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7.xml" ContentType="application/vnd.openxmlformats-officedocument.spreadsheetml.externalLink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externalLinks/externalLink8.xml" ContentType="application/vnd.openxmlformats-officedocument.spreadsheetml.externalLink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6.xml" ContentType="application/vnd.openxmlformats-officedocument.spreadsheetml.externalLink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80" windowWidth="9810" windowHeight="5595" tabRatio="949" activeTab="10"/>
  </bookViews>
  <sheets>
    <sheet name="General" sheetId="21" r:id="rId1"/>
    <sheet name="Firma" sheetId="7" r:id="rId2"/>
    <sheet name="Factura1_0" sheetId="22" r:id="rId3"/>
    <sheet name="Boleta1_0" sheetId="4" r:id="rId4"/>
    <sheet name="Servicios Públicos1_0" sheetId="36" r:id="rId5"/>
    <sheet name="Nota de Débito1_0" sheetId="23" r:id="rId6"/>
    <sheet name="Nota de Crédito1_0" sheetId="2" r:id="rId7"/>
    <sheet name="Retenciones1_0" sheetId="28" r:id="rId8"/>
    <sheet name="Percepciones1_0" sheetId="25" r:id="rId9"/>
    <sheet name="Guía1_0" sheetId="14" r:id="rId10"/>
    <sheet name="Resumen Diario1_1" sheetId="37" r:id="rId11"/>
    <sheet name="Comunicación de Baja1_0" sheetId="6" r:id="rId12"/>
    <sheet name="Resumen de reversiones1_0" sheetId="24" r:id="rId13"/>
    <sheet name="Listados" sheetId="13" r:id="rId14"/>
    <sheet name="Parámetros" sheetId="12" r:id="rId15"/>
    <sheet name="Catálogos" sheetId="38" r:id="rId16"/>
    <sheet name="CódigosRetorno" sheetId="39" r:id="rId17"/>
    <sheet name="Factura2_0" sheetId="41" r:id="rId18"/>
    <sheet name="Boleta2_0" sheetId="42" r:id="rId19"/>
    <sheet name="Servicios Públicos2_0" sheetId="40" r:id="rId20"/>
    <sheet name="NotaCredito2_0" sheetId="45" r:id="rId21"/>
    <sheet name="NotaDebito2_0" sheetId="46" r:id="rId22"/>
  </sheets>
  <externalReferences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3" hidden="1">Boleta1_0!$B$1:$B$423</definedName>
    <definedName name="_xlnm._FilterDatabase" localSheetId="18" hidden="1">Boleta2_0!$B$2:$R$584</definedName>
    <definedName name="_xlnm._FilterDatabase" localSheetId="15" hidden="1">Catálogos!$A$173:$B$213</definedName>
    <definedName name="_xlnm._FilterDatabase" localSheetId="11" hidden="1">'Comunicación de Baja1_0'!$B$2:$N$47</definedName>
    <definedName name="_xlnm._FilterDatabase" localSheetId="2" hidden="1">Factura1_0!$B$1:$B$852</definedName>
    <definedName name="_xlnm._FilterDatabase" localSheetId="17" hidden="1">Factura2_0!$B$2:$R$823</definedName>
    <definedName name="_xlnm._FilterDatabase" localSheetId="1" hidden="1">Firma!$A$3:$I$29</definedName>
    <definedName name="_xlnm._FilterDatabase" localSheetId="9" hidden="1">Guía1_0!$B$2:$N$129</definedName>
    <definedName name="_xlnm._FilterDatabase" localSheetId="6" hidden="1">'Nota de Crédito1_0'!$B$1:$B$159</definedName>
    <definedName name="_xlnm._FilterDatabase" localSheetId="5" hidden="1">'Nota de Débito1_0'!$B$1:$B$149</definedName>
    <definedName name="_xlnm._FilterDatabase" localSheetId="21" hidden="1">NotaDebito2_0!#REF!</definedName>
    <definedName name="_xlnm._FilterDatabase" localSheetId="8" hidden="1">Percepciones1_0!$B$2:$N$108</definedName>
    <definedName name="_xlnm._FilterDatabase" localSheetId="12" hidden="1">'Resumen de reversiones1_0'!$B$2:$N$38</definedName>
    <definedName name="_xlnm._FilterDatabase" localSheetId="10" hidden="1">'Resumen Diario1_1'!$B$2:$N$2</definedName>
    <definedName name="_xlnm._FilterDatabase" localSheetId="7" hidden="1">Retenciones1_0!$B$1:$B$123</definedName>
    <definedName name="_xlnm._FilterDatabase" localSheetId="4" hidden="1">'Servicios Públicos1_0'!$B$1:$B$178</definedName>
    <definedName name="_xlnm._FilterDatabase" localSheetId="19" hidden="1">'Servicios Públicos2_0'!$B$2:$Q$335</definedName>
    <definedName name="_xlnm.Print_Area" localSheetId="18">Boleta2_0!$B$2:$M$2</definedName>
    <definedName name="_xlnm.Print_Area" localSheetId="2">Factura1_0!$B$2:$K$200</definedName>
    <definedName name="_xlnm.Print_Area" localSheetId="17">Factura2_0!$B$2:$M$2</definedName>
    <definedName name="cat_52" localSheetId="18">[1]Catálogos!#REF!</definedName>
    <definedName name="cat_52" localSheetId="19">[1]Catálogos!#REF!</definedName>
    <definedName name="cat_52">[1]Catálogos!#REF!</definedName>
    <definedName name="Catalogo_51" localSheetId="18">[1]Catálogos!#REF!</definedName>
    <definedName name="Catalogo_51" localSheetId="19">[1]Catálogos!#REF!</definedName>
    <definedName name="Catalogo_51">[1]Catálogos!#REF!</definedName>
    <definedName name="Catalogo01" localSheetId="18">#REF!</definedName>
    <definedName name="Catalogo01" localSheetId="19">#REF!</definedName>
    <definedName name="Catalogo01">#REF!</definedName>
    <definedName name="Catalogo02" localSheetId="18">#REF!</definedName>
    <definedName name="Catalogo02" localSheetId="15">Catálogos!$A$32:$B$36</definedName>
    <definedName name="Catalogo02" localSheetId="16">#REF!</definedName>
    <definedName name="Catalogo02" localSheetId="17">#REF!</definedName>
    <definedName name="Catalogo02">#REF!</definedName>
    <definedName name="Catalogo03" localSheetId="18">#REF!</definedName>
    <definedName name="Catalogo03" localSheetId="15">Catálogos!$A$38:$B$42</definedName>
    <definedName name="Catalogo03" localSheetId="16">#REF!</definedName>
    <definedName name="Catalogo03" localSheetId="17">#REF!</definedName>
    <definedName name="Catalogo03">#REF!</definedName>
    <definedName name="Catalogo04" localSheetId="18">#REF!</definedName>
    <definedName name="Catalogo04" localSheetId="15">Catálogos!$A$44:$B$48</definedName>
    <definedName name="Catalogo04" localSheetId="16">#REF!</definedName>
    <definedName name="Catalogo04" localSheetId="17">#REF!</definedName>
    <definedName name="Catalogo04">#REF!</definedName>
    <definedName name="Catalogo05" localSheetId="18">#REF!</definedName>
    <definedName name="Catalogo05" localSheetId="15">Catálogos!$A$50:$C$60</definedName>
    <definedName name="Catalogo05" localSheetId="16">#REF!</definedName>
    <definedName name="Catalogo05" localSheetId="17">#REF!</definedName>
    <definedName name="Catalogo05">#REF!</definedName>
    <definedName name="Catalogo06" localSheetId="18">#REF!</definedName>
    <definedName name="Catalogo06" localSheetId="15">Catálogos!$A$62:$B$70</definedName>
    <definedName name="Catalogo06" localSheetId="16">#REF!</definedName>
    <definedName name="Catalogo06" localSheetId="17">#REF!</definedName>
    <definedName name="Catalogo06">#REF!</definedName>
    <definedName name="Catalogo07" localSheetId="18">#REF!</definedName>
    <definedName name="Catalogo07" localSheetId="15">Catálogos!$A$76:$B$96</definedName>
    <definedName name="Catalogo07" localSheetId="16">#REF!</definedName>
    <definedName name="Catalogo07" localSheetId="17">#REF!</definedName>
    <definedName name="Catalogo07">#REF!</definedName>
    <definedName name="Catalogo08" localSheetId="18">#REF!</definedName>
    <definedName name="Catalogo08" localSheetId="15">Catálogos!$A$98:$B$103</definedName>
    <definedName name="Catalogo08" localSheetId="16">#REF!</definedName>
    <definedName name="Catalogo08" localSheetId="17">#REF!</definedName>
    <definedName name="Catalogo08">#REF!</definedName>
    <definedName name="Catalogo09" localSheetId="18">#REF!</definedName>
    <definedName name="Catalogo09" localSheetId="15">Catálogos!$A$105:$B$117</definedName>
    <definedName name="Catalogo09" localSheetId="16">#REF!</definedName>
    <definedName name="Catalogo09" localSheetId="17">#REF!</definedName>
    <definedName name="Catalogo09">#REF!</definedName>
    <definedName name="Catalogo10" localSheetId="18">#REF!</definedName>
    <definedName name="Catalogo10" localSheetId="15">Catálogos!$A$121:$B$126</definedName>
    <definedName name="Catalogo10" localSheetId="16">#REF!</definedName>
    <definedName name="Catalogo10" localSheetId="17">#REF!</definedName>
    <definedName name="Catalogo10">#REF!</definedName>
    <definedName name="Catalogo11" localSheetId="18">#REF!</definedName>
    <definedName name="Catalogo11" localSheetId="15">Catálogos!$A$130:$B$137</definedName>
    <definedName name="Catalogo11" localSheetId="16">#REF!</definedName>
    <definedName name="Catalogo11" localSheetId="17">#REF!</definedName>
    <definedName name="Catalogo11">#REF!</definedName>
    <definedName name="Catalogo12" localSheetId="18">#REF!</definedName>
    <definedName name="Catalogo12" localSheetId="15">Catálogos!$A$139:$B$147</definedName>
    <definedName name="Catalogo12" localSheetId="16">#REF!</definedName>
    <definedName name="Catalogo12" localSheetId="17">#REF!</definedName>
    <definedName name="Catalogo12">#REF!</definedName>
    <definedName name="Catalogo13" localSheetId="18">#REF!</definedName>
    <definedName name="Catalogo13" localSheetId="15">Catálogos!$A$149:$B$153</definedName>
    <definedName name="Catalogo13" localSheetId="16">#REF!</definedName>
    <definedName name="Catalogo13" localSheetId="17">#REF!</definedName>
    <definedName name="Catalogo13">#REF!</definedName>
    <definedName name="Catalogo14" localSheetId="18">#REF!</definedName>
    <definedName name="Catalogo14" localSheetId="15">Catálogos!$A$155:$B$168</definedName>
    <definedName name="Catalogo14" localSheetId="16">#REF!</definedName>
    <definedName name="Catalogo14" localSheetId="17">#REF!</definedName>
    <definedName name="Catalogo14">#REF!</definedName>
    <definedName name="Catalogo15" localSheetId="18">#REF!</definedName>
    <definedName name="Catalogo15" localSheetId="15">Catálogos!$A$171:$B$213</definedName>
    <definedName name="Catalogo15" localSheetId="16">#REF!</definedName>
    <definedName name="Catalogo15" localSheetId="17">#REF!</definedName>
    <definedName name="Catalogo15">#REF!</definedName>
    <definedName name="Catalogo16" localSheetId="18">#REF!</definedName>
    <definedName name="Catalogo16" localSheetId="15">Catálogos!$A$217:$B$221</definedName>
    <definedName name="Catalogo16" localSheetId="16">#REF!</definedName>
    <definedName name="Catalogo16" localSheetId="17">#REF!</definedName>
    <definedName name="Catalogo16">#REF!</definedName>
    <definedName name="Catalogo17" localSheetId="18">#REF!</definedName>
    <definedName name="Catalogo17" localSheetId="15">Catálogos!$A$223:$B$235</definedName>
    <definedName name="Catalogo17" localSheetId="16">#REF!</definedName>
    <definedName name="Catalogo17" localSheetId="17">#REF!</definedName>
    <definedName name="Catalogo17">#REF!</definedName>
    <definedName name="Catalogo18" localSheetId="18">#REF!</definedName>
    <definedName name="Catalogo18" localSheetId="15">Catálogos!$A$247:$B$251</definedName>
    <definedName name="Catalogo18" localSheetId="16">#REF!</definedName>
    <definedName name="Catalogo18" localSheetId="17">#REF!</definedName>
    <definedName name="Catalogo18">#REF!</definedName>
    <definedName name="Catalogo19" localSheetId="18">#REF!</definedName>
    <definedName name="Catalogo19" localSheetId="15">Catálogos!$A$253:$B$259</definedName>
    <definedName name="Catalogo19" localSheetId="16">#REF!</definedName>
    <definedName name="Catalogo19" localSheetId="17">#REF!</definedName>
    <definedName name="Catalogo19">#REF!</definedName>
    <definedName name="Catalogo20" localSheetId="18">#REF!</definedName>
    <definedName name="Catalogo20" localSheetId="15">Catálogos!$A$261:$B$272</definedName>
    <definedName name="Catalogo20" localSheetId="16">#REF!</definedName>
    <definedName name="Catalogo20" localSheetId="17">#REF!</definedName>
    <definedName name="Catalogo20">#REF!</definedName>
    <definedName name="Catalogo21" localSheetId="18">#REF!</definedName>
    <definedName name="Catalogo21" localSheetId="15">Catálogos!$A$274:$B$282</definedName>
    <definedName name="Catalogo21" localSheetId="16">#REF!</definedName>
    <definedName name="Catalogo21" localSheetId="17">#REF!</definedName>
    <definedName name="Catalogo21">#REF!</definedName>
    <definedName name="Catalogo22" localSheetId="18">#REF!</definedName>
    <definedName name="Catalogo22" localSheetId="15">Catálogos!$A$284:$C$289</definedName>
    <definedName name="Catalogo22" localSheetId="16">#REF!</definedName>
    <definedName name="Catalogo22" localSheetId="17">#REF!</definedName>
    <definedName name="Catalogo22">#REF!</definedName>
    <definedName name="Catalogo23" localSheetId="18">#REF!</definedName>
    <definedName name="Catalogo23" localSheetId="15">Catálogos!$A$291:$B$294</definedName>
    <definedName name="Catalogo23" localSheetId="16">#REF!</definedName>
    <definedName name="Catalogo23" localSheetId="17">#REF!</definedName>
    <definedName name="Catalogo23">#REF!</definedName>
    <definedName name="Catalogo24" localSheetId="18">#REF!</definedName>
    <definedName name="Catalogo24" localSheetId="15">Catálogos!$A$297:$B$318</definedName>
    <definedName name="Catalogo24" localSheetId="16">#REF!</definedName>
    <definedName name="Catalogo24" localSheetId="17">#REF!</definedName>
    <definedName name="Catalogo24">#REF!</definedName>
    <definedName name="Catalogo51" localSheetId="18">#REF!</definedName>
    <definedName name="Catalogo51" localSheetId="15">[1]Catálogos!#REF!</definedName>
    <definedName name="Catalogo51" localSheetId="16">[2]Catálogos!#REF!</definedName>
    <definedName name="Catalogo51" localSheetId="2">#REF!</definedName>
    <definedName name="Catalogo51" localSheetId="17">#REF!</definedName>
    <definedName name="Catalogo51" localSheetId="5">#REF!</definedName>
    <definedName name="Catalogo51" localSheetId="8">#REF!</definedName>
    <definedName name="Catalogo51" localSheetId="12">#REF!</definedName>
    <definedName name="Catalogo51" localSheetId="10">[2]Catálogos!#REF!</definedName>
    <definedName name="Catalogo51" localSheetId="7">[3]Catálogos!#REF!</definedName>
    <definedName name="Catalogo51" localSheetId="4">[4]Catálogos!#REF!</definedName>
    <definedName name="Catalogo51" localSheetId="19">[4]Catálogos!#REF!</definedName>
    <definedName name="Catalogo51">[2]Catálogos!#REF!</definedName>
    <definedName name="Catalogo52" localSheetId="18">#REF!</definedName>
    <definedName name="Catalogo52" localSheetId="15">[1]Catálogos!#REF!</definedName>
    <definedName name="Catalogo52" localSheetId="16">[2]Catálogos!#REF!</definedName>
    <definedName name="Catalogo52" localSheetId="2">#REF!</definedName>
    <definedName name="Catalogo52" localSheetId="17">#REF!</definedName>
    <definedName name="Catalogo52" localSheetId="5">#REF!</definedName>
    <definedName name="Catalogo52" localSheetId="8">#REF!</definedName>
    <definedName name="Catalogo52" localSheetId="12">#REF!</definedName>
    <definedName name="Catalogo52" localSheetId="10">[2]Catálogos!#REF!</definedName>
    <definedName name="Catalogo52" localSheetId="7">[3]Catálogos!#REF!</definedName>
    <definedName name="Catalogo52" localSheetId="4">[4]Catálogos!#REF!</definedName>
    <definedName name="Catalogo52" localSheetId="19">[4]Catálogos!#REF!</definedName>
    <definedName name="Catalogo52">[2]Catálogos!#REF!</definedName>
    <definedName name="Catalogo53" localSheetId="18">#REF!</definedName>
    <definedName name="Catalogo53" localSheetId="15">[1]Catálogos!#REF!</definedName>
    <definedName name="Catalogo53" localSheetId="16">[2]Catálogos!#REF!</definedName>
    <definedName name="Catalogo53" localSheetId="2">#REF!</definedName>
    <definedName name="Catalogo53" localSheetId="17">#REF!</definedName>
    <definedName name="Catalogo53" localSheetId="5">#REF!</definedName>
    <definedName name="Catalogo53" localSheetId="8">#REF!</definedName>
    <definedName name="Catalogo53" localSheetId="12">#REF!</definedName>
    <definedName name="Catalogo53" localSheetId="10">[2]Catálogos!#REF!</definedName>
    <definedName name="Catalogo53" localSheetId="7">[3]Catálogos!#REF!</definedName>
    <definedName name="Catalogo53" localSheetId="4">[4]Catálogos!#REF!</definedName>
    <definedName name="Catalogo53" localSheetId="19">[4]Catálogos!#REF!</definedName>
    <definedName name="Catalogo53">[2]Catálogos!#REF!</definedName>
    <definedName name="Catalogo54" localSheetId="18">#REF!</definedName>
    <definedName name="Catalogo54" localSheetId="15">[1]Catálogos!#REF!</definedName>
    <definedName name="Catalogo54" localSheetId="16">[2]Catálogos!#REF!</definedName>
    <definedName name="Catalogo54" localSheetId="2">#REF!</definedName>
    <definedName name="Catalogo54" localSheetId="17">#REF!</definedName>
    <definedName name="Catalogo54" localSheetId="5">#REF!</definedName>
    <definedName name="Catalogo54" localSheetId="8">#REF!</definedName>
    <definedName name="Catalogo54" localSheetId="12">#REF!</definedName>
    <definedName name="Catalogo54" localSheetId="10">[2]Catálogos!#REF!</definedName>
    <definedName name="Catalogo54" localSheetId="7">[3]Catálogos!#REF!</definedName>
    <definedName name="Catalogo54" localSheetId="4">[4]Catálogos!#REF!</definedName>
    <definedName name="Catalogo54" localSheetId="19">[4]Catálogos!#REF!</definedName>
    <definedName name="Catalogo54">[2]Catálogos!#REF!</definedName>
    <definedName name="Catalogo55" localSheetId="18">#REF!</definedName>
    <definedName name="Catalogo55" localSheetId="15">[1]Catálogos!#REF!</definedName>
    <definedName name="Catalogo55" localSheetId="16">[2]Catálogos!#REF!</definedName>
    <definedName name="Catalogo55" localSheetId="2">#REF!</definedName>
    <definedName name="Catalogo55" localSheetId="17">#REF!</definedName>
    <definedName name="Catalogo55" localSheetId="5">#REF!</definedName>
    <definedName name="Catalogo55" localSheetId="8">#REF!</definedName>
    <definedName name="Catalogo55" localSheetId="12">#REF!</definedName>
    <definedName name="Catalogo55" localSheetId="10">[2]Catálogos!#REF!</definedName>
    <definedName name="Catalogo55" localSheetId="7">[3]Catálogos!#REF!</definedName>
    <definedName name="Catalogo55" localSheetId="4">[4]Catálogos!#REF!</definedName>
    <definedName name="Catalogo55" localSheetId="19">[4]Catálogos!#REF!</definedName>
    <definedName name="Catalogo55">[2]Catálogos!#REF!</definedName>
    <definedName name="Catalogo56" localSheetId="18">#REF!</definedName>
    <definedName name="Catalogo56" localSheetId="15">[1]Catálogos!#REF!</definedName>
    <definedName name="Catalogo56" localSheetId="16">[2]Catálogos!#REF!</definedName>
    <definedName name="Catalogo56" localSheetId="2">#REF!</definedName>
    <definedName name="Catalogo56" localSheetId="17">#REF!</definedName>
    <definedName name="Catalogo56" localSheetId="5">#REF!</definedName>
    <definedName name="Catalogo56" localSheetId="8">#REF!</definedName>
    <definedName name="Catalogo56" localSheetId="12">#REF!</definedName>
    <definedName name="Catalogo56" localSheetId="10">[2]Catálogos!#REF!</definedName>
    <definedName name="Catalogo56" localSheetId="7">[3]Catálogos!#REF!</definedName>
    <definedName name="Catalogo56" localSheetId="4">[4]Catálogos!#REF!</definedName>
    <definedName name="Catalogo56" localSheetId="19">[4]Catálogos!#REF!</definedName>
    <definedName name="Catalogo56">[2]Catálogos!#REF!</definedName>
    <definedName name="Catálogo57" localSheetId="18">#REF!</definedName>
    <definedName name="Catálogo57" localSheetId="15">[1]Catálogos!#REF!</definedName>
    <definedName name="Catálogo57" localSheetId="16">[2]Catálogos!#REF!</definedName>
    <definedName name="Catálogo57" localSheetId="2">#REF!</definedName>
    <definedName name="Catálogo57" localSheetId="17">#REF!</definedName>
    <definedName name="Catálogo57" localSheetId="5">#REF!</definedName>
    <definedName name="Catálogo57" localSheetId="8">#REF!</definedName>
    <definedName name="Catálogo57" localSheetId="12">#REF!</definedName>
    <definedName name="Catálogo57" localSheetId="10">[2]Catálogos!#REF!</definedName>
    <definedName name="Catálogo57" localSheetId="7">[3]Catálogos!#REF!</definedName>
    <definedName name="Catálogo57" localSheetId="4">[4]Catálogos!#REF!</definedName>
    <definedName name="Catálogo57" localSheetId="19">[4]Catálogos!#REF!</definedName>
    <definedName name="Catálogo57">[2]Catálogos!#REF!</definedName>
    <definedName name="Catálogo58" localSheetId="18">#REF!</definedName>
    <definedName name="Catálogo58" localSheetId="19">#REF!</definedName>
    <definedName name="Catálogo58">#REF!</definedName>
    <definedName name="_xlnm.Print_Titles" localSheetId="3">Boleta1_0!$1:$2</definedName>
    <definedName name="_xlnm.Print_Titles" localSheetId="18">Boleta2_0!$1:$2</definedName>
    <definedName name="_xlnm.Print_Titles" localSheetId="11">'Comunicación de Baja1_0'!$1:$2</definedName>
    <definedName name="_xlnm.Print_Titles" localSheetId="2">Factura1_0!$1:$2</definedName>
    <definedName name="_xlnm.Print_Titles" localSheetId="17">Factura2_0!$1:$2</definedName>
    <definedName name="_xlnm.Print_Titles" localSheetId="1">Firma!$2:$3</definedName>
    <definedName name="_xlnm.Print_Titles" localSheetId="9">Guía1_0!#REF!</definedName>
    <definedName name="_xlnm.Print_Titles" localSheetId="6">'Nota de Crédito1_0'!$1:$2</definedName>
    <definedName name="_xlnm.Print_Titles" localSheetId="5">'Nota de Débito1_0'!$1:$2</definedName>
    <definedName name="_xlnm.Print_Titles" localSheetId="12">'Resumen de reversiones1_0'!$1:$2</definedName>
    <definedName name="_xlnm.Print_Titles" localSheetId="10">'Resumen Diario1_1'!$2:$2</definedName>
    <definedName name="VENCII">[5]CRONOGRAMA!$C$83:$D$452</definedName>
  </definedNames>
  <calcPr calcId="125725"/>
</workbook>
</file>

<file path=xl/calcChain.xml><?xml version="1.0" encoding="utf-8"?>
<calcChain xmlns="http://schemas.openxmlformats.org/spreadsheetml/2006/main">
  <c r="L64" i="37"/>
  <c r="L35" i="24"/>
  <c r="L34"/>
  <c r="L33"/>
  <c r="L32"/>
  <c r="L31"/>
  <c r="L30"/>
  <c r="L29"/>
  <c r="L28"/>
  <c r="L27"/>
  <c r="L26"/>
  <c r="L25"/>
  <c r="L24"/>
  <c r="L23"/>
  <c r="L22"/>
  <c r="L21"/>
  <c r="L20"/>
  <c r="L18"/>
  <c r="L17"/>
  <c r="L16"/>
  <c r="L15"/>
  <c r="L14"/>
  <c r="L13"/>
  <c r="L12"/>
  <c r="L11"/>
  <c r="L10"/>
  <c r="L9"/>
  <c r="L8"/>
  <c r="L7"/>
  <c r="L6"/>
  <c r="L5"/>
  <c r="L3"/>
  <c r="B8"/>
  <c r="B10" s="1"/>
  <c r="B12" s="1"/>
  <c r="B13" s="1"/>
  <c r="B14" s="1"/>
  <c r="B17" s="1"/>
  <c r="B20" s="1"/>
  <c r="B24" s="1"/>
  <c r="B26" s="1"/>
  <c r="B29" s="1"/>
  <c r="B34" s="1"/>
  <c r="L40" i="6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8"/>
  <c r="L17"/>
  <c r="L16"/>
  <c r="L15"/>
  <c r="L14"/>
  <c r="L13"/>
  <c r="L12"/>
  <c r="L11"/>
  <c r="L10"/>
  <c r="L9"/>
  <c r="L8"/>
  <c r="L7"/>
  <c r="L6"/>
  <c r="L5"/>
  <c r="B8"/>
  <c r="B10" s="1"/>
  <c r="B12" s="1"/>
  <c r="B13" s="1"/>
  <c r="B14" s="1"/>
  <c r="B17" s="1"/>
  <c r="B20" s="1"/>
  <c r="B24" s="1"/>
  <c r="B26" s="1"/>
  <c r="B30" s="1"/>
  <c r="B39" s="1"/>
  <c r="L4"/>
  <c r="L3"/>
  <c r="L139" i="37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3"/>
  <c r="L62"/>
  <c r="L61"/>
  <c r="L60"/>
  <c r="L59"/>
  <c r="L58"/>
  <c r="L57"/>
  <c r="L56"/>
  <c r="L55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4"/>
  <c r="B81"/>
  <c r="B88" s="1"/>
  <c r="B78"/>
  <c r="B44"/>
  <c r="B47" s="1"/>
  <c r="B43"/>
  <c r="B52" s="1"/>
  <c r="B60" s="1"/>
  <c r="B61" s="1"/>
  <c r="B62" s="1"/>
  <c r="B68" s="1"/>
  <c r="B74" s="1"/>
  <c r="B37"/>
  <c r="B41" s="1"/>
  <c r="B36"/>
  <c r="I4"/>
  <c r="L37" i="14"/>
  <c r="L36"/>
  <c r="L97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B12"/>
  <c r="B13" s="1"/>
  <c r="B15" s="1"/>
  <c r="B17" s="1"/>
  <c r="B18" s="1"/>
  <c r="B20" s="1"/>
  <c r="B22" s="1"/>
  <c r="B24" s="1"/>
  <c r="B27" s="1"/>
  <c r="B29" s="1"/>
  <c r="B31" s="1"/>
  <c r="B32" s="1"/>
  <c r="B34" s="1"/>
  <c r="B36" s="1"/>
  <c r="B38" s="1"/>
  <c r="B40" s="1"/>
  <c r="B43" s="1"/>
  <c r="B50" s="1"/>
  <c r="B52" s="1"/>
  <c r="B55" s="1"/>
  <c r="B60" s="1"/>
  <c r="B62" s="1"/>
  <c r="B64" s="1"/>
  <c r="B68" s="1"/>
  <c r="B70" s="1"/>
  <c r="B71" s="1"/>
  <c r="B73" s="1"/>
  <c r="B75" s="1"/>
  <c r="B78" s="1"/>
  <c r="B85" s="1"/>
  <c r="B86" s="1"/>
  <c r="B88" s="1"/>
  <c r="B89" s="1"/>
  <c r="B90" s="1"/>
  <c r="B92" s="1"/>
  <c r="B95" s="1"/>
  <c r="B97" s="1"/>
  <c r="B98" s="1"/>
  <c r="B100" s="1"/>
  <c r="B103" s="1"/>
  <c r="B106" s="1"/>
  <c r="B108" s="1"/>
  <c r="B111" s="1"/>
  <c r="B114" s="1"/>
  <c r="B116" s="1"/>
  <c r="B119" s="1"/>
  <c r="B121" s="1"/>
  <c r="B122" s="1"/>
  <c r="B124" s="1"/>
  <c r="B125" s="1"/>
  <c r="L4"/>
  <c r="L3"/>
  <c r="L105" i="25"/>
  <c r="L104"/>
  <c r="L103"/>
  <c r="L102"/>
  <c r="L101"/>
  <c r="L100"/>
  <c r="L98"/>
  <c r="L97"/>
  <c r="L96"/>
  <c r="L95"/>
  <c r="L94"/>
  <c r="L93"/>
  <c r="L92"/>
  <c r="L91"/>
  <c r="L90"/>
  <c r="L88"/>
  <c r="L87"/>
  <c r="L86"/>
  <c r="L85"/>
  <c r="L84"/>
  <c r="L83"/>
  <c r="L82"/>
  <c r="L81"/>
  <c r="L80"/>
  <c r="L79"/>
  <c r="L78"/>
  <c r="L77"/>
  <c r="L75"/>
  <c r="L74"/>
  <c r="L73"/>
  <c r="L72"/>
  <c r="L71"/>
  <c r="L70"/>
  <c r="L69"/>
  <c r="L68"/>
  <c r="L67"/>
  <c r="L66"/>
  <c r="L65"/>
  <c r="L64"/>
  <c r="L63"/>
  <c r="L61"/>
  <c r="L60"/>
  <c r="L59"/>
  <c r="L58"/>
  <c r="L57"/>
  <c r="L56"/>
  <c r="L55"/>
  <c r="L54"/>
  <c r="L53"/>
  <c r="L51"/>
  <c r="L50"/>
  <c r="L49"/>
  <c r="L48"/>
  <c r="L47"/>
  <c r="L46"/>
  <c r="L45"/>
  <c r="L44"/>
  <c r="L43"/>
  <c r="L41"/>
  <c r="L40"/>
  <c r="L39"/>
  <c r="L38"/>
  <c r="L37"/>
  <c r="L36"/>
  <c r="L35"/>
  <c r="L34"/>
  <c r="L33"/>
  <c r="L32"/>
  <c r="L30"/>
  <c r="L29"/>
  <c r="L28"/>
  <c r="L27"/>
  <c r="L26"/>
  <c r="L25"/>
  <c r="L24"/>
  <c r="L23"/>
  <c r="L22"/>
  <c r="L20"/>
  <c r="L19"/>
  <c r="L18"/>
  <c r="L17"/>
  <c r="L16"/>
  <c r="L15"/>
  <c r="L12"/>
  <c r="L11"/>
  <c r="L10"/>
  <c r="L9"/>
  <c r="L8"/>
  <c r="L7"/>
  <c r="L6"/>
  <c r="L5"/>
  <c r="L99"/>
  <c r="L89"/>
  <c r="L76"/>
  <c r="L62"/>
  <c r="L52"/>
  <c r="L42"/>
  <c r="L31"/>
  <c r="L21"/>
  <c r="L14"/>
  <c r="L13"/>
  <c r="B12"/>
  <c r="B13" s="1"/>
  <c r="B15" s="1"/>
  <c r="B18" s="1"/>
  <c r="B20" s="1"/>
  <c r="B22" s="1"/>
  <c r="B23" s="1"/>
  <c r="B24" s="1"/>
  <c r="B25" s="1"/>
  <c r="B26" s="1"/>
  <c r="B27" s="1"/>
  <c r="B28" s="1"/>
  <c r="B29" s="1"/>
  <c r="B32" s="1"/>
  <c r="B39" s="1"/>
  <c r="B41" s="1"/>
  <c r="B43" s="1"/>
  <c r="B44" s="1"/>
  <c r="B45" s="1"/>
  <c r="B46" s="1"/>
  <c r="B47" s="1"/>
  <c r="B48" s="1"/>
  <c r="B49" s="1"/>
  <c r="B50" s="1"/>
  <c r="B53" s="1"/>
  <c r="B54" s="1"/>
  <c r="B55" s="1"/>
  <c r="B56" s="1"/>
  <c r="B58" s="1"/>
  <c r="B59" s="1"/>
  <c r="B61" s="1"/>
  <c r="B63" s="1"/>
  <c r="B65" s="1"/>
  <c r="B72" s="1"/>
  <c r="B73" s="1"/>
  <c r="B75" s="1"/>
  <c r="B77" s="1"/>
  <c r="B83" s="1"/>
  <c r="B86" s="1"/>
  <c r="B88" s="1"/>
  <c r="B90" s="1"/>
  <c r="B93" s="1"/>
  <c r="B94" s="1"/>
  <c r="B95" s="1"/>
  <c r="B98" s="1"/>
  <c r="B100" s="1"/>
  <c r="B102" s="1"/>
  <c r="B103" s="1"/>
  <c r="B105" s="1"/>
  <c r="B9"/>
  <c r="B7"/>
  <c r="L4"/>
  <c r="L3"/>
  <c r="L103" i="28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B12"/>
  <c r="B13" s="1"/>
  <c r="B15" s="1"/>
  <c r="B18" s="1"/>
  <c r="B20" s="1"/>
  <c r="B22" s="1"/>
  <c r="B23" s="1"/>
  <c r="B24" s="1"/>
  <c r="B25" s="1"/>
  <c r="B26" s="1"/>
  <c r="B27" s="1"/>
  <c r="B28" s="1"/>
  <c r="B29" s="1"/>
  <c r="B32" s="1"/>
  <c r="B37" s="1"/>
  <c r="B39" s="1"/>
  <c r="B41" s="1"/>
  <c r="B42" s="1"/>
  <c r="B43" s="1"/>
  <c r="B44" s="1"/>
  <c r="B45" s="1"/>
  <c r="B46" s="1"/>
  <c r="B47" s="1"/>
  <c r="B48" s="1"/>
  <c r="B51" s="1"/>
  <c r="B52" s="1"/>
  <c r="B53" s="1"/>
  <c r="B54" s="1"/>
  <c r="B56" s="1"/>
  <c r="B57" s="1"/>
  <c r="B59" s="1"/>
  <c r="B61" s="1"/>
  <c r="B63" s="1"/>
  <c r="B70" s="1"/>
  <c r="B71" s="1"/>
  <c r="B73" s="1"/>
  <c r="B75" s="1"/>
  <c r="B81" s="1"/>
  <c r="B84" s="1"/>
  <c r="B86" s="1"/>
  <c r="B88" s="1"/>
  <c r="B91" s="1"/>
  <c r="B92" s="1"/>
  <c r="B93" s="1"/>
  <c r="B96" s="1"/>
  <c r="B98" s="1"/>
  <c r="B100" s="1"/>
  <c r="B101" s="1"/>
  <c r="B103" s="1"/>
  <c r="B7"/>
  <c r="B9" s="1"/>
  <c r="L4"/>
  <c r="L3"/>
  <c r="L153" i="2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B88"/>
  <c r="B90" s="1"/>
  <c r="B91" s="1"/>
  <c r="B92" s="1"/>
  <c r="B93" s="1"/>
  <c r="B94" s="1"/>
  <c r="B95" s="1"/>
  <c r="B96" s="1"/>
  <c r="B99" s="1"/>
  <c r="B101" s="1"/>
  <c r="B110" s="1"/>
  <c r="B117" s="1"/>
  <c r="B119" s="1"/>
  <c r="B120" s="1"/>
  <c r="B123" s="1"/>
  <c r="B126" s="1"/>
  <c r="B128" s="1"/>
  <c r="B130" s="1"/>
  <c r="B132" s="1"/>
  <c r="B140" s="1"/>
  <c r="B145" s="1"/>
  <c r="B150" s="1"/>
  <c r="B151" s="1"/>
  <c r="B153" s="1"/>
  <c r="B86"/>
  <c r="B7"/>
  <c r="B8" s="1"/>
  <c r="B12" s="1"/>
  <c r="B14" s="1"/>
  <c r="B15" s="1"/>
  <c r="B21" s="1"/>
  <c r="B25" s="1"/>
  <c r="B27" s="1"/>
  <c r="B34" s="1"/>
  <c r="B35" s="1"/>
  <c r="L4"/>
  <c r="L142" i="23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B7"/>
  <c r="B8" s="1"/>
  <c r="B12" s="1"/>
  <c r="B14" s="1"/>
  <c r="B15" s="1"/>
  <c r="B20" s="1"/>
  <c r="B23" s="1"/>
  <c r="B25" s="1"/>
  <c r="B32" s="1"/>
  <c r="B33" s="1"/>
  <c r="B35" s="1"/>
  <c r="B48" s="1"/>
  <c r="B50" s="1"/>
  <c r="B58" s="1"/>
  <c r="B61" s="1"/>
  <c r="B71" s="1"/>
  <c r="B74" s="1"/>
  <c r="B77" s="1"/>
  <c r="B81" s="1"/>
  <c r="B83" s="1"/>
  <c r="B85" s="1"/>
  <c r="B86" s="1"/>
  <c r="B87" s="1"/>
  <c r="B88" s="1"/>
  <c r="B89" s="1"/>
  <c r="B90" s="1"/>
  <c r="B91" s="1"/>
  <c r="B94" s="1"/>
  <c r="B103" s="1"/>
  <c r="B110" s="1"/>
  <c r="B112" s="1"/>
  <c r="B113" s="1"/>
  <c r="B116" s="1"/>
  <c r="B119" s="1"/>
  <c r="B121" s="1"/>
  <c r="B123" s="1"/>
  <c r="B131" s="1"/>
  <c r="B136" s="1"/>
  <c r="B141" s="1"/>
  <c r="B142" s="1"/>
  <c r="L161" i="36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5"/>
  <c r="L34"/>
  <c r="L33"/>
  <c r="L32"/>
  <c r="L31"/>
  <c r="L30"/>
  <c r="L29"/>
  <c r="L28"/>
  <c r="L27"/>
  <c r="L25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B7"/>
  <c r="B9" s="1"/>
  <c r="B13" s="1"/>
  <c r="B15" s="1"/>
  <c r="B16" s="1"/>
  <c r="B18" s="1"/>
  <c r="B20" s="1"/>
  <c r="B23" s="1"/>
  <c r="B25" s="1"/>
  <c r="B27" s="1"/>
  <c r="B34" s="1"/>
  <c r="B37" s="1"/>
  <c r="B47" s="1"/>
  <c r="B49" s="1"/>
  <c r="B51" s="1"/>
  <c r="B53" s="1"/>
  <c r="B56" s="1"/>
  <c r="B58" s="1"/>
  <c r="B60" s="1"/>
  <c r="B63" s="1"/>
  <c r="B68" s="1"/>
  <c r="B71" s="1"/>
  <c r="B74" s="1"/>
  <c r="B75" s="1"/>
  <c r="B80" s="1"/>
  <c r="B82" s="1"/>
  <c r="B83" s="1"/>
  <c r="B85" s="1"/>
  <c r="B87" s="1"/>
  <c r="B89" s="1"/>
  <c r="B93" s="1"/>
  <c r="B103" s="1"/>
  <c r="B104" s="1"/>
  <c r="B108" s="1"/>
  <c r="B110" s="1"/>
  <c r="B111" s="1"/>
  <c r="B123" s="1"/>
  <c r="B131" s="1"/>
  <c r="B140" s="1"/>
  <c r="B149" s="1"/>
  <c r="B152" s="1"/>
  <c r="B155" s="1"/>
  <c r="B156" s="1"/>
  <c r="B157" s="1"/>
  <c r="B158" s="1"/>
  <c r="B160" s="1"/>
  <c r="L4"/>
  <c r="L3"/>
  <c r="L189" i="4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B7"/>
  <c r="B8" s="1"/>
  <c r="B12" s="1"/>
  <c r="B14" s="1"/>
  <c r="B15" s="1"/>
  <c r="B17" s="1"/>
  <c r="B21" s="1"/>
  <c r="B23" s="1"/>
  <c r="B30" s="1"/>
  <c r="B31" s="1"/>
  <c r="B33" s="1"/>
  <c r="B45" s="1"/>
  <c r="B52" s="1"/>
  <c r="B54" s="1"/>
  <c r="B64" s="1"/>
  <c r="B67" s="1"/>
  <c r="B70" s="1"/>
  <c r="B74" s="1"/>
  <c r="B76" s="1"/>
  <c r="B77" s="1"/>
  <c r="B79" s="1"/>
  <c r="B80" s="1"/>
  <c r="B81" s="1"/>
  <c r="B83" s="1"/>
  <c r="B86" s="1"/>
  <c r="B90" s="1"/>
  <c r="B92" s="1"/>
  <c r="B110" s="1"/>
  <c r="B117" s="1"/>
  <c r="B119" s="1"/>
  <c r="B123" s="1"/>
  <c r="B131" s="1"/>
  <c r="B133" s="1"/>
  <c r="B136" s="1"/>
  <c r="B139" s="1"/>
  <c r="B141" s="1"/>
  <c r="B151" s="1"/>
  <c r="B157" s="1"/>
  <c r="B162" s="1"/>
  <c r="B163" s="1"/>
  <c r="B164" s="1"/>
  <c r="B168" s="1"/>
  <c r="B175" s="1"/>
  <c r="B182" s="1"/>
  <c r="B185" s="1"/>
  <c r="B186" s="1"/>
  <c r="B191" s="1"/>
  <c r="B199" s="1"/>
  <c r="B201" s="1"/>
  <c r="B205" s="1"/>
  <c r="B206" s="1"/>
  <c r="B207" s="1"/>
  <c r="B208" s="1"/>
  <c r="B209" s="1"/>
  <c r="L233" i="22"/>
  <c r="L232"/>
  <c r="L231"/>
  <c r="L230"/>
  <c r="L229"/>
  <c r="L228"/>
  <c r="L227"/>
  <c r="L226"/>
  <c r="L225"/>
  <c r="L224"/>
  <c r="L223"/>
  <c r="L222"/>
  <c r="L221"/>
  <c r="L220"/>
  <c r="L219"/>
  <c r="L218"/>
  <c r="L217"/>
  <c r="L21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B7"/>
  <c r="B8" s="1"/>
  <c r="B12" s="1"/>
  <c r="B14" s="1"/>
  <c r="B15" s="1"/>
  <c r="B17" s="1"/>
  <c r="B20" s="1"/>
  <c r="B22" s="1"/>
  <c r="B24" s="1"/>
  <c r="B31" s="1"/>
  <c r="B32" s="1"/>
  <c r="B34" s="1"/>
  <c r="B41" s="1"/>
  <c r="B48" s="1"/>
  <c r="B50" s="1"/>
  <c r="B61" s="1"/>
  <c r="B64" s="1"/>
  <c r="B66" s="1"/>
  <c r="B68" s="1"/>
  <c r="B71" s="1"/>
  <c r="B75" s="1"/>
  <c r="B77" s="1"/>
  <c r="B78" s="1"/>
  <c r="B80" s="1"/>
  <c r="B81" s="1"/>
  <c r="B82" s="1"/>
  <c r="B83" s="1"/>
  <c r="B85" s="1"/>
  <c r="B88" s="1"/>
  <c r="B92" s="1"/>
  <c r="B94" s="1"/>
  <c r="B112" s="1"/>
  <c r="B119" s="1"/>
  <c r="B121" s="1"/>
  <c r="B124" s="1"/>
  <c r="B125" s="1"/>
  <c r="B128" s="1"/>
  <c r="B136" s="1"/>
  <c r="B138" s="1"/>
  <c r="B141" s="1"/>
  <c r="B144" s="1"/>
  <c r="B146" s="1"/>
  <c r="B148" s="1"/>
  <c r="B158" s="1"/>
  <c r="B164" s="1"/>
  <c r="B169" s="1"/>
  <c r="B170" s="1"/>
  <c r="B171" s="1"/>
  <c r="B175" s="1"/>
  <c r="B182" s="1"/>
  <c r="B189" s="1"/>
  <c r="B192" s="1"/>
  <c r="B193" s="1"/>
  <c r="B198" s="1"/>
  <c r="B202" s="1"/>
  <c r="B205" s="1"/>
  <c r="B206" s="1"/>
  <c r="B208" s="1"/>
  <c r="B209" s="1"/>
  <c r="B210" s="1"/>
  <c r="B212" s="1"/>
  <c r="B214" s="1"/>
  <c r="B215" s="1"/>
  <c r="B217" s="1"/>
  <c r="B219" s="1"/>
  <c r="B221" s="1"/>
  <c r="B223" s="1"/>
  <c r="B225" s="1"/>
  <c r="B229" s="1"/>
  <c r="B230" s="1"/>
  <c r="B231" s="1"/>
  <c r="B232" s="1"/>
  <c r="B233" s="1"/>
  <c r="O18" i="40"/>
  <c r="O135"/>
  <c r="O133"/>
  <c r="O132"/>
  <c r="O158" i="41"/>
  <c r="O159"/>
  <c r="O160"/>
  <c r="O297"/>
  <c r="O442"/>
  <c r="O421"/>
  <c r="O397"/>
  <c r="O371"/>
  <c r="O369"/>
  <c r="O366"/>
  <c r="O362"/>
  <c r="O359"/>
  <c r="O356"/>
  <c r="O350"/>
  <c r="O324"/>
  <c r="O319"/>
  <c r="O300"/>
  <c r="O295"/>
  <c r="O280"/>
  <c r="O277"/>
  <c r="O260"/>
  <c r="O257"/>
  <c r="O241"/>
  <c r="O236"/>
  <c r="O234"/>
  <c r="O223"/>
  <c r="O203"/>
  <c r="O198"/>
  <c r="O169"/>
  <c r="O162"/>
  <c r="O143"/>
  <c r="O151"/>
  <c r="O140"/>
  <c r="B95" i="37" l="1"/>
  <c r="B89"/>
  <c r="B92" s="1"/>
  <c r="B82"/>
  <c r="B85" s="1"/>
  <c r="B50" i="2"/>
  <c r="B52" s="1"/>
  <c r="B61" s="1"/>
  <c r="B64" s="1"/>
  <c r="B74" s="1"/>
  <c r="B77" s="1"/>
  <c r="B37"/>
  <c r="I5" i="7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4"/>
  <c r="D3" i="21"/>
  <c r="D4"/>
  <c r="D5"/>
  <c r="D6"/>
  <c r="D7"/>
  <c r="D8"/>
  <c r="D9"/>
  <c r="D10"/>
  <c r="D11"/>
  <c r="D12"/>
  <c r="D13"/>
  <c r="D14"/>
  <c r="D15"/>
  <c r="D16"/>
  <c r="D17"/>
  <c r="D18"/>
  <c r="D2"/>
  <c r="O191" i="46"/>
  <c r="O167"/>
  <c r="O226"/>
  <c r="O166"/>
  <c r="O189" i="45"/>
  <c r="O166"/>
  <c r="O165"/>
  <c r="O269"/>
  <c r="O247"/>
  <c r="O222"/>
  <c r="O74" i="46"/>
  <c r="O74" i="45"/>
  <c r="O75"/>
  <c r="O330" i="46"/>
  <c r="O329"/>
  <c r="O328"/>
  <c r="O327"/>
  <c r="O326"/>
  <c r="O325"/>
  <c r="O324"/>
  <c r="O323"/>
  <c r="O322"/>
  <c r="O321"/>
  <c r="O320"/>
  <c r="O319"/>
  <c r="O318"/>
  <c r="O317"/>
  <c r="O316"/>
  <c r="O315"/>
  <c r="O314"/>
  <c r="O313"/>
  <c r="O312"/>
  <c r="O311" i="45"/>
  <c r="O310"/>
  <c r="O309"/>
  <c r="O308"/>
  <c r="O307"/>
  <c r="O306"/>
  <c r="O305"/>
  <c r="O304"/>
  <c r="O303"/>
  <c r="O302"/>
  <c r="O301"/>
  <c r="O300"/>
  <c r="O299"/>
  <c r="O298"/>
  <c r="O297"/>
  <c r="O296"/>
  <c r="O295"/>
  <c r="O294"/>
  <c r="O293"/>
  <c r="O292"/>
  <c r="O408" i="42"/>
  <c r="O427"/>
  <c r="O439" i="41"/>
  <c r="O426" i="42"/>
  <c r="O428"/>
  <c r="O438" i="41"/>
  <c r="O385" i="42"/>
  <c r="O384"/>
  <c r="O383"/>
  <c r="O382"/>
  <c r="O381"/>
  <c r="O380"/>
  <c r="O379"/>
  <c r="O378"/>
  <c r="O377"/>
  <c r="O376"/>
  <c r="O375"/>
  <c r="O374"/>
  <c r="O599"/>
  <c r="O598"/>
  <c r="O597"/>
  <c r="O596"/>
  <c r="O595"/>
  <c r="O594"/>
  <c r="O593"/>
  <c r="O592"/>
  <c r="O591"/>
  <c r="O590"/>
  <c r="O589"/>
  <c r="O588"/>
  <c r="O587"/>
  <c r="O586"/>
  <c r="O585"/>
  <c r="O570"/>
  <c r="O569"/>
  <c r="O568"/>
  <c r="O567"/>
  <c r="O566"/>
  <c r="O565"/>
  <c r="O564"/>
  <c r="O563"/>
  <c r="B563"/>
  <c r="B570" s="1"/>
  <c r="B572" s="1"/>
  <c r="O562"/>
  <c r="O561"/>
  <c r="O560"/>
  <c r="O559"/>
  <c r="O558"/>
  <c r="O557"/>
  <c r="O556"/>
  <c r="O555"/>
  <c r="O554"/>
  <c r="O553"/>
  <c r="O552"/>
  <c r="O551"/>
  <c r="O550"/>
  <c r="O549"/>
  <c r="O548"/>
  <c r="O547"/>
  <c r="O546"/>
  <c r="O545"/>
  <c r="O647" i="41"/>
  <c r="O701"/>
  <c r="O686"/>
  <c r="O806"/>
  <c r="O751"/>
  <c r="O736"/>
  <c r="O716"/>
  <c r="O710"/>
  <c r="O709"/>
  <c r="O708"/>
  <c r="O683"/>
  <c r="O682"/>
  <c r="O681"/>
  <c r="O672"/>
  <c r="O671"/>
  <c r="O670"/>
  <c r="O657"/>
  <c r="O656"/>
  <c r="O655"/>
  <c r="O584" i="42"/>
  <c r="O583"/>
  <c r="O582"/>
  <c r="O581"/>
  <c r="O580"/>
  <c r="O579"/>
  <c r="O578"/>
  <c r="O577"/>
  <c r="O576"/>
  <c r="O575"/>
  <c r="O574"/>
  <c r="O573"/>
  <c r="O572"/>
  <c r="O571"/>
  <c r="O544"/>
  <c r="O543"/>
  <c r="O542"/>
  <c r="O541"/>
  <c r="O540"/>
  <c r="O539"/>
  <c r="O538"/>
  <c r="O537"/>
  <c r="O536"/>
  <c r="O535"/>
  <c r="O534"/>
  <c r="O533"/>
  <c r="O532"/>
  <c r="B532"/>
  <c r="B539" s="1"/>
  <c r="B544" s="1"/>
  <c r="O531"/>
  <c r="O530"/>
  <c r="O529"/>
  <c r="O528"/>
  <c r="O527"/>
  <c r="O526"/>
  <c r="O525"/>
  <c r="O524"/>
  <c r="O523"/>
  <c r="O522"/>
  <c r="O521"/>
  <c r="O520"/>
  <c r="O519"/>
  <c r="O518"/>
  <c r="O517"/>
  <c r="O516"/>
  <c r="O515"/>
  <c r="O514"/>
  <c r="O513"/>
  <c r="O512"/>
  <c r="O511"/>
  <c r="O510"/>
  <c r="O509"/>
  <c r="O508"/>
  <c r="O507"/>
  <c r="O506"/>
  <c r="O505"/>
  <c r="O504"/>
  <c r="O503"/>
  <c r="O502"/>
  <c r="O501"/>
  <c r="O500"/>
  <c r="B500"/>
  <c r="O499"/>
  <c r="O498"/>
  <c r="O688" i="41"/>
  <c r="O821"/>
  <c r="O820"/>
  <c r="O819"/>
  <c r="O814"/>
  <c r="O813"/>
  <c r="O812"/>
  <c r="O805"/>
  <c r="O804"/>
  <c r="O803"/>
  <c r="O798"/>
  <c r="O796"/>
  <c r="O795"/>
  <c r="O794"/>
  <c r="O790"/>
  <c r="O789"/>
  <c r="O788"/>
  <c r="O783"/>
  <c r="O782"/>
  <c r="O781"/>
  <c r="O769"/>
  <c r="O768"/>
  <c r="O767"/>
  <c r="O757"/>
  <c r="O756"/>
  <c r="O755"/>
  <c r="O745"/>
  <c r="O744"/>
  <c r="O743"/>
  <c r="O727"/>
  <c r="O725"/>
  <c r="O726"/>
  <c r="O492" i="42"/>
  <c r="O491"/>
  <c r="O490"/>
  <c r="O497"/>
  <c r="O496"/>
  <c r="O495"/>
  <c r="O494"/>
  <c r="O493"/>
  <c r="O489"/>
  <c r="O488"/>
  <c r="O487"/>
  <c r="O486"/>
  <c r="O485"/>
  <c r="O484"/>
  <c r="O483"/>
  <c r="O717" i="41"/>
  <c r="O718"/>
  <c r="O719"/>
  <c r="O720"/>
  <c r="O721"/>
  <c r="O722"/>
  <c r="O723"/>
  <c r="O724"/>
  <c r="O728"/>
  <c r="O729"/>
  <c r="O730"/>
  <c r="O731"/>
  <c r="O732"/>
  <c r="O733"/>
  <c r="O734"/>
  <c r="O735"/>
  <c r="O482" i="42"/>
  <c r="O481"/>
  <c r="O480"/>
  <c r="O479"/>
  <c r="O478"/>
  <c r="O477"/>
  <c r="O476"/>
  <c r="B476"/>
  <c r="O475"/>
  <c r="O474"/>
  <c r="O473"/>
  <c r="O472"/>
  <c r="O471"/>
  <c r="O470"/>
  <c r="O469"/>
  <c r="O468"/>
  <c r="O467"/>
  <c r="O466"/>
  <c r="O465"/>
  <c r="O464"/>
  <c r="O463"/>
  <c r="O462"/>
  <c r="O461"/>
  <c r="O460"/>
  <c r="O459"/>
  <c r="O458"/>
  <c r="O457"/>
  <c r="O456"/>
  <c r="O455"/>
  <c r="O454"/>
  <c r="O453"/>
  <c r="O452"/>
  <c r="O451"/>
  <c r="O450"/>
  <c r="O449"/>
  <c r="O448"/>
  <c r="O447"/>
  <c r="O446"/>
  <c r="O445"/>
  <c r="O359"/>
  <c r="O817" i="41"/>
  <c r="O810"/>
  <c r="O811"/>
  <c r="O800"/>
  <c r="O786"/>
  <c r="O779"/>
  <c r="O759"/>
  <c r="O738"/>
  <c r="O540"/>
  <c r="O533"/>
  <c r="O509"/>
  <c r="B102" i="37" l="1"/>
  <c r="B96"/>
  <c r="B99" s="1"/>
  <c r="B581" i="42"/>
  <c r="B582" s="1"/>
  <c r="B109" i="37" l="1"/>
  <c r="B103"/>
  <c r="B106" s="1"/>
  <c r="O370" i="41"/>
  <c r="O367"/>
  <c r="O471"/>
  <c r="O530"/>
  <c r="O529"/>
  <c r="O528"/>
  <c r="O527"/>
  <c r="O526"/>
  <c r="O525"/>
  <c r="O524"/>
  <c r="O523"/>
  <c r="O522"/>
  <c r="O521"/>
  <c r="O516"/>
  <c r="O517"/>
  <c r="O515"/>
  <c r="O514"/>
  <c r="O513"/>
  <c r="O512"/>
  <c r="O511"/>
  <c r="O510"/>
  <c r="O508"/>
  <c r="O539"/>
  <c r="O537"/>
  <c r="O544"/>
  <c r="O538"/>
  <c r="O531"/>
  <c r="O507"/>
  <c r="O123"/>
  <c r="O122"/>
  <c r="O822"/>
  <c r="O815"/>
  <c r="O823"/>
  <c r="O818"/>
  <c r="O816"/>
  <c r="O809"/>
  <c r="O808"/>
  <c r="O807"/>
  <c r="O802"/>
  <c r="O801"/>
  <c r="O799"/>
  <c r="O797"/>
  <c r="O793"/>
  <c r="O792"/>
  <c r="O791"/>
  <c r="O784"/>
  <c r="O787"/>
  <c r="O785"/>
  <c r="O778"/>
  <c r="O780"/>
  <c r="O777"/>
  <c r="O776"/>
  <c r="O775"/>
  <c r="O774"/>
  <c r="O773"/>
  <c r="O772"/>
  <c r="O771"/>
  <c r="O770"/>
  <c r="O766"/>
  <c r="O765"/>
  <c r="O764"/>
  <c r="O763"/>
  <c r="O762"/>
  <c r="O761"/>
  <c r="O760"/>
  <c r="O758"/>
  <c r="O754"/>
  <c r="O753"/>
  <c r="O752"/>
  <c r="O750"/>
  <c r="O749"/>
  <c r="O748"/>
  <c r="O747"/>
  <c r="O746"/>
  <c r="O742"/>
  <c r="O741"/>
  <c r="O740"/>
  <c r="O739"/>
  <c r="O737"/>
  <c r="O715"/>
  <c r="O714"/>
  <c r="O713"/>
  <c r="O712"/>
  <c r="O711"/>
  <c r="O707"/>
  <c r="O706"/>
  <c r="O705"/>
  <c r="O704"/>
  <c r="O702"/>
  <c r="O692"/>
  <c r="O691"/>
  <c r="O690"/>
  <c r="O689"/>
  <c r="O700"/>
  <c r="O699"/>
  <c r="O698"/>
  <c r="O697"/>
  <c r="O696"/>
  <c r="O695"/>
  <c r="O694"/>
  <c r="O693"/>
  <c r="O703"/>
  <c r="O687"/>
  <c r="O677"/>
  <c r="O680"/>
  <c r="O684"/>
  <c r="O685"/>
  <c r="O679"/>
  <c r="O678"/>
  <c r="O676"/>
  <c r="O675"/>
  <c r="O674"/>
  <c r="O673"/>
  <c r="O669"/>
  <c r="O668"/>
  <c r="O667"/>
  <c r="O666"/>
  <c r="O665"/>
  <c r="O664"/>
  <c r="O663"/>
  <c r="O662"/>
  <c r="O661"/>
  <c r="O660"/>
  <c r="O659"/>
  <c r="O658"/>
  <c r="O654"/>
  <c r="O653"/>
  <c r="O652"/>
  <c r="O651"/>
  <c r="O650"/>
  <c r="O649"/>
  <c r="O648"/>
  <c r="O591"/>
  <c r="O587"/>
  <c r="O586"/>
  <c r="O585"/>
  <c r="O581"/>
  <c r="O576"/>
  <c r="O575"/>
  <c r="O574"/>
  <c r="O573"/>
  <c r="O572"/>
  <c r="O571"/>
  <c r="O570"/>
  <c r="O564"/>
  <c r="O565"/>
  <c r="O563"/>
  <c r="O561"/>
  <c r="O562"/>
  <c r="O547"/>
  <c r="O551"/>
  <c r="O550"/>
  <c r="O549"/>
  <c r="O546"/>
  <c r="O548"/>
  <c r="O644"/>
  <c r="O643"/>
  <c r="O641"/>
  <c r="O645"/>
  <c r="O640"/>
  <c r="O639"/>
  <c r="O638"/>
  <c r="O634"/>
  <c r="O633"/>
  <c r="O632"/>
  <c r="O627"/>
  <c r="O618"/>
  <c r="O616"/>
  <c r="O615"/>
  <c r="O614"/>
  <c r="O613"/>
  <c r="O612"/>
  <c r="O611"/>
  <c r="O610"/>
  <c r="O609"/>
  <c r="O608"/>
  <c r="O607"/>
  <c r="O606"/>
  <c r="O605"/>
  <c r="B110" i="37" l="1"/>
  <c r="B112" s="1"/>
  <c r="B114"/>
  <c r="O311" i="46"/>
  <c r="O310"/>
  <c r="O309"/>
  <c r="O308"/>
  <c r="O307"/>
  <c r="O306"/>
  <c r="O305"/>
  <c r="O304"/>
  <c r="O303"/>
  <c r="O302"/>
  <c r="O301"/>
  <c r="O300"/>
  <c r="O299"/>
  <c r="O298"/>
  <c r="O297"/>
  <c r="O296"/>
  <c r="O295"/>
  <c r="O294"/>
  <c r="O293"/>
  <c r="O292"/>
  <c r="O291"/>
  <c r="O290"/>
  <c r="O289"/>
  <c r="O288"/>
  <c r="O287"/>
  <c r="O286"/>
  <c r="O285"/>
  <c r="O284"/>
  <c r="O283"/>
  <c r="O282"/>
  <c r="O281"/>
  <c r="O280"/>
  <c r="O279"/>
  <c r="O278"/>
  <c r="O277"/>
  <c r="O276"/>
  <c r="O275"/>
  <c r="O274"/>
  <c r="O273"/>
  <c r="O272"/>
  <c r="O271"/>
  <c r="O270"/>
  <c r="O269"/>
  <c r="O268"/>
  <c r="O267"/>
  <c r="O266"/>
  <c r="O265"/>
  <c r="O264"/>
  <c r="O263"/>
  <c r="O262"/>
  <c r="O261"/>
  <c r="O260"/>
  <c r="O259"/>
  <c r="O258"/>
  <c r="O257"/>
  <c r="O256"/>
  <c r="O255"/>
  <c r="O254"/>
  <c r="O253"/>
  <c r="O252"/>
  <c r="O251"/>
  <c r="O250"/>
  <c r="O249"/>
  <c r="O248"/>
  <c r="O247"/>
  <c r="O246"/>
  <c r="O245"/>
  <c r="O244"/>
  <c r="O243"/>
  <c r="O242"/>
  <c r="O241"/>
  <c r="O240"/>
  <c r="O239"/>
  <c r="O238"/>
  <c r="O237"/>
  <c r="O236"/>
  <c r="O235"/>
  <c r="O234"/>
  <c r="O233"/>
  <c r="O232"/>
  <c r="O231"/>
  <c r="O230"/>
  <c r="O229"/>
  <c r="O228"/>
  <c r="O227"/>
  <c r="O225"/>
  <c r="O224"/>
  <c r="O223"/>
  <c r="O222"/>
  <c r="O221"/>
  <c r="O220"/>
  <c r="O219"/>
  <c r="O218"/>
  <c r="O217"/>
  <c r="O21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5"/>
  <c r="O14"/>
  <c r="O13"/>
  <c r="O12"/>
  <c r="O11"/>
  <c r="O10"/>
  <c r="O9"/>
  <c r="O8"/>
  <c r="O7"/>
  <c r="O6"/>
  <c r="O4"/>
  <c r="O3"/>
  <c r="O5"/>
  <c r="O291" i="45"/>
  <c r="O290"/>
  <c r="O289"/>
  <c r="O288"/>
  <c r="O287"/>
  <c r="O286"/>
  <c r="O285"/>
  <c r="O284"/>
  <c r="O283"/>
  <c r="O282"/>
  <c r="O281"/>
  <c r="O280"/>
  <c r="O279"/>
  <c r="O278"/>
  <c r="O277"/>
  <c r="O276"/>
  <c r="O275"/>
  <c r="O274"/>
  <c r="O273"/>
  <c r="O272"/>
  <c r="O271"/>
  <c r="O270"/>
  <c r="O268"/>
  <c r="O267"/>
  <c r="O266"/>
  <c r="O265"/>
  <c r="O264"/>
  <c r="O263"/>
  <c r="O262"/>
  <c r="O261"/>
  <c r="O260"/>
  <c r="O259"/>
  <c r="O258"/>
  <c r="O257"/>
  <c r="O256"/>
  <c r="O255"/>
  <c r="O254"/>
  <c r="O253"/>
  <c r="O252"/>
  <c r="O251"/>
  <c r="O250"/>
  <c r="O249"/>
  <c r="O248"/>
  <c r="O246"/>
  <c r="O245"/>
  <c r="O244"/>
  <c r="O243"/>
  <c r="O242"/>
  <c r="O241"/>
  <c r="O240"/>
  <c r="O239"/>
  <c r="O238"/>
  <c r="O237"/>
  <c r="O236"/>
  <c r="O235"/>
  <c r="O234"/>
  <c r="O233"/>
  <c r="O232"/>
  <c r="O231"/>
  <c r="O230"/>
  <c r="O229"/>
  <c r="O228"/>
  <c r="O227"/>
  <c r="O226"/>
  <c r="O225"/>
  <c r="O224"/>
  <c r="O223"/>
  <c r="O221"/>
  <c r="O220"/>
  <c r="O219"/>
  <c r="O218"/>
  <c r="O217"/>
  <c r="O21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7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5"/>
  <c r="O144"/>
  <c r="O143"/>
  <c r="O142"/>
  <c r="O141"/>
  <c r="O140"/>
  <c r="O139"/>
  <c r="O138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3"/>
  <c r="O72"/>
  <c r="O71"/>
  <c r="O70"/>
  <c r="O69"/>
  <c r="O68"/>
  <c r="O67"/>
  <c r="O66"/>
  <c r="O65"/>
  <c r="O64"/>
  <c r="O63"/>
  <c r="O62"/>
  <c r="O61"/>
  <c r="O60"/>
  <c r="O59"/>
  <c r="O58"/>
  <c r="O57"/>
  <c r="O56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B7" i="46"/>
  <c r="B10" s="1"/>
  <c r="B14" s="1"/>
  <c r="B16" s="1"/>
  <c r="B28"/>
  <c r="B30" s="1"/>
  <c r="B40" s="1"/>
  <c r="B41" s="1"/>
  <c r="B61"/>
  <c r="B71" s="1"/>
  <c r="B74" s="1"/>
  <c r="B87" s="1"/>
  <c r="B94" s="1"/>
  <c r="B100" s="1"/>
  <c r="B107" s="1"/>
  <c r="B109" s="1"/>
  <c r="B112" s="1"/>
  <c r="B114" s="1"/>
  <c r="B115" s="1"/>
  <c r="B120" s="1"/>
  <c r="B122" s="1"/>
  <c r="B123" s="1"/>
  <c r="B126" s="1"/>
  <c r="B135" s="1"/>
  <c r="B139" s="1"/>
  <c r="B174" s="1"/>
  <c r="B198" s="1"/>
  <c r="B253"/>
  <c r="B302"/>
  <c r="B305" s="1"/>
  <c r="B309" s="1"/>
  <c r="B7" i="45"/>
  <c r="B10" s="1"/>
  <c r="B14" s="1"/>
  <c r="B16" s="1"/>
  <c r="B30"/>
  <c r="B40" s="1"/>
  <c r="B41" s="1"/>
  <c r="B43" s="1"/>
  <c r="B56" s="1"/>
  <c r="B61" s="1"/>
  <c r="B71" s="1"/>
  <c r="B74" s="1"/>
  <c r="B87" s="1"/>
  <c r="B94" s="1"/>
  <c r="B100" s="1"/>
  <c r="B110" s="1"/>
  <c r="B112" s="1"/>
  <c r="B115" s="1"/>
  <c r="B117" s="1"/>
  <c r="B118" s="1"/>
  <c r="B123" s="1"/>
  <c r="B125" s="1"/>
  <c r="B126" s="1"/>
  <c r="B141"/>
  <c r="B173" s="1"/>
  <c r="B196" s="1"/>
  <c r="B199" s="1"/>
  <c r="B280"/>
  <c r="B283" s="1"/>
  <c r="B290" s="1"/>
  <c r="B115" i="37" l="1"/>
  <c r="B118" s="1"/>
  <c r="B121" s="1"/>
  <c r="B123" s="1"/>
  <c r="B124"/>
  <c r="B287" i="45"/>
  <c r="B125" i="37" l="1"/>
  <c r="B127" s="1"/>
  <c r="B130" s="1"/>
  <c r="B131" s="1"/>
  <c r="B132"/>
  <c r="B133" s="1"/>
  <c r="B135" s="1"/>
  <c r="B138" s="1"/>
  <c r="B139" s="1"/>
  <c r="B816" i="41"/>
  <c r="B823" s="1"/>
  <c r="B785"/>
  <c r="B792" s="1"/>
  <c r="B797" s="1"/>
  <c r="B753"/>
  <c r="O303" i="40"/>
  <c r="B299"/>
  <c r="B320" s="1"/>
  <c r="O319"/>
  <c r="O318"/>
  <c r="O317"/>
  <c r="O316"/>
  <c r="O315"/>
  <c r="O314"/>
  <c r="O313"/>
  <c r="O312"/>
  <c r="O311"/>
  <c r="O310"/>
  <c r="O309"/>
  <c r="O308"/>
  <c r="O307"/>
  <c r="O306"/>
  <c r="O305"/>
  <c r="O304"/>
  <c r="O302"/>
  <c r="O301"/>
  <c r="O300"/>
  <c r="O299"/>
  <c r="O234"/>
  <c r="O298"/>
  <c r="O297"/>
  <c r="O296"/>
  <c r="O295"/>
  <c r="O294"/>
  <c r="O293"/>
  <c r="O292"/>
  <c r="O291"/>
  <c r="O290"/>
  <c r="O289"/>
  <c r="O288"/>
  <c r="O287"/>
  <c r="O286"/>
  <c r="O285"/>
  <c r="O284"/>
  <c r="O283"/>
  <c r="O282"/>
  <c r="O281"/>
  <c r="O280"/>
  <c r="O279"/>
  <c r="O278"/>
  <c r="O277"/>
  <c r="O276"/>
  <c r="O275"/>
  <c r="O274"/>
  <c r="O273"/>
  <c r="O272"/>
  <c r="O271"/>
  <c r="O270"/>
  <c r="O269"/>
  <c r="O268"/>
  <c r="O267"/>
  <c r="O266"/>
  <c r="O265"/>
  <c r="O264"/>
  <c r="O263"/>
  <c r="O262"/>
  <c r="O261"/>
  <c r="O260"/>
  <c r="O259"/>
  <c r="O258"/>
  <c r="O257"/>
  <c r="O256"/>
  <c r="O255"/>
  <c r="O254"/>
  <c r="O253"/>
  <c r="O252"/>
  <c r="O251"/>
  <c r="O250"/>
  <c r="O249"/>
  <c r="O248"/>
  <c r="O247"/>
  <c r="O246"/>
  <c r="O245"/>
  <c r="O244"/>
  <c r="O243"/>
  <c r="O242"/>
  <c r="O241"/>
  <c r="O240"/>
  <c r="O239"/>
  <c r="O238"/>
  <c r="O237"/>
  <c r="O236"/>
  <c r="O235"/>
  <c r="O233"/>
  <c r="O232"/>
  <c r="O231"/>
  <c r="O230"/>
  <c r="O229"/>
  <c r="O228"/>
  <c r="O227"/>
  <c r="O226"/>
  <c r="O225"/>
  <c r="O224"/>
  <c r="O223"/>
  <c r="O222"/>
  <c r="O221"/>
  <c r="O220"/>
  <c r="O219"/>
  <c r="O218"/>
  <c r="O217"/>
  <c r="O216"/>
  <c r="O215"/>
  <c r="O214"/>
  <c r="O208"/>
  <c r="O207"/>
  <c r="O206"/>
  <c r="O205"/>
  <c r="O204"/>
  <c r="O203"/>
  <c r="O202"/>
  <c r="O201"/>
  <c r="O200"/>
  <c r="O199"/>
  <c r="O198"/>
  <c r="O197"/>
  <c r="O196"/>
  <c r="O171"/>
  <c r="O193" l="1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0"/>
  <c r="O169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151"/>
  <c r="O150"/>
  <c r="O149"/>
  <c r="O148"/>
  <c r="O147"/>
  <c r="O146"/>
  <c r="O141"/>
  <c r="O140"/>
  <c r="O139"/>
  <c r="O114"/>
  <c r="O113"/>
  <c r="O112"/>
  <c r="O126"/>
  <c r="O125"/>
  <c r="O105"/>
  <c r="O104"/>
  <c r="O98"/>
  <c r="O97"/>
  <c r="O96"/>
  <c r="O88"/>
  <c r="O87"/>
  <c r="O86"/>
  <c r="O82"/>
  <c r="O81"/>
  <c r="O80"/>
  <c r="O443" i="42"/>
  <c r="O442"/>
  <c r="O441"/>
  <c r="O434"/>
  <c r="O433"/>
  <c r="O73" i="40"/>
  <c r="O72"/>
  <c r="O71"/>
  <c r="O59"/>
  <c r="O58"/>
  <c r="O57"/>
  <c r="O53"/>
  <c r="O52"/>
  <c r="O44"/>
  <c r="O43"/>
  <c r="O42"/>
  <c r="O32"/>
  <c r="O29"/>
  <c r="O28"/>
  <c r="O27"/>
  <c r="O23"/>
  <c r="O22"/>
  <c r="O21"/>
  <c r="O9"/>
  <c r="O8"/>
  <c r="O7"/>
  <c r="B7"/>
  <c r="O430" i="42"/>
  <c r="O429"/>
  <c r="O425"/>
  <c r="O424"/>
  <c r="O423"/>
  <c r="O422"/>
  <c r="O421"/>
  <c r="O420"/>
  <c r="O419"/>
  <c r="O418"/>
  <c r="O417"/>
  <c r="O416"/>
  <c r="O415"/>
  <c r="O414"/>
  <c r="O413"/>
  <c r="O412"/>
  <c r="O411"/>
  <c r="O410"/>
  <c r="O409"/>
  <c r="O407"/>
  <c r="O406"/>
  <c r="O405"/>
  <c r="O404"/>
  <c r="O403"/>
  <c r="O401"/>
  <c r="O400"/>
  <c r="O399"/>
  <c r="O398"/>
  <c r="O397"/>
  <c r="O396"/>
  <c r="O395"/>
  <c r="O394"/>
  <c r="O393"/>
  <c r="O392"/>
  <c r="O391"/>
  <c r="O390"/>
  <c r="O389"/>
  <c r="O388"/>
  <c r="O387"/>
  <c r="O373"/>
  <c r="O372"/>
  <c r="O371"/>
  <c r="O370"/>
  <c r="O369"/>
  <c r="O368"/>
  <c r="O367"/>
  <c r="O366"/>
  <c r="O365"/>
  <c r="O364"/>
  <c r="O363"/>
  <c r="O362"/>
  <c r="O360"/>
  <c r="O358"/>
  <c r="O357"/>
  <c r="O356"/>
  <c r="O355"/>
  <c r="O354"/>
  <c r="O353"/>
  <c r="O352"/>
  <c r="O351"/>
  <c r="O350"/>
  <c r="O349"/>
  <c r="O348"/>
  <c r="O347"/>
  <c r="O346"/>
  <c r="B346"/>
  <c r="B349" s="1"/>
  <c r="B352" s="1"/>
  <c r="B356" s="1"/>
  <c r="B359" s="1"/>
  <c r="B362" s="1"/>
  <c r="B371" s="1"/>
  <c r="O345"/>
  <c r="O344"/>
  <c r="O343"/>
  <c r="O342"/>
  <c r="O341"/>
  <c r="O340"/>
  <c r="O339"/>
  <c r="O338"/>
  <c r="O337"/>
  <c r="O336"/>
  <c r="O335"/>
  <c r="O334"/>
  <c r="O333"/>
  <c r="O332"/>
  <c r="O331"/>
  <c r="O330"/>
  <c r="O329"/>
  <c r="O328"/>
  <c r="O327"/>
  <c r="O326"/>
  <c r="O325"/>
  <c r="O324"/>
  <c r="O323"/>
  <c r="O322"/>
  <c r="O321"/>
  <c r="O320"/>
  <c r="O319"/>
  <c r="O318"/>
  <c r="O317"/>
  <c r="O316"/>
  <c r="O315"/>
  <c r="O314"/>
  <c r="O313"/>
  <c r="O312"/>
  <c r="O311"/>
  <c r="O310"/>
  <c r="O309"/>
  <c r="O308"/>
  <c r="O307"/>
  <c r="O306"/>
  <c r="O305"/>
  <c r="O304"/>
  <c r="O303"/>
  <c r="O302"/>
  <c r="O301"/>
  <c r="O300"/>
  <c r="O299"/>
  <c r="O298"/>
  <c r="O297"/>
  <c r="O296"/>
  <c r="O295"/>
  <c r="O294"/>
  <c r="O293"/>
  <c r="O292"/>
  <c r="O291"/>
  <c r="O290"/>
  <c r="O289"/>
  <c r="O288"/>
  <c r="O287"/>
  <c r="O286"/>
  <c r="O285"/>
  <c r="O284"/>
  <c r="O283"/>
  <c r="O282"/>
  <c r="O281"/>
  <c r="O280"/>
  <c r="O279"/>
  <c r="O278"/>
  <c r="O277"/>
  <c r="O276"/>
  <c r="O275"/>
  <c r="O274"/>
  <c r="O273"/>
  <c r="O272"/>
  <c r="O271"/>
  <c r="O270"/>
  <c r="O269"/>
  <c r="O268"/>
  <c r="O267"/>
  <c r="O266"/>
  <c r="O265"/>
  <c r="O264"/>
  <c r="O263"/>
  <c r="O262"/>
  <c r="O261"/>
  <c r="O260"/>
  <c r="O259"/>
  <c r="O258"/>
  <c r="O257"/>
  <c r="O256"/>
  <c r="O255"/>
  <c r="O254"/>
  <c r="O253"/>
  <c r="O252"/>
  <c r="O251"/>
  <c r="O250"/>
  <c r="O249"/>
  <c r="O248"/>
  <c r="O247"/>
  <c r="O246"/>
  <c r="O245"/>
  <c r="O244"/>
  <c r="O243"/>
  <c r="O242"/>
  <c r="O241"/>
  <c r="O240"/>
  <c r="O239"/>
  <c r="O238"/>
  <c r="O237"/>
  <c r="O236"/>
  <c r="O235"/>
  <c r="O234"/>
  <c r="O233"/>
  <c r="O232"/>
  <c r="O231"/>
  <c r="O230"/>
  <c r="O229"/>
  <c r="O228"/>
  <c r="O227"/>
  <c r="O226"/>
  <c r="O225"/>
  <c r="O224"/>
  <c r="O223"/>
  <c r="O222"/>
  <c r="O221"/>
  <c r="O220"/>
  <c r="O219"/>
  <c r="O218"/>
  <c r="O217"/>
  <c r="O216"/>
  <c r="O215"/>
  <c r="O214"/>
  <c r="O213"/>
  <c r="O212"/>
  <c r="O211"/>
  <c r="O210"/>
  <c r="O209"/>
  <c r="O208"/>
  <c r="O207"/>
  <c r="O206"/>
  <c r="O205"/>
  <c r="O204"/>
  <c r="O203"/>
  <c r="O202"/>
  <c r="O201"/>
  <c r="O200"/>
  <c r="O199"/>
  <c r="O198"/>
  <c r="O197"/>
  <c r="O196"/>
  <c r="O195"/>
  <c r="O194"/>
  <c r="O193"/>
  <c r="O192"/>
  <c r="O191"/>
  <c r="O190"/>
  <c r="O189"/>
  <c r="O188"/>
  <c r="O187"/>
  <c r="O186"/>
  <c r="O185"/>
  <c r="O184"/>
  <c r="O183"/>
  <c r="O182"/>
  <c r="O181"/>
  <c r="O180"/>
  <c r="O179"/>
  <c r="O178"/>
  <c r="O177"/>
  <c r="O176"/>
  <c r="O175"/>
  <c r="O174"/>
  <c r="O173"/>
  <c r="O172"/>
  <c r="O171"/>
  <c r="O170"/>
  <c r="O169"/>
  <c r="O168"/>
  <c r="O167"/>
  <c r="O166"/>
  <c r="O165"/>
  <c r="O164"/>
  <c r="O163"/>
  <c r="O162"/>
  <c r="O161"/>
  <c r="O160"/>
  <c r="O159"/>
  <c r="O158"/>
  <c r="O157"/>
  <c r="O156"/>
  <c r="O155"/>
  <c r="O154"/>
  <c r="O153"/>
  <c r="O152"/>
  <c r="O227" i="41"/>
  <c r="O225"/>
  <c r="O224"/>
  <c r="O148" i="42"/>
  <c r="O147"/>
  <c r="O146"/>
  <c r="O140"/>
  <c r="O139"/>
  <c r="O138"/>
  <c r="O126"/>
  <c r="O125"/>
  <c r="O124"/>
  <c r="O123"/>
  <c r="O122"/>
  <c r="O116"/>
  <c r="O115"/>
  <c r="O110"/>
  <c r="O109"/>
  <c r="O108"/>
  <c r="O103"/>
  <c r="O102"/>
  <c r="O101"/>
  <c r="O94"/>
  <c r="O93"/>
  <c r="O92"/>
  <c r="O78"/>
  <c r="O77"/>
  <c r="O70"/>
  <c r="O69"/>
  <c r="O68"/>
  <c r="O64"/>
  <c r="O63"/>
  <c r="O75"/>
  <c r="O74"/>
  <c r="O73"/>
  <c r="O72"/>
  <c r="O71"/>
  <c r="O71" i="41"/>
  <c r="O70"/>
  <c r="O69"/>
  <c r="O65"/>
  <c r="O64"/>
  <c r="O130"/>
  <c r="O58" i="42"/>
  <c r="O57"/>
  <c r="O56"/>
  <c r="O55"/>
  <c r="O51"/>
  <c r="O50"/>
  <c r="O42"/>
  <c r="O41"/>
  <c r="O40"/>
  <c r="O37"/>
  <c r="O29"/>
  <c r="O28"/>
  <c r="O27"/>
  <c r="O26"/>
  <c r="O25"/>
  <c r="O21"/>
  <c r="O20"/>
  <c r="O19"/>
  <c r="O9"/>
  <c r="O8"/>
  <c r="O7"/>
  <c r="B7"/>
  <c r="O379" i="41"/>
  <c r="O378"/>
  <c r="O377"/>
  <c r="O376"/>
  <c r="O375"/>
  <c r="O338"/>
  <c r="O337"/>
  <c r="O399"/>
  <c r="O390"/>
  <c r="O389"/>
  <c r="O445"/>
  <c r="O59"/>
  <c r="O279"/>
  <c r="O278"/>
  <c r="O258"/>
  <c r="O259"/>
  <c r="O167"/>
  <c r="O166"/>
  <c r="O165"/>
  <c r="O164"/>
  <c r="O174"/>
  <c r="O173"/>
  <c r="O201"/>
  <c r="O200"/>
  <c r="O214"/>
  <c r="O213"/>
  <c r="O212"/>
  <c r="O180"/>
  <c r="O327"/>
  <c r="O329"/>
  <c r="O328"/>
  <c r="O326"/>
  <c r="O283"/>
  <c r="O307"/>
  <c r="O306"/>
  <c r="O305"/>
  <c r="O304"/>
  <c r="O303"/>
  <c r="O263"/>
  <c r="O265"/>
  <c r="O264"/>
  <c r="O590"/>
  <c r="O589"/>
  <c r="O588"/>
  <c r="O579"/>
  <c r="O578"/>
  <c r="O577"/>
  <c r="O568"/>
  <c r="O567"/>
  <c r="O566"/>
  <c r="O543"/>
  <c r="O542"/>
  <c r="O541"/>
  <c r="O536"/>
  <c r="O535"/>
  <c r="O534"/>
  <c r="O520"/>
  <c r="O519"/>
  <c r="O518"/>
  <c r="O631"/>
  <c r="O630"/>
  <c r="O625"/>
  <c r="O624"/>
  <c r="O622"/>
  <c r="O621"/>
  <c r="O602"/>
  <c r="O601"/>
  <c r="O596"/>
  <c r="O595"/>
  <c r="O554"/>
  <c r="O553"/>
  <c r="O552"/>
  <c r="O501"/>
  <c r="O500"/>
  <c r="O493"/>
  <c r="O492"/>
  <c r="O488"/>
  <c r="O487"/>
  <c r="O486"/>
  <c r="O467"/>
  <c r="O466"/>
  <c r="O465"/>
  <c r="O637"/>
  <c r="O636"/>
  <c r="O642"/>
  <c r="O584"/>
  <c r="O583"/>
  <c r="O457"/>
  <c r="O456"/>
  <c r="O455"/>
  <c r="O449"/>
  <c r="O448"/>
  <c r="O447"/>
  <c r="O437"/>
  <c r="O436"/>
  <c r="O435"/>
  <c r="O432"/>
  <c r="O431"/>
  <c r="O430"/>
  <c r="O426"/>
  <c r="O425"/>
  <c r="O419"/>
  <c r="O418"/>
  <c r="O420"/>
  <c r="O405"/>
  <c r="O404"/>
  <c r="O403"/>
  <c r="O393"/>
  <c r="O392"/>
  <c r="O391"/>
  <c r="O384"/>
  <c r="O383"/>
  <c r="O343"/>
  <c r="O342"/>
  <c r="O341"/>
  <c r="O332"/>
  <c r="O331"/>
  <c r="O330"/>
  <c r="O310"/>
  <c r="O309"/>
  <c r="O308"/>
  <c r="B374" i="42" l="1"/>
  <c r="B387" s="1"/>
  <c r="B403" s="1"/>
  <c r="B426" s="1"/>
  <c r="B432" s="1"/>
  <c r="O286" i="41"/>
  <c r="O285"/>
  <c r="O284"/>
  <c r="O268"/>
  <c r="O267"/>
  <c r="O266"/>
  <c r="O231"/>
  <c r="O230"/>
  <c r="O229"/>
  <c r="O217"/>
  <c r="O216"/>
  <c r="O215"/>
  <c r="O193"/>
  <c r="O192"/>
  <c r="O191"/>
  <c r="O183"/>
  <c r="O182"/>
  <c r="O181"/>
  <c r="O156"/>
  <c r="O155"/>
  <c r="O154"/>
  <c r="O148"/>
  <c r="O147"/>
  <c r="O146"/>
  <c r="O133"/>
  <c r="O132"/>
  <c r="O131"/>
  <c r="O188"/>
  <c r="O172"/>
  <c r="O205"/>
  <c r="O206"/>
  <c r="O204"/>
  <c r="O175"/>
  <c r="O187"/>
  <c r="O186"/>
  <c r="O189"/>
  <c r="O179"/>
  <c r="O73"/>
  <c r="O128"/>
  <c r="O126"/>
  <c r="O125"/>
  <c r="O124"/>
  <c r="O117"/>
  <c r="O116"/>
  <c r="O111"/>
  <c r="O110"/>
  <c r="O109"/>
  <c r="O76"/>
  <c r="O75"/>
  <c r="O74"/>
  <c r="O72"/>
  <c r="O104"/>
  <c r="O103"/>
  <c r="O102"/>
  <c r="O95"/>
  <c r="O94"/>
  <c r="O93"/>
  <c r="O68"/>
  <c r="O67"/>
  <c r="O66"/>
  <c r="O63"/>
  <c r="O62"/>
  <c r="O61"/>
  <c r="O60"/>
  <c r="O38"/>
  <c r="O37"/>
  <c r="O87"/>
  <c r="O79"/>
  <c r="O78"/>
  <c r="O58"/>
  <c r="O57"/>
  <c r="O56"/>
  <c r="O52"/>
  <c r="O51"/>
  <c r="O43"/>
  <c r="O42"/>
  <c r="O41"/>
  <c r="O19"/>
  <c r="O9"/>
  <c r="O444" i="42" l="1"/>
  <c r="O440"/>
  <c r="O439"/>
  <c r="O438"/>
  <c r="O437"/>
  <c r="O436"/>
  <c r="O435"/>
  <c r="O432"/>
  <c r="O431"/>
  <c r="O402"/>
  <c r="O386"/>
  <c r="O361"/>
  <c r="O151"/>
  <c r="O150"/>
  <c r="O149"/>
  <c r="O145"/>
  <c r="O144"/>
  <c r="O143"/>
  <c r="O142"/>
  <c r="O141"/>
  <c r="O137"/>
  <c r="O136"/>
  <c r="O135"/>
  <c r="O134"/>
  <c r="O133"/>
  <c r="O132"/>
  <c r="O131"/>
  <c r="O130"/>
  <c r="O129"/>
  <c r="O128"/>
  <c r="O127"/>
  <c r="O121"/>
  <c r="O120"/>
  <c r="O119"/>
  <c r="O118"/>
  <c r="O117"/>
  <c r="O114"/>
  <c r="O113"/>
  <c r="O112"/>
  <c r="O111"/>
  <c r="O107"/>
  <c r="O106"/>
  <c r="O105"/>
  <c r="O104"/>
  <c r="O100"/>
  <c r="O99"/>
  <c r="O98"/>
  <c r="O97"/>
  <c r="O96"/>
  <c r="O95"/>
  <c r="O91"/>
  <c r="O90"/>
  <c r="O89"/>
  <c r="O88"/>
  <c r="O87"/>
  <c r="O86"/>
  <c r="O85"/>
  <c r="O84"/>
  <c r="O83"/>
  <c r="O82"/>
  <c r="O81"/>
  <c r="O80"/>
  <c r="O79"/>
  <c r="O76"/>
  <c r="O67"/>
  <c r="O66"/>
  <c r="O65"/>
  <c r="O62"/>
  <c r="O61"/>
  <c r="O60"/>
  <c r="O59"/>
  <c r="O54"/>
  <c r="O53"/>
  <c r="O52"/>
  <c r="O49"/>
  <c r="O48"/>
  <c r="O47"/>
  <c r="O46"/>
  <c r="O45"/>
  <c r="O44"/>
  <c r="O43"/>
  <c r="O39"/>
  <c r="O38"/>
  <c r="O36"/>
  <c r="O35"/>
  <c r="O34"/>
  <c r="O33"/>
  <c r="O32"/>
  <c r="O31"/>
  <c r="O30"/>
  <c r="O24"/>
  <c r="O23"/>
  <c r="O22"/>
  <c r="O18"/>
  <c r="O17"/>
  <c r="O16"/>
  <c r="O15"/>
  <c r="O14"/>
  <c r="O13"/>
  <c r="O12"/>
  <c r="O11"/>
  <c r="O10"/>
  <c r="O6"/>
  <c r="O5"/>
  <c r="O4"/>
  <c r="O3"/>
  <c r="O646" i="41"/>
  <c r="O635"/>
  <c r="O629"/>
  <c r="O628"/>
  <c r="O626"/>
  <c r="O623"/>
  <c r="O620"/>
  <c r="O619"/>
  <c r="O617"/>
  <c r="O604"/>
  <c r="O603"/>
  <c r="O600"/>
  <c r="O599"/>
  <c r="O598"/>
  <c r="O597"/>
  <c r="O594"/>
  <c r="O593"/>
  <c r="O592"/>
  <c r="O582"/>
  <c r="O580"/>
  <c r="O569"/>
  <c r="O560"/>
  <c r="O559"/>
  <c r="O558"/>
  <c r="O557"/>
  <c r="O556"/>
  <c r="O555"/>
  <c r="O545"/>
  <c r="O532"/>
  <c r="O506"/>
  <c r="O505"/>
  <c r="O504"/>
  <c r="O503"/>
  <c r="O502"/>
  <c r="O499"/>
  <c r="O498"/>
  <c r="O497"/>
  <c r="O496"/>
  <c r="O495"/>
  <c r="O494"/>
  <c r="O491"/>
  <c r="O490"/>
  <c r="O489"/>
  <c r="O485"/>
  <c r="O484"/>
  <c r="O483"/>
  <c r="O482"/>
  <c r="O481"/>
  <c r="O480"/>
  <c r="O479"/>
  <c r="O478"/>
  <c r="O477"/>
  <c r="O476"/>
  <c r="O475"/>
  <c r="O474"/>
  <c r="O473"/>
  <c r="O472"/>
  <c r="O470"/>
  <c r="O469"/>
  <c r="O468"/>
  <c r="O464"/>
  <c r="O463"/>
  <c r="O462"/>
  <c r="O461"/>
  <c r="O460"/>
  <c r="O459"/>
  <c r="O458"/>
  <c r="O454"/>
  <c r="O453"/>
  <c r="O452"/>
  <c r="O451"/>
  <c r="O450"/>
  <c r="O446"/>
  <c r="O444"/>
  <c r="O443"/>
  <c r="O441"/>
  <c r="O440"/>
  <c r="O434"/>
  <c r="O433"/>
  <c r="O429"/>
  <c r="O428"/>
  <c r="O427"/>
  <c r="O424"/>
  <c r="O423"/>
  <c r="O422"/>
  <c r="O417"/>
  <c r="O416"/>
  <c r="O415"/>
  <c r="O414"/>
  <c r="O413"/>
  <c r="O412"/>
  <c r="O411"/>
  <c r="O410"/>
  <c r="O409"/>
  <c r="O408"/>
  <c r="O407"/>
  <c r="O406"/>
  <c r="O402"/>
  <c r="O401"/>
  <c r="O400"/>
  <c r="O398"/>
  <c r="O396"/>
  <c r="O395"/>
  <c r="O394"/>
  <c r="O388"/>
  <c r="O387"/>
  <c r="O386"/>
  <c r="O385"/>
  <c r="O382"/>
  <c r="O381"/>
  <c r="O380"/>
  <c r="O374"/>
  <c r="O373"/>
  <c r="O372"/>
  <c r="O368"/>
  <c r="O365"/>
  <c r="O364"/>
  <c r="O363"/>
  <c r="O361"/>
  <c r="O360"/>
  <c r="O358"/>
  <c r="O357"/>
  <c r="O355"/>
  <c r="O354"/>
  <c r="O353"/>
  <c r="O352"/>
  <c r="O351"/>
  <c r="O349"/>
  <c r="O348"/>
  <c r="O347"/>
  <c r="O346"/>
  <c r="O345"/>
  <c r="O344"/>
  <c r="O340"/>
  <c r="O339"/>
  <c r="O336"/>
  <c r="O335"/>
  <c r="O334"/>
  <c r="O333"/>
  <c r="O325"/>
  <c r="O323"/>
  <c r="O322"/>
  <c r="O321"/>
  <c r="O320"/>
  <c r="O318"/>
  <c r="O317"/>
  <c r="O316"/>
  <c r="O315"/>
  <c r="O314"/>
  <c r="O313"/>
  <c r="O312"/>
  <c r="O311"/>
  <c r="O302"/>
  <c r="O301"/>
  <c r="O299"/>
  <c r="O298"/>
  <c r="O296"/>
  <c r="O294"/>
  <c r="O293"/>
  <c r="O292"/>
  <c r="O291"/>
  <c r="O290"/>
  <c r="O289"/>
  <c r="O288"/>
  <c r="O287"/>
  <c r="O282"/>
  <c r="O281"/>
  <c r="O276"/>
  <c r="O275"/>
  <c r="O274"/>
  <c r="O273"/>
  <c r="O272"/>
  <c r="O271"/>
  <c r="O270"/>
  <c r="O269"/>
  <c r="O262"/>
  <c r="O261"/>
  <c r="O256"/>
  <c r="O255"/>
  <c r="O254"/>
  <c r="O253"/>
  <c r="O252"/>
  <c r="O251"/>
  <c r="O250"/>
  <c r="O249"/>
  <c r="O248"/>
  <c r="O247"/>
  <c r="O246"/>
  <c r="O245"/>
  <c r="O244"/>
  <c r="O243"/>
  <c r="O242"/>
  <c r="O240"/>
  <c r="O239"/>
  <c r="O238"/>
  <c r="O237"/>
  <c r="O235"/>
  <c r="O233"/>
  <c r="O232"/>
  <c r="O228"/>
  <c r="O226"/>
  <c r="O222"/>
  <c r="O221"/>
  <c r="O220"/>
  <c r="O219"/>
  <c r="O218"/>
  <c r="O211"/>
  <c r="O210"/>
  <c r="O209"/>
  <c r="O208"/>
  <c r="O207"/>
  <c r="O202"/>
  <c r="O199"/>
  <c r="O197"/>
  <c r="O196"/>
  <c r="O195"/>
  <c r="O194"/>
  <c r="O190"/>
  <c r="O185"/>
  <c r="O184"/>
  <c r="O177"/>
  <c r="O178"/>
  <c r="O176"/>
  <c r="O171"/>
  <c r="O170"/>
  <c r="O168"/>
  <c r="O163"/>
  <c r="O161"/>
  <c r="O157"/>
  <c r="O153"/>
  <c r="O152"/>
  <c r="O150"/>
  <c r="O149"/>
  <c r="O145"/>
  <c r="O144"/>
  <c r="O142"/>
  <c r="O141"/>
  <c r="O139"/>
  <c r="O138"/>
  <c r="O137"/>
  <c r="O136"/>
  <c r="O135"/>
  <c r="O134"/>
  <c r="O129"/>
  <c r="O127"/>
  <c r="O121"/>
  <c r="O120"/>
  <c r="O119"/>
  <c r="O118"/>
  <c r="O115"/>
  <c r="O114"/>
  <c r="O113"/>
  <c r="O112"/>
  <c r="O108"/>
  <c r="O107"/>
  <c r="O106"/>
  <c r="O105"/>
  <c r="O101"/>
  <c r="O100"/>
  <c r="O99"/>
  <c r="O98"/>
  <c r="O97"/>
  <c r="O96"/>
  <c r="O92"/>
  <c r="O91"/>
  <c r="O90"/>
  <c r="O89"/>
  <c r="O88"/>
  <c r="O86"/>
  <c r="O85"/>
  <c r="O84"/>
  <c r="O83"/>
  <c r="O82"/>
  <c r="O81"/>
  <c r="O80"/>
  <c r="O77"/>
  <c r="O55"/>
  <c r="O54"/>
  <c r="O53"/>
  <c r="O50"/>
  <c r="O49"/>
  <c r="O48"/>
  <c r="O47"/>
  <c r="O46"/>
  <c r="O45"/>
  <c r="O44"/>
  <c r="O40"/>
  <c r="O39"/>
  <c r="O36"/>
  <c r="O35"/>
  <c r="O34"/>
  <c r="O33"/>
  <c r="O32"/>
  <c r="O31"/>
  <c r="O30"/>
  <c r="O29"/>
  <c r="O28"/>
  <c r="O27"/>
  <c r="O26"/>
  <c r="O25"/>
  <c r="O24"/>
  <c r="O23"/>
  <c r="O22"/>
  <c r="O21"/>
  <c r="O20"/>
  <c r="O18"/>
  <c r="O17"/>
  <c r="O16"/>
  <c r="O15"/>
  <c r="O14"/>
  <c r="O13"/>
  <c r="O12"/>
  <c r="O11"/>
  <c r="O10"/>
  <c r="O8"/>
  <c r="O7"/>
  <c r="O6"/>
  <c r="O5"/>
  <c r="O4"/>
  <c r="O3"/>
  <c r="O335" i="40"/>
  <c r="O334"/>
  <c r="O333"/>
  <c r="O332"/>
  <c r="O331"/>
  <c r="O330"/>
  <c r="O329"/>
  <c r="O328"/>
  <c r="O327"/>
  <c r="O326"/>
  <c r="O325"/>
  <c r="O324"/>
  <c r="O323"/>
  <c r="O322"/>
  <c r="O321"/>
  <c r="O320"/>
  <c r="O213"/>
  <c r="O212"/>
  <c r="O211"/>
  <c r="O210"/>
  <c r="O209"/>
  <c r="O195"/>
  <c r="O194"/>
  <c r="O145"/>
  <c r="O144"/>
  <c r="O143"/>
  <c r="O142"/>
  <c r="O138"/>
  <c r="O137"/>
  <c r="O136"/>
  <c r="O134"/>
  <c r="O131"/>
  <c r="O130"/>
  <c r="O129"/>
  <c r="O128"/>
  <c r="O127"/>
  <c r="O124"/>
  <c r="O123"/>
  <c r="O122"/>
  <c r="O121"/>
  <c r="O120"/>
  <c r="O119"/>
  <c r="O118"/>
  <c r="O117"/>
  <c r="O116"/>
  <c r="O115"/>
  <c r="O111"/>
  <c r="O110"/>
  <c r="O109"/>
  <c r="O108"/>
  <c r="O107"/>
  <c r="O106"/>
  <c r="O103"/>
  <c r="O102"/>
  <c r="O101"/>
  <c r="O100"/>
  <c r="O99"/>
  <c r="O95"/>
  <c r="O94"/>
  <c r="O93"/>
  <c r="O92"/>
  <c r="O91"/>
  <c r="O90"/>
  <c r="O89"/>
  <c r="O85"/>
  <c r="O84"/>
  <c r="O83"/>
  <c r="O79"/>
  <c r="O78"/>
  <c r="O77"/>
  <c r="O76"/>
  <c r="O75"/>
  <c r="O74"/>
  <c r="O70"/>
  <c r="O69"/>
  <c r="O68"/>
  <c r="O67"/>
  <c r="O66"/>
  <c r="O65"/>
  <c r="O64"/>
  <c r="O63"/>
  <c r="O62"/>
  <c r="O61"/>
  <c r="O60"/>
  <c r="O56"/>
  <c r="O55"/>
  <c r="O54"/>
  <c r="O51"/>
  <c r="O50"/>
  <c r="O49"/>
  <c r="O48"/>
  <c r="O47"/>
  <c r="O46"/>
  <c r="O45"/>
  <c r="O41"/>
  <c r="O40"/>
  <c r="O39"/>
  <c r="O38"/>
  <c r="O37"/>
  <c r="O36"/>
  <c r="O35"/>
  <c r="O34"/>
  <c r="O33"/>
  <c r="O31"/>
  <c r="O30"/>
  <c r="O26"/>
  <c r="O25"/>
  <c r="O24"/>
  <c r="O20"/>
  <c r="O19"/>
  <c r="O17"/>
  <c r="O16"/>
  <c r="O15"/>
  <c r="O14"/>
  <c r="O13"/>
  <c r="O12"/>
  <c r="O11"/>
  <c r="O10"/>
  <c r="O6"/>
  <c r="O5"/>
  <c r="O4"/>
  <c r="O3"/>
  <c r="B10" i="42"/>
  <c r="B14" s="1"/>
  <c r="B16" s="1"/>
  <c r="B17" s="1"/>
  <c r="B22" s="1"/>
  <c r="B29" s="1"/>
  <c r="B31" s="1"/>
  <c r="B43" s="1"/>
  <c r="B44" s="1"/>
  <c r="B46" s="1"/>
  <c r="B58" s="1"/>
  <c r="B585" i="41"/>
  <c r="B593" s="1"/>
  <c r="B599" s="1"/>
  <c r="B605" s="1"/>
  <c r="B607" s="1"/>
  <c r="B611" s="1"/>
  <c r="B615" s="1"/>
  <c r="B620" s="1"/>
  <c r="B623" s="1"/>
  <c r="B626" s="1"/>
  <c r="B627" s="1"/>
  <c r="B629" s="1"/>
  <c r="B632" s="1"/>
  <c r="B638" s="1"/>
  <c r="B644" s="1"/>
  <c r="B645" s="1"/>
  <c r="B646" s="1"/>
  <c r="B538"/>
  <c r="B546" s="1"/>
  <c r="B555" s="1"/>
  <c r="B556" s="1"/>
  <c r="B357"/>
  <c r="B360" s="1"/>
  <c r="B363" s="1"/>
  <c r="B367" s="1"/>
  <c r="B370" s="1"/>
  <c r="B373" s="1"/>
  <c r="B382" s="1"/>
  <c r="B385" s="1"/>
  <c r="B386" s="1"/>
  <c r="B399" s="1"/>
  <c r="B415" s="1"/>
  <c r="B438" s="1"/>
  <c r="B444" s="1"/>
  <c r="B450" s="1"/>
  <c r="B452" s="1"/>
  <c r="B458" s="1"/>
  <c r="B459" s="1"/>
  <c r="B463" s="1"/>
  <c r="B468" s="1"/>
  <c r="B470" s="1"/>
  <c r="B471" s="1"/>
  <c r="B472" s="1"/>
  <c r="B476" s="1"/>
  <c r="B478" s="1"/>
  <c r="B484" s="1"/>
  <c r="B489" s="1"/>
  <c r="B494" s="1"/>
  <c r="B497" s="1"/>
  <c r="B502" s="1"/>
  <c r="B505" s="1"/>
  <c r="B7"/>
  <c r="B10" s="1"/>
  <c r="B14" s="1"/>
  <c r="B16" s="1"/>
  <c r="B17" s="1"/>
  <c r="B22" s="1"/>
  <c r="B28" s="1"/>
  <c r="B30" s="1"/>
  <c r="B32" s="1"/>
  <c r="B44" s="1"/>
  <c r="B45" s="1"/>
  <c r="B47" s="1"/>
  <c r="B324" i="40"/>
  <c r="B327" s="1"/>
  <c r="B330" s="1"/>
  <c r="B333" s="1"/>
  <c r="B116"/>
  <c r="B122" s="1"/>
  <c r="B124" s="1"/>
  <c r="B127" s="1"/>
  <c r="B129" s="1"/>
  <c r="B131" s="1"/>
  <c r="B134" s="1"/>
  <c r="B142" s="1"/>
  <c r="B10"/>
  <c r="B14" s="1"/>
  <c r="B16" s="1"/>
  <c r="B17" s="1"/>
  <c r="B19" s="1"/>
  <c r="B24" s="1"/>
  <c r="B30" s="1"/>
  <c r="B32" s="1"/>
  <c r="B146" l="1"/>
  <c r="B178" s="1"/>
  <c r="B194" s="1"/>
  <c r="B71" i="42"/>
  <c r="B76" s="1"/>
  <c r="B80" s="1"/>
  <c r="B95" s="1"/>
  <c r="B98" s="1"/>
  <c r="B104" s="1"/>
  <c r="B112" s="1"/>
  <c r="B114" s="1"/>
  <c r="B117" s="1"/>
  <c r="B119" s="1"/>
  <c r="B120" s="1"/>
  <c r="B125" s="1"/>
  <c r="B127" s="1"/>
  <c r="B129" s="1"/>
  <c r="B133" s="1"/>
  <c r="B141" s="1"/>
  <c r="B149" s="1"/>
  <c r="B59" i="41"/>
  <c r="B72" s="1"/>
  <c r="B77" s="1"/>
  <c r="B81" s="1"/>
  <c r="B96" s="1"/>
  <c r="B99" s="1"/>
  <c r="B105" s="1"/>
  <c r="B113" s="1"/>
  <c r="B115" s="1"/>
  <c r="B118" s="1"/>
  <c r="B120" s="1"/>
  <c r="B121" s="1"/>
  <c r="B127" s="1"/>
  <c r="B129" s="1"/>
  <c r="B135" s="1"/>
  <c r="B137" s="1"/>
  <c r="B141" s="1"/>
  <c r="B149" s="1"/>
  <c r="B157" s="1"/>
  <c r="B161" s="1"/>
  <c r="B197" s="1"/>
  <c r="B221" s="1"/>
  <c r="B224" s="1"/>
  <c r="B238" s="1"/>
  <c r="B34" i="40"/>
  <c r="B46" s="1"/>
  <c r="B61" s="1"/>
  <c r="B74" s="1"/>
  <c r="B76" s="1"/>
  <c r="B78" s="1"/>
  <c r="B83" s="1"/>
  <c r="B89" s="1"/>
  <c r="B91" s="1"/>
  <c r="B93" s="1"/>
  <c r="B99" s="1"/>
  <c r="B45"/>
  <c r="B196" l="1"/>
  <c r="B210" s="1"/>
  <c r="B152" i="42"/>
  <c r="B188" s="1"/>
  <c r="B212" l="1"/>
  <c r="B226" s="1"/>
</calcChain>
</file>

<file path=xl/comments1.xml><?xml version="1.0" encoding="utf-8"?>
<comments xmlns="http://schemas.openxmlformats.org/spreadsheetml/2006/main">
  <authors>
    <author>prueba</author>
  </authors>
  <commentList>
    <comment ref="K73" authorId="0">
      <text>
        <r>
          <rPr>
            <b/>
            <sz val="9"/>
            <color indexed="81"/>
            <rFont val="Tahoma"/>
            <family val="2"/>
          </rPr>
          <t>prueba:</t>
        </r>
        <r>
          <rPr>
            <sz val="9"/>
            <color indexed="81"/>
            <rFont val="Tahoma"/>
            <family val="2"/>
          </rPr>
          <t xml:space="preserve">
Se cambia 4194 por 2883</t>
        </r>
      </text>
    </comment>
  </commentList>
</comments>
</file>

<file path=xl/comments2.xml><?xml version="1.0" encoding="utf-8"?>
<comments xmlns="http://schemas.openxmlformats.org/spreadsheetml/2006/main">
  <authors>
    <author>Jonislla Pillaca Frank</author>
  </authors>
  <commentList>
    <comment ref="I36" authorId="0">
      <text>
        <r>
          <rPr>
            <b/>
            <sz val="9"/>
            <color indexed="81"/>
            <rFont val="Tahoma"/>
            <family val="2"/>
          </rPr>
          <t>Jonislla Pillaca Frank:</t>
        </r>
        <r>
          <rPr>
            <sz val="9"/>
            <color indexed="81"/>
            <rFont val="Tahoma"/>
            <family val="2"/>
          </rPr>
          <t xml:space="preserve">
Se cambio de 750 a 700; según norma SUNAT</t>
        </r>
      </text>
    </comment>
  </commentList>
</comments>
</file>

<file path=xl/comments3.xml><?xml version="1.0" encoding="utf-8"?>
<comments xmlns="http://schemas.openxmlformats.org/spreadsheetml/2006/main">
  <authors>
    <author>wsandovalh</author>
  </authors>
  <commentList>
    <comment ref="L76" authorId="0">
      <text>
        <r>
          <rPr>
            <b/>
            <sz val="9"/>
            <color indexed="81"/>
            <rFont val="Tahoma"/>
            <family val="2"/>
          </rPr>
          <t>wsandovalh:</t>
        </r>
        <r>
          <rPr>
            <sz val="9"/>
            <color indexed="81"/>
            <rFont val="Tahoma"/>
            <family val="2"/>
          </rPr>
          <t xml:space="preserve">
confirmar validaciones 
</t>
        </r>
      </text>
    </comment>
    <comment ref="L102" authorId="0">
      <text>
        <r>
          <rPr>
            <b/>
            <sz val="9"/>
            <color indexed="81"/>
            <rFont val="Tahoma"/>
            <family val="2"/>
          </rPr>
          <t>wsandovalh:</t>
        </r>
        <r>
          <rPr>
            <sz val="9"/>
            <color indexed="81"/>
            <rFont val="Tahoma"/>
            <family val="2"/>
          </rPr>
          <t xml:space="preserve">
revisar validación
por codigo de error
</t>
        </r>
      </text>
    </comment>
    <comment ref="L104" authorId="0">
      <text>
        <r>
          <rPr>
            <b/>
            <sz val="9"/>
            <color indexed="81"/>
            <rFont val="Tahoma"/>
            <family val="2"/>
          </rPr>
          <t>wsandovalh:</t>
        </r>
        <r>
          <rPr>
            <sz val="9"/>
            <color indexed="81"/>
            <rFont val="Tahoma"/>
            <family val="2"/>
          </rPr>
          <t xml:space="preserve">
revisar validación
por codigo de error</t>
        </r>
      </text>
    </comment>
    <comment ref="L131" authorId="0">
      <text>
        <r>
          <rPr>
            <b/>
            <sz val="9"/>
            <color indexed="81"/>
            <rFont val="Tahoma"/>
            <family val="2"/>
          </rPr>
          <t>wsandovalh:</t>
        </r>
        <r>
          <rPr>
            <sz val="9"/>
            <color indexed="81"/>
            <rFont val="Tahoma"/>
            <family val="2"/>
          </rPr>
          <t xml:space="preserve">
revisar validacion, no está en ND</t>
        </r>
      </text>
    </comment>
  </commentList>
</comments>
</file>

<file path=xl/comments4.xml><?xml version="1.0" encoding="utf-8"?>
<comments xmlns="http://schemas.openxmlformats.org/spreadsheetml/2006/main">
  <authors>
    <author>wsandovalh</author>
  </authors>
  <commentList>
    <comment ref="L128" authorId="0">
      <text>
        <r>
          <rPr>
            <b/>
            <sz val="9"/>
            <color indexed="81"/>
            <rFont val="Tahoma"/>
            <family val="2"/>
          </rPr>
          <t>wsandovalh:</t>
        </r>
        <r>
          <rPr>
            <sz val="9"/>
            <color indexed="81"/>
            <rFont val="Tahoma"/>
            <family val="2"/>
          </rPr>
          <t xml:space="preserve">
revisar validacion, no está en ND</t>
        </r>
      </text>
    </comment>
  </commentList>
</comments>
</file>

<file path=xl/sharedStrings.xml><?xml version="1.0" encoding="utf-8"?>
<sst xmlns="http://schemas.openxmlformats.org/spreadsheetml/2006/main" count="31793" uniqueCount="6239">
  <si>
    <t>N°</t>
  </si>
  <si>
    <t>NIVEL</t>
  </si>
  <si>
    <t>FORMATO</t>
  </si>
  <si>
    <t>Global</t>
  </si>
  <si>
    <t>M</t>
  </si>
  <si>
    <t>an..100</t>
  </si>
  <si>
    <t>Número de RUC</t>
  </si>
  <si>
    <t>n11</t>
  </si>
  <si>
    <t>Nombre Comercial</t>
  </si>
  <si>
    <t>C</t>
  </si>
  <si>
    <t>an2</t>
  </si>
  <si>
    <t>n1</t>
  </si>
  <si>
    <t>an..15</t>
  </si>
  <si>
    <t>an3</t>
  </si>
  <si>
    <t>Número de orden del Ítem</t>
  </si>
  <si>
    <t>Ítem</t>
  </si>
  <si>
    <t>n(12,2)</t>
  </si>
  <si>
    <t>an..3</t>
  </si>
  <si>
    <t>an..30</t>
  </si>
  <si>
    <t>Sumatoria IGV</t>
  </si>
  <si>
    <t>Sumatoria ISC</t>
  </si>
  <si>
    <t>Sumatoria otros tributos</t>
  </si>
  <si>
    <t>Sumatoria otros Cargos</t>
  </si>
  <si>
    <t>Fecha de emisión</t>
  </si>
  <si>
    <t>an..10</t>
  </si>
  <si>
    <t>YYYY-MM-DD</t>
  </si>
  <si>
    <t>an..3000</t>
  </si>
  <si>
    <t>TAG UBL</t>
  </si>
  <si>
    <t xml:space="preserve">Numeración, conformada por serie y número correlativo </t>
  </si>
  <si>
    <t>Código de producto</t>
  </si>
  <si>
    <t>Total descuentos</t>
  </si>
  <si>
    <t>Versión del UBL</t>
  </si>
  <si>
    <t>Versión de la estructura del documento</t>
  </si>
  <si>
    <t>/Invoice/cbc:IssueDate</t>
  </si>
  <si>
    <t>/Invoice/cac:AccountingSupplierParty/cac:Party/cac:PartyLegalEntity/cbc:RegistrationName</t>
  </si>
  <si>
    <t>/Invoice/cac:AccountingSupplierParty/cac:Party/cac:PartyName/cbc:Name</t>
  </si>
  <si>
    <t>/Invoice/cbc:ID</t>
  </si>
  <si>
    <t>/Invoice/cac:AccountingCustomerParty/cac:Party/cac:PartyLegalEntity/cbc:RegistrationName</t>
  </si>
  <si>
    <t>/Invoice/cac:InvoiceLine/cbc:ID</t>
  </si>
  <si>
    <t>/Invoice/cac:InvoiceLine/cbc:InvoicedQuantity</t>
  </si>
  <si>
    <t>/Invoice/cac:InvoiceLine/cac:Item/cbc:Description</t>
  </si>
  <si>
    <t>/Invoice/cbc:UBLVersionID</t>
  </si>
  <si>
    <t>/Invoice/cbc:CustomizationID</t>
  </si>
  <si>
    <t>Firma Digital</t>
  </si>
  <si>
    <t>an4</t>
  </si>
  <si>
    <t>an..13</t>
  </si>
  <si>
    <t>an..6</t>
  </si>
  <si>
    <t>an1</t>
  </si>
  <si>
    <t xml:space="preserve">
n(12,2)</t>
  </si>
  <si>
    <t>an6</t>
  </si>
  <si>
    <t>an..25</t>
  </si>
  <si>
    <t>an</t>
  </si>
  <si>
    <t>n3</t>
  </si>
  <si>
    <t>n..3</t>
  </si>
  <si>
    <t>Apellidos y nombres, denominación o razón social</t>
  </si>
  <si>
    <t xml:space="preserve">Apellidos y nombres, denominación o razón social del adquirente o usuario </t>
  </si>
  <si>
    <t>Unidad de medida por ítem</t>
  </si>
  <si>
    <t>Cantidad de unidades por ítem</t>
  </si>
  <si>
    <t>&lt;Serie&gt;-&lt;Número&gt;</t>
  </si>
  <si>
    <t xml:space="preserve"> DATO</t>
  </si>
  <si>
    <t>an..250</t>
  </si>
  <si>
    <t>F###-NNNNNNNN</t>
  </si>
  <si>
    <t>CONDICIÓN INFORMÁTICA(1)</t>
  </si>
  <si>
    <t>Total valor de venta - operaciones inafectas</t>
  </si>
  <si>
    <t>Total valor de venta - operaciones gravadas</t>
  </si>
  <si>
    <t>Total valor de venta - operaciones exoneradas</t>
  </si>
  <si>
    <t>Descripción detallada del servicio prestado, bien vendido o cedido en uso, indicando las características.</t>
  </si>
  <si>
    <t>/Invoice/cac:InvoiceLine/cac:Item/cac:SellersItemIdentification/cbc:ID</t>
  </si>
  <si>
    <t>Valor unitario por ítem</t>
  </si>
  <si>
    <t>n4</t>
  </si>
  <si>
    <t xml:space="preserve"> </t>
  </si>
  <si>
    <t>/CreditNote/cbc:IssueDate</t>
  </si>
  <si>
    <t>Apellidos y nombres o denominación o razón social</t>
  </si>
  <si>
    <t>/CreditNote/cac:AccountingSupplierParty/cac:Party/cac:PartyLegalEntity/cbc:RegistrationName</t>
  </si>
  <si>
    <t>/CreditNote/cac:AccountingSupplierParty/cac:Party/cac:PartyName/cbc:Name</t>
  </si>
  <si>
    <t>n..13</t>
  </si>
  <si>
    <t>/CreditNote/cbc:ID</t>
  </si>
  <si>
    <t>/CreditNote/cac:AccountingCustomerParty/cac:Party/cac:PartyLegalEntity/cbc:RegistrationName</t>
  </si>
  <si>
    <t>Motivo o Sustento</t>
  </si>
  <si>
    <t>/CreditNote/cac:DiscrepancyResponse/cbc:Description</t>
  </si>
  <si>
    <t>/CreditNote/cac:CreditNoteLine/cac:Item/cac:SellersItemIdentification/cbc:ID</t>
  </si>
  <si>
    <t>/CreditNote/cac:CreditNoteLine/cac:Item/cbc:Description</t>
  </si>
  <si>
    <t>Importe total</t>
  </si>
  <si>
    <t>Serie y número del documento que modifica</t>
  </si>
  <si>
    <t>/CreditNote/cac:BillingReference/cac:InvoiceDocumentReference/cbc:ID</t>
  </si>
  <si>
    <t>Tipo de documento del documento que modifica</t>
  </si>
  <si>
    <t>/CreditNote/cac:CreditNoteLine/cbc:ID</t>
  </si>
  <si>
    <t>/CreditNote/cbc:UBLVersionID</t>
  </si>
  <si>
    <t>/CreditNote/cbc:CustomizationID</t>
  </si>
  <si>
    <t>/DebitNote/cbc:IssueDate</t>
  </si>
  <si>
    <t>/DebitNote/cac:AccountingSupplierParty/cac:Party/cac:PartyLegalEntity/cbc:RegistrationName</t>
  </si>
  <si>
    <t>/DebitNote/cac:AccountingSupplierParty/cac:Party/cac:PartyName/cbc:Name</t>
  </si>
  <si>
    <t>/DebitNote/cbc:ID</t>
  </si>
  <si>
    <t>/DebitNote/cac:AccountingCustomerParty/cac:Party/cac:PartyLegalEntity/cbc:RegistrationName</t>
  </si>
  <si>
    <t>/DebitNote/cac:DiscrepancyResponse/cbc:Description</t>
  </si>
  <si>
    <t>/DebitNote/cac:DebitNoteLine/cac:Item/cbc:Description</t>
  </si>
  <si>
    <t>/DebitNote/cac:BillingReference/cac:InvoiceDocumentReference/cbc:ID</t>
  </si>
  <si>
    <t>/DebitNote/cac:BillingReference/cac:InvoiceDocumentReference/cbc:DocumentTypeCode</t>
  </si>
  <si>
    <t>/DebitNote/cac:DebitNoteLine/cbc:ID</t>
  </si>
  <si>
    <t>n2</t>
  </si>
  <si>
    <t>/SummaryDocuments/cac:AccountingSupplierParty/cac:Party/cac:PartyLegalEntity/cbc:RegistrationName</t>
  </si>
  <si>
    <t>Fecha de emisión de los documentos</t>
  </si>
  <si>
    <t>/SummaryDocuments/cbc:ReferenceDate</t>
  </si>
  <si>
    <t>Tipo de documento</t>
  </si>
  <si>
    <t>Item</t>
  </si>
  <si>
    <t>n..8</t>
  </si>
  <si>
    <t xml:space="preserve">Total valor de venta - operaciones gravadas </t>
  </si>
  <si>
    <t>an..5</t>
  </si>
  <si>
    <t>Total ISC</t>
  </si>
  <si>
    <t>Total IGV</t>
  </si>
  <si>
    <t>Total Otros tributos</t>
  </si>
  <si>
    <t>Número de fila</t>
  </si>
  <si>
    <t>n..5</t>
  </si>
  <si>
    <t xml:space="preserve">/SummaryDocuments/sac:SummaryDocumentsLine/cbc:LineID </t>
  </si>
  <si>
    <t>Identificador del resumen</t>
  </si>
  <si>
    <t>an..17</t>
  </si>
  <si>
    <t>/SummaryDocuments/cbc:ID</t>
  </si>
  <si>
    <t>Fecha de generación del resumen</t>
  </si>
  <si>
    <t>/SummaryDocuments/cbc:IssueDate</t>
  </si>
  <si>
    <t>Versión del UBL utilizado para establecer el formato XML</t>
  </si>
  <si>
    <t>/SummaryDocuments/cbc:UBLVersionID</t>
  </si>
  <si>
    <t>/SummaryDocuments/cbc:CustomizationID</t>
  </si>
  <si>
    <t>/VoidedDocuments/cac:AccountingSupplierParty/cac:Party/cac:PartyLegalEntity/cbc:RegistrationName</t>
  </si>
  <si>
    <t>Fecha de generación del documento dado de baja</t>
  </si>
  <si>
    <t>/VoidedDocuments/cbc:ReferenceDate</t>
  </si>
  <si>
    <t>Tipo de Documento</t>
  </si>
  <si>
    <t>Serie del documento dado de baja</t>
  </si>
  <si>
    <t>/VoidedDocuments/sac:VoidedDocumentsLine/sac:DocumentSerialID</t>
  </si>
  <si>
    <t>Número correlativo del documento dado de baja</t>
  </si>
  <si>
    <t>/VoidedDocuments/sac:VoidedDocumentsLine/sac:DocumentNumberID</t>
  </si>
  <si>
    <t>Motivo de baja</t>
  </si>
  <si>
    <t>/VoidedDocuments/sac:VoidedDocumentsLine/sac:VoidReasonDescription</t>
  </si>
  <si>
    <t>Número de ítem</t>
  </si>
  <si>
    <t>/VoidedDocuments/sac:VoidedDocumentsLine/cbc:LineID</t>
  </si>
  <si>
    <t>Identificador de la comunicación</t>
  </si>
  <si>
    <t>RA-&lt;Fecha&gt;-#####</t>
  </si>
  <si>
    <t>/VoidedDocuments/cbc:ID</t>
  </si>
  <si>
    <t>Fecha de generación de la comunicación</t>
  </si>
  <si>
    <t>/VoidedDocuments/cbc:IssueDate</t>
  </si>
  <si>
    <t>/VoidedDocuments/cbc:UBLVersionID</t>
  </si>
  <si>
    <t>/VoidedDocuments/cbc:CustomizationID</t>
  </si>
  <si>
    <t>Total Valor de Venta - Operaciones gratuitas</t>
  </si>
  <si>
    <t>an…18</t>
  </si>
  <si>
    <t>n(15,2)</t>
  </si>
  <si>
    <t>Descuentos Globales</t>
  </si>
  <si>
    <t>an..23</t>
  </si>
  <si>
    <t>n(12,10)</t>
  </si>
  <si>
    <t>an5</t>
  </si>
  <si>
    <t>an..8</t>
  </si>
  <si>
    <t>an10</t>
  </si>
  <si>
    <t>an..20</t>
  </si>
  <si>
    <t>an18</t>
  </si>
  <si>
    <t>an..18</t>
  </si>
  <si>
    <t>Número de placa del vehículo</t>
  </si>
  <si>
    <t>Total Anticipos</t>
  </si>
  <si>
    <t>Datos del Emisor</t>
  </si>
  <si>
    <t>Datos del ciente o receptor</t>
  </si>
  <si>
    <t>Documentos de referencia</t>
  </si>
  <si>
    <t>Información Adicional</t>
  </si>
  <si>
    <t>Totales de la Factura</t>
  </si>
  <si>
    <t xml:space="preserve">Información Adicional  - Anticipos </t>
  </si>
  <si>
    <t>Datos de la Factura electrónica</t>
  </si>
  <si>
    <t xml:space="preserve">Tipo de operación </t>
  </si>
  <si>
    <t>Datos de la Nota de Credito</t>
  </si>
  <si>
    <t xml:space="preserve">Datos del documento que se modifica </t>
  </si>
  <si>
    <t>Datos del detalle o Ítem de la Factura</t>
  </si>
  <si>
    <t>/SummaryDocuments/sac:SummaryDocumentsLine/cac:AccountingCustomerParty/cbc:CustomerAssignedAccountID</t>
  </si>
  <si>
    <t>/SummaryDocuments/sac:SummaryDocumentsLine/cac:AccountingCustomerParty/cbc:AdditionalAccountID</t>
  </si>
  <si>
    <t>an20</t>
  </si>
  <si>
    <t>/SummaryDocuments/sac:SummaryDocumentsLine/cac:BillingReference/cac:InvoiceDocumentReference/cbc:ID</t>
  </si>
  <si>
    <t>Tipo de documento que modifica</t>
  </si>
  <si>
    <t>/SummaryDocuments/sac:SummaryDocumentsLine/cbc:ID</t>
  </si>
  <si>
    <t>an…13</t>
  </si>
  <si>
    <t>true/false</t>
  </si>
  <si>
    <t>X</t>
  </si>
  <si>
    <t>n6</t>
  </si>
  <si>
    <t>n10</t>
  </si>
  <si>
    <t>Datos del Destinatario</t>
  </si>
  <si>
    <t>n15</t>
  </si>
  <si>
    <t>Catálogo N° 06</t>
  </si>
  <si>
    <t>n..16</t>
  </si>
  <si>
    <t>Catálogo N° 18</t>
  </si>
  <si>
    <t>an8</t>
  </si>
  <si>
    <t>/Invoice/cac:InvoiceLine/cac:Item/cac:AdditionalItemIdentification/cbc:ID</t>
  </si>
  <si>
    <t>No</t>
  </si>
  <si>
    <t>Si</t>
  </si>
  <si>
    <t>-</t>
  </si>
  <si>
    <t>Codigo producto de SUNAT</t>
  </si>
  <si>
    <t>Datos de la Firma electrónica</t>
  </si>
  <si>
    <t>Numero de asiento</t>
  </si>
  <si>
    <t>Fecha de inicio programado</t>
  </si>
  <si>
    <t>Hora de inicio programado</t>
  </si>
  <si>
    <t>Ciudad o lugar de destino</t>
  </si>
  <si>
    <t xml:space="preserve">Ciudad o lugar de origen </t>
  </si>
  <si>
    <t>/Invoice/cac:InvoiceLine/cac:Delivery/cac:PromisedDeliveryPeriod/cbc:StartDate</t>
  </si>
  <si>
    <t>/Invoice/cac:InvoiceLine/cac:Delivery/cac:PromisedDeliveryPeriod/cbc:StartTime</t>
  </si>
  <si>
    <t>/Invoice/cac:InvoiceLine/cac:Delivery/cbc:ID (Numero de Asiento)</t>
  </si>
  <si>
    <t>Nombres y apellidos del pasajero</t>
  </si>
  <si>
    <t>/Invoice/cac:InvoiceLine/cac:Delivery/cbc:ID/@shemeID ("01" - Información de Manifiesto de pasajero)</t>
  </si>
  <si>
    <t>an..4</t>
  </si>
  <si>
    <t>El comprobante fue informado previamente en una comunicacion de baja</t>
  </si>
  <si>
    <t>La fecha de emision se encuentra fuera del limite permitido</t>
  </si>
  <si>
    <t>Presentacion fuera de fecha</t>
  </si>
  <si>
    <t>ERROR</t>
  </si>
  <si>
    <t>DocumentTypeCode - El valor del tipo de documento es invalido</t>
  </si>
  <si>
    <t>Numero de RUC del emisor no existe</t>
  </si>
  <si>
    <t>El contribuyente no esta habido</t>
  </si>
  <si>
    <t>El total valor venta neta de oper. inafectas IGV debe ser mayor a 0.00 o debe existir oper. inafectas onerosas o de export.</t>
  </si>
  <si>
    <t>El calculo del IGV no es correcto</t>
  </si>
  <si>
    <t>El ISC no esta informado correctamente</t>
  </si>
  <si>
    <t>Si se utiliza la leyenda con codigo 2000, el importe de percepcion debe ser mayor a 0.00</t>
  </si>
  <si>
    <t>Si se utiliza la leyenda con código 2001, el total de operaciones exoneradas debe ser mayor a 0.00</t>
  </si>
  <si>
    <t>Si se utiliza la leyenda con código 2002, el total de operaciones exoneradas debe ser mayor a 0.00</t>
  </si>
  <si>
    <t>Si se utiliza la leyenda con código 2003, el total de operaciones exoneradas debe ser mayor a 0.00</t>
  </si>
  <si>
    <t>Si usa la leyenda de Transferencia o Servivicio gratuito, todos los items deben ser  no onerosos</t>
  </si>
  <si>
    <t>El importe total no coincide con la sumatoria de los valores de venta mas los tributos mas los cargos</t>
  </si>
  <si>
    <t>REST O XSL</t>
  </si>
  <si>
    <t>REST</t>
  </si>
  <si>
    <t>No se puede indicar Guia de remision de remitente y Guia de remision de transportista en el mismo documento</t>
  </si>
  <si>
    <t>La factura relacionada en la Nota de credito no esta registrada.</t>
  </si>
  <si>
    <t>La factura relacionada en la nota de credito se encuentra de baja</t>
  </si>
  <si>
    <t>La factura relacionada en la nota de credito esta registrada como rechazada</t>
  </si>
  <si>
    <t>Documento afectado por la nota electronica no se encuentra autorizado</t>
  </si>
  <si>
    <t>El archivo ya fue presentado anteriormente</t>
  </si>
  <si>
    <t>SI</t>
  </si>
  <si>
    <t>La fecha de emisión de los rangos debe ser menor o igual a la fecha de generación del resumen</t>
  </si>
  <si>
    <t>Para el TaxTypeCode, esta usando un valor que no existe en el catalogo.</t>
  </si>
  <si>
    <t>El calculo del Total de IGV del Item no es correcto</t>
  </si>
  <si>
    <t>El resumen contiene menos series por tipo de documento que el envío anterior para la misma fecha de emisión</t>
  </si>
  <si>
    <t>Error en la validacion de los rangos de los comprobantes</t>
  </si>
  <si>
    <t>Existe documento ya informado anteriormente</t>
  </si>
  <si>
    <t>Los rangos informados en el archivo XML se encuentran duplicados o superpuestos</t>
  </si>
  <si>
    <t>El archivo de comunicacion de baja ya fue presentado anteriormente</t>
  </si>
  <si>
    <t>La fecha de generación de la numeración debe ser menor o igual a la fecha de generación de la comunicación</t>
  </si>
  <si>
    <t>Los documentos informados en el archivo XML se encuentran duplicados</t>
  </si>
  <si>
    <t>Existe documento ya informado anteriormente en una comunicacion de baja</t>
  </si>
  <si>
    <t>La boleta de venta a dar de baja fue informada en un resumen con fecha de recepcion fuera del plazo permitido</t>
  </si>
  <si>
    <t>La numeracion de boleta de venta a dar de baja fue generada en una fecha fuera del plazo permitido</t>
  </si>
  <si>
    <t>Factura a dar de baja ya se encuentra en estado de baja</t>
  </si>
  <si>
    <t>La factura a dar de baja tiene una fecha de recepcion fuera del plazo permitido</t>
  </si>
  <si>
    <t>Factura a dar de baja no se encuentra registrada en SUNAT</t>
  </si>
  <si>
    <t>El documento a dar de baja se encuentra rechazado</t>
  </si>
  <si>
    <t>Version del UBL</t>
  </si>
  <si>
    <t>/DespatchAdvice/cbc:UBLVersionID</t>
  </si>
  <si>
    <t>El XML no contiene el tag o no existe informacion de UBLVersionID</t>
  </si>
  <si>
    <t>UBLVersionID - La versión del UBL no es correcta</t>
  </si>
  <si>
    <t>Version de la estructura del documento</t>
  </si>
  <si>
    <t>/DespatchAdvice/cbc:CustomizationID</t>
  </si>
  <si>
    <t>El XML no contiene el tag o no existe informacion de CustomizationID</t>
  </si>
  <si>
    <t>CustomizationID - La version del documento no es correcta</t>
  </si>
  <si>
    <t>Numeracion, conformada por serie y numero correlativo</t>
  </si>
  <si>
    <t>T###-NNNNNNNN</t>
  </si>
  <si>
    <t>/DespatchAdvice/cbc:ID</t>
  </si>
  <si>
    <t>El XML no contiene informacion en el tag ID</t>
  </si>
  <si>
    <t>/DespatchAdvice/cbc:IssueDate</t>
  </si>
  <si>
    <t>El XML no contiene el tag IssueDate</t>
  </si>
  <si>
    <t>IssueDate - El dato ingresado  no cumple con el patron YYYY-MM-DD</t>
  </si>
  <si>
    <t>Tipo de documento (Guia)</t>
  </si>
  <si>
    <t>/DespatchAdvice/cbc:DespatchAdviceTypeCode</t>
  </si>
  <si>
    <t>DespatchAdviceTypeCode - El valor del tipo de guía es inválido.</t>
  </si>
  <si>
    <t>Observaciones (Texto)</t>
  </si>
  <si>
    <t>/DespatchAdvice/cbc:Note</t>
  </si>
  <si>
    <t>cbc:Note - El campo observaciones supera la cantidad maxima especificada (250 carácteres).</t>
  </si>
  <si>
    <t>II</t>
  </si>
  <si>
    <t>/DespatchAdvice/cac:OrderReference/</t>
  </si>
  <si>
    <t>Serie y Numero de documento</t>
  </si>
  <si>
    <t>T###-NNNNNNNN
EG01-NNNNNNNN</t>
  </si>
  <si>
    <t xml:space="preserve">/DespatchAdvice/cac:OrderReference/cbc:ID
</t>
  </si>
  <si>
    <t>cac:OrderReference - El XML no contiene informacion en serie y numero dado de baja (cbc:ID).</t>
  </si>
  <si>
    <t>Código del tipo de documento</t>
  </si>
  <si>
    <t>/DespatchAdvice/cac:OrderReference/cbc:OrderTypeCode</t>
  </si>
  <si>
    <t>cac:OrderReference - El XML no contiene informacion en el código de tipo de documento (cbc:OrderTypeCode).</t>
  </si>
  <si>
    <t>Tipo de documento (Descripción)</t>
  </si>
  <si>
    <t>an..50</t>
  </si>
  <si>
    <t>/DespatchAdvice/cac:OrderReference/cbc:OrderTypeCode@name</t>
  </si>
  <si>
    <t>cac:OrderReference - El campo Tipo de documento (descripción) supera la cantidad maxima especificada (50 carácteres).</t>
  </si>
  <si>
    <t>III</t>
  </si>
  <si>
    <t>Numero de DAM (obligatorio cuando el motivo de traslado es importacion)</t>
  </si>
  <si>
    <t>Numero de documento</t>
  </si>
  <si>
    <t>/DespatchAdvice/cac:AdditionalDocumentReference/cbc:ID</t>
  </si>
  <si>
    <t>/DespatchAdvice/cac:AdditionalDocumentReference/cbc:DocumentTypeCode</t>
  </si>
  <si>
    <t>IV</t>
  </si>
  <si>
    <t>Documento Relacionado (Numeración de manifiesto de carga)</t>
  </si>
  <si>
    <t>V</t>
  </si>
  <si>
    <t>Documento Relacionado (Número de Orden de entrega, Número de SCOP, numeración de detracción u OTROS)</t>
  </si>
  <si>
    <t>VI</t>
  </si>
  <si>
    <t>El XML no contiene firma digital.</t>
  </si>
  <si>
    <t>VII</t>
  </si>
  <si>
    <t>Datos del Remitente</t>
  </si>
  <si>
    <t>/DespatchAdvice/cac:DespatchSupplierParty/cbc:CustomerAssignedAccountID</t>
  </si>
  <si>
    <t>El valor ingresado como número de RUC del emisor es incorrecto</t>
  </si>
  <si>
    <t>/DespatchAdvice/cac:DespatchSupplierParty/cbc:CustomerAssignedAccountID@schemeID</t>
  </si>
  <si>
    <t>/DespatchAdvice/cac:DespatchSupplierParty/cac:Party/cac:PartyLegalEntity/cbc:RegistrationName</t>
  </si>
  <si>
    <t>VIII</t>
  </si>
  <si>
    <t>n(15)</t>
  </si>
  <si>
    <t>/DespatchAdvice/cac:DeliveryCustomerParty/cbc:CustomerAssignedAccountID</t>
  </si>
  <si>
    <t>El valor ingresado como numero de documento de identidad del destinatario no cumple con el estandar.</t>
  </si>
  <si>
    <t>/DespatchAdvice/cac:DeliveryCustomerParty/cbc:CustomerAssignedAccountID@schemeID</t>
  </si>
  <si>
    <t>Apellidos y nombres, denominacion o razon social del destinatario</t>
  </si>
  <si>
    <t>/DespatchAdvice/cac:DeliveryCustomerParty/cac:Party/cac:PartyLegalEntity/cbc:RegistrationName</t>
  </si>
  <si>
    <t>IX</t>
  </si>
  <si>
    <t>Datos del Proveedor (cuando se ingrese)</t>
  </si>
  <si>
    <t>n(11)</t>
  </si>
  <si>
    <t>/DespatchAdvice/cac:SellerSupplierParty/cbc:CustomerAssignedAccountID</t>
  </si>
  <si>
    <t>El valor ingresado como numero de documento de identidad del tercero relacionado no cumple con el estandar.</t>
  </si>
  <si>
    <t>/DespatchAdvice/cac:SellerSupplierParty/cbc:CustomerAssignedAccountID@schemeID</t>
  </si>
  <si>
    <t>/DespatchAdvice/cac:SellerSupplierParty/cac:Party/cac:PartyLegalEntity/cbc:RegistrationName</t>
  </si>
  <si>
    <t>El XML no contiene el atributo o no existe información del nombre o razon social del tercero relacionado.</t>
  </si>
  <si>
    <t>Datos del envío</t>
  </si>
  <si>
    <t>Motivo del traslado</t>
  </si>
  <si>
    <t>/DespatchAdvice/cac:Shipment/cbc:HandlingCode</t>
  </si>
  <si>
    <t>Para el motivo de traslado ingresado el Destinatario debe ser igual al remitente.</t>
  </si>
  <si>
    <t>Descripción de motivo de traslado</t>
  </si>
  <si>
    <t>/DespatchAdvice/cac:Shipment/cbc:Information</t>
  </si>
  <si>
    <t>El XML no contiene el atributo o no existe información en descripcion del motivo de traslado.</t>
  </si>
  <si>
    <t>El valor ingresado como descripcion de motivo de traslado no cumple con el estandar.</t>
  </si>
  <si>
    <t>Indicador de Transbordo Programado</t>
  </si>
  <si>
    <t>boolean</t>
  </si>
  <si>
    <t>/DespatchAdvice/cac:Shipment/cbc:SplitConsignmentIndicator</t>
  </si>
  <si>
    <t>Peso bruto total de los guía</t>
  </si>
  <si>
    <t>n(12,3) </t>
  </si>
  <si>
    <t>/DespatchAdvice/cac:Shipment/cbc:GrossWeightMeasure</t>
  </si>
  <si>
    <t>Unidad de medida del peso bruto</t>
  </si>
  <si>
    <t>/DespatchAdvice/cac:Shipment/cbc:GrossWeightMeasure@unitCode</t>
  </si>
  <si>
    <t>El XML no contiene el atributo o no existe información en peso bruto total de la guia.</t>
  </si>
  <si>
    <t>Numero de Bulltos o Pallets</t>
  </si>
  <si>
    <t>n..12</t>
  </si>
  <si>
    <t>n12</t>
  </si>
  <si>
    <t>/DespatchAdvice/cac:Shipment/cbc:TotalTransportHandlingUnitQuantity</t>
  </si>
  <si>
    <t>El XML no contiene el atributo o no existe informacion en numero de bultos o pallets obligatorio para importación.</t>
  </si>
  <si>
    <t>Numero de bultos o pallets es una información válida solo para importación.</t>
  </si>
  <si>
    <t>El valor ingresado como numero de bultos o pallets no cumple con el estandar.</t>
  </si>
  <si>
    <t>Modalidad de Traslado</t>
  </si>
  <si>
    <t>/DespatchAdvice/cac:Shipment/cac:ShipmentStage/cbc:TransportModeCode</t>
  </si>
  <si>
    <t>El XML no contiene el atributo o no existe informacion en modalidad de transporte.</t>
  </si>
  <si>
    <t>Fecha Inicio de traslado</t>
  </si>
  <si>
    <t>/DespatchAdvice/cac:Shipment/cac:ShipmentStage/cac:TransitPeriod/cbc:StartDate</t>
  </si>
  <si>
    <t>El valor ingresado  como fecha de inicio o fecha de entrega al transportista no cumple con el estandar (YYYY-MM-DD).</t>
  </si>
  <si>
    <t>Fecha de entrega de bienes al transportista</t>
  </si>
  <si>
    <t>XI</t>
  </si>
  <si>
    <t>Transportista (Transporte Público)</t>
  </si>
  <si>
    <t>NA</t>
  </si>
  <si>
    <t>El XML no contiene el atributo o no existe informacion de datos del transportista.</t>
  </si>
  <si>
    <t>No es necesario consignar los datos del transportista para una operación de Transporte Privado.</t>
  </si>
  <si>
    <t>Numero de RUC transportista</t>
  </si>
  <si>
    <t>/DespatchAdvice/cac:Shipment/cac:ShipmentStage/cac:CarrierParty/cac:PartyIdentification/cbc:ID</t>
  </si>
  <si>
    <t>Tipo de documento del transportista</t>
  </si>
  <si>
    <t>/DespatchAdvice/cac:Shipment/cac:ShipmentStage/cac:CarrierParty/cac:PartyIdentification/cbc:ID@schemeID</t>
  </si>
  <si>
    <t>Apellidos y Nombres o denominacion o razon social del transportista</t>
  </si>
  <si>
    <t>/DespatchAdvice/cac:Shipment/cac:ShipmentStage/cac:CarrierParty/cac:PartyName/cbc:Name</t>
  </si>
  <si>
    <t>XII</t>
  </si>
  <si>
    <t>VEHICULO (Transporte Privado)</t>
  </si>
  <si>
    <t>El XML no contiene datos de vehiculo o datos de conductores para una operación de transporte publico completo.</t>
  </si>
  <si>
    <t>Numero de placa del vehiculo</t>
  </si>
  <si>
    <t>XIII</t>
  </si>
  <si>
    <t>Vehiculos (Secundarios)</t>
  </si>
  <si>
    <t>/DespatchAdvice/cac:Shipment/cac:TransportHandlingUnit/cac:TransportEquipment/cbc:ID</t>
  </si>
  <si>
    <t>XIV</t>
  </si>
  <si>
    <t>CONDUCTOR (Transporte Privado)</t>
  </si>
  <si>
    <t>Numero de documento de identidad del conductor</t>
  </si>
  <si>
    <t>/DespatchAdvice/cac:Shipment/cac:ShipmentStage/cac:DriverPerson/cbc:ID</t>
  </si>
  <si>
    <t>Tipo de documento de identidad del conductor</t>
  </si>
  <si>
    <t>/DespatchAdvice/cac:Shipment/cac:ShipmentStage/cac:DriverPerson/cbc:ID@schemeID</t>
  </si>
  <si>
    <t>XV</t>
  </si>
  <si>
    <t>Direccion punto de llegada</t>
  </si>
  <si>
    <t>Ubigeo</t>
  </si>
  <si>
    <t>/DespatchAdvice/cac:Shipment/cac:Delivery/cac:DeliveryAddress/cbc:ID</t>
  </si>
  <si>
    <t>/DespatchAdvice/cac:Shipment/cac:Delivery/cac:DeliveryAddress/cbc:StreetName</t>
  </si>
  <si>
    <t>XVI</t>
  </si>
  <si>
    <t>Datos del contenedor (Obligatorio si motivo es Importación)</t>
  </si>
  <si>
    <t>Numero de Contenedor</t>
  </si>
  <si>
    <t>na</t>
  </si>
  <si>
    <t>/DespatchAdvice/cac:Shipment/cac:TransportHandlingUnit/cbc:ID</t>
  </si>
  <si>
    <t>XVII</t>
  </si>
  <si>
    <t>Direccion del punto de partida</t>
  </si>
  <si>
    <t>/DespatchAdvice/cac:Shipment/cac:OriginAddress/cbc:ID</t>
  </si>
  <si>
    <t>/DespatchAdvice/cac:Shipment/cac:OriginAddress/cbc:StreetName</t>
  </si>
  <si>
    <t>XVIII</t>
  </si>
  <si>
    <t>Puerto o Aeropuerto de embarque/desembarque cuando el motivo de traslado es importacion</t>
  </si>
  <si>
    <t>Codigo del Puerto</t>
  </si>
  <si>
    <t>/DespatchAdvice/cac:Shipment/cac:FirstArrivalPortLocation/cbc:ID</t>
  </si>
  <si>
    <t>XIX</t>
  </si>
  <si>
    <t>BIENES A TRANSPORTAR</t>
  </si>
  <si>
    <t>ITEM</t>
  </si>
  <si>
    <t>0306</t>
  </si>
  <si>
    <t>Numero de orden del item</t>
  </si>
  <si>
    <t>n..4</t>
  </si>
  <si>
    <t>Cantidad del item</t>
  </si>
  <si>
    <t>/DespatchAdvice/cac:DespatchLine/cbc:DeliveredQuantity</t>
  </si>
  <si>
    <t>Unidad de medida del item</t>
  </si>
  <si>
    <t>/DespatchAdvice/cac:DespatchLine/cbc:DeliveredQuantity@unitCode</t>
  </si>
  <si>
    <t>Descripcion detallada del ítem</t>
  </si>
  <si>
    <t>/DespatchAdvice/cac:DespatchLine/cac:Item/cbc:Name</t>
  </si>
  <si>
    <t>Codigo del item</t>
  </si>
  <si>
    <t>an..16</t>
  </si>
  <si>
    <t xml:space="preserve">/DespatchAdvice/cac:DespatchLine/cac:Item/cac:SellersItemIdentification/cbc:ID </t>
  </si>
  <si>
    <t>Campo</t>
  </si>
  <si>
    <t>Descripción</t>
  </si>
  <si>
    <t>num_ruc</t>
  </si>
  <si>
    <t>cod_cpe</t>
  </si>
  <si>
    <t>num_serie_cpe</t>
  </si>
  <si>
    <t>num_cpe</t>
  </si>
  <si>
    <t>Numero de serie del comprobante</t>
  </si>
  <si>
    <t>Tipo</t>
  </si>
  <si>
    <t>ind_estado</t>
  </si>
  <si>
    <t>Formato</t>
  </si>
  <si>
    <t>formato</t>
  </si>
  <si>
    <t>n..23</t>
  </si>
  <si>
    <t>Código de modalidad de traslado</t>
  </si>
  <si>
    <t>Fecha de inicio de traslado</t>
  </si>
  <si>
    <t>cod_parametro</t>
  </si>
  <si>
    <t>cod_argumento</t>
  </si>
  <si>
    <t>des_argumento</t>
  </si>
  <si>
    <t>001: Tipo de cambio</t>
  </si>
  <si>
    <t>Moneda+Fecha de cambio</t>
  </si>
  <si>
    <t>an14</t>
  </si>
  <si>
    <t>XXX-YYYYMMDD
Donde: XXX es moneda
YYYYMMDD es fecha de cambio</t>
  </si>
  <si>
    <t>Monto del tipo de cambio</t>
  </si>
  <si>
    <t>(5 enteros, 3 decimales)</t>
  </si>
  <si>
    <t>002: Regimen de percepción</t>
  </si>
  <si>
    <t>Código de tipo de regimen de percepción</t>
  </si>
  <si>
    <t>Porcentaje de la percepción</t>
  </si>
  <si>
    <t>003: Regimen de retención</t>
  </si>
  <si>
    <t>Código de tipo de regimen de retención</t>
  </si>
  <si>
    <t>Porcentaje de la retención</t>
  </si>
  <si>
    <t>Listado de contribuyentes</t>
  </si>
  <si>
    <t>Alcance:</t>
  </si>
  <si>
    <t>Todo los contribuyentes</t>
  </si>
  <si>
    <t>PK</t>
  </si>
  <si>
    <t>Numero del RUC del contribuyente</t>
  </si>
  <si>
    <t>Indicador de estado del contribuyente</t>
  </si>
  <si>
    <t>ind_condicion</t>
  </si>
  <si>
    <t>Indicador de condición del domicilio fiscal</t>
  </si>
  <si>
    <t>Listado de los padrones de los contribuyentes</t>
  </si>
  <si>
    <t>ind_padrón</t>
  </si>
  <si>
    <t>Indicador del padrón del contribuyente</t>
  </si>
  <si>
    <t>Listado de contribuyentes asociados a los emisores</t>
  </si>
  <si>
    <t>De los contribuyentes asociados al OSE</t>
  </si>
  <si>
    <t>Observaciones</t>
  </si>
  <si>
    <t>Número de RUC del emisor</t>
  </si>
  <si>
    <t>num_ruc_asociado</t>
  </si>
  <si>
    <t>Número de RUC del asociado</t>
  </si>
  <si>
    <t>ind_tip_asociacion</t>
  </si>
  <si>
    <t>Indicador de tipo de asociación</t>
  </si>
  <si>
    <t>1: PSE
2: OSE</t>
  </si>
  <si>
    <t>Listado de comprobantes de pago electrónicos</t>
  </si>
  <si>
    <t>Numero de RUC del emisor</t>
  </si>
  <si>
    <t>Código de tipo de comprobante</t>
  </si>
  <si>
    <t>Numedo del comprobante</t>
  </si>
  <si>
    <t>ind_estado_cpe</t>
  </si>
  <si>
    <t>Indicador de estado del comprobante</t>
  </si>
  <si>
    <t>2: Anulado
1: Aceptado
0: Rechazado</t>
  </si>
  <si>
    <t>fec_emision_cpe</t>
  </si>
  <si>
    <t>Fecha y hora de emisión del comprobante</t>
  </si>
  <si>
    <t>an25</t>
  </si>
  <si>
    <t>YYYY-MM-DD HH:MM:SS.nnnnn</t>
  </si>
  <si>
    <t>mto_importe_cpe</t>
  </si>
  <si>
    <t>Monto del importe total</t>
  </si>
  <si>
    <t>(12 enteros, 10 decimales)</t>
  </si>
  <si>
    <t>cod_moneda_cpe</t>
  </si>
  <si>
    <t>Codigo de moneda del comprobante</t>
  </si>
  <si>
    <t>cod_mot_traslado</t>
  </si>
  <si>
    <t>Código de motivo de traslado</t>
  </si>
  <si>
    <t>Información exclusiva si el comprobante es guía de remisión.</t>
  </si>
  <si>
    <t>cod_mod_traslado</t>
  </si>
  <si>
    <t>ind_transbordo</t>
  </si>
  <si>
    <t>Indicador de transbordo programado</t>
  </si>
  <si>
    <t>fec_ini_traslado</t>
  </si>
  <si>
    <t>Listado de autorizaciones de comprobantes de pago físicos</t>
  </si>
  <si>
    <t>num_ini_cpe</t>
  </si>
  <si>
    <t>Numedo de inicio del comprobante</t>
  </si>
  <si>
    <t>n8</t>
  </si>
  <si>
    <t>num_fin_cpe</t>
  </si>
  <si>
    <t>Numedo de fin del comprobante</t>
  </si>
  <si>
    <t>Parámetros</t>
  </si>
  <si>
    <t>Para todos los OSEs</t>
  </si>
  <si>
    <t>Código de parámetro</t>
  </si>
  <si>
    <t>001: Tipo de cambio
002: Regimen de percepción
003: Regimen de retención</t>
  </si>
  <si>
    <t>Código de argumento</t>
  </si>
  <si>
    <t>Ver hoja de parámetros</t>
  </si>
  <si>
    <t>Descripción del argumento</t>
  </si>
  <si>
    <t>Número de RUC del nombre del archivo no coincide con el consignado en el contenido del archivo XML</t>
  </si>
  <si>
    <t>XSL</t>
  </si>
  <si>
    <t>Numero de Serie del nombre del archivo no coincide con el consignado en el contenido del archivo XML</t>
  </si>
  <si>
    <t>Número de documento en el nombre del archivo no coincide con el consignado en el contenido del XML</t>
  </si>
  <si>
    <t>AdditionalInformation</t>
  </si>
  <si>
    <t>/Invoice/ext:UBLExtensions/ext:UBLExtension/ext:ExtensionContent/sac:AdditionalInformation</t>
  </si>
  <si>
    <t>Solo debe de existir un tag AdditionalInformation.</t>
  </si>
  <si>
    <t>Ingresar descripción y valor venta por ítem para documento de anticipos.</t>
  </si>
  <si>
    <t>Valor venta debe ser mayor a cero.</t>
  </si>
  <si>
    <t>Los valores totales deben ser mayores a cero.</t>
  </si>
  <si>
    <t>sac:SUNATTransaction/cbc:ID debe ser igual a 10 o igual a 11 cuando ingrese información para sustentar el traslado.</t>
  </si>
  <si>
    <t>Factura con información que sustenta el traslado, debe registrar leyenda 2008.</t>
  </si>
  <si>
    <t>Información Adicional  - Anticipos</t>
  </si>
  <si>
    <t>PaidAmount: monto anticipado por documento debe ser mayor a cero.</t>
  </si>
  <si>
    <t>Falta referencia de la factura relacionada con anticipo.</t>
  </si>
  <si>
    <t>cac:PrepaidPayment/cbc:ID - El tag no contiene el atributo @SchemaID. que indica el tipo de documento que realiza el anticipo</t>
  </si>
  <si>
    <t>RUC que emitio documento de anticipo, no existe.</t>
  </si>
  <si>
    <t>Ingresar documentos por anticipos.</t>
  </si>
  <si>
    <t>cac:PrepaidPayment/cbc:InstructionID – El dato ingresado no cumple con el estándar.</t>
  </si>
  <si>
    <t>fec_inicio</t>
  </si>
  <si>
    <t>Fecha de inicio</t>
  </si>
  <si>
    <t>fec_fin</t>
  </si>
  <si>
    <t>Fecha de fin</t>
  </si>
  <si>
    <t>Listado de certificados del emisor</t>
  </si>
  <si>
    <t>num_id_ca</t>
  </si>
  <si>
    <t>Número del ID del CA</t>
  </si>
  <si>
    <t>num_id_cd</t>
  </si>
  <si>
    <t>Número del ID de la serie del certificado digital</t>
  </si>
  <si>
    <t>fec_alta</t>
  </si>
  <si>
    <t>Fecha de alta</t>
  </si>
  <si>
    <t>fec_baja</t>
  </si>
  <si>
    <t>Fecha de baja</t>
  </si>
  <si>
    <t>Total de anticipos diferente a los montos anticipados por documento.</t>
  </si>
  <si>
    <t>cac:PrepaidPayment/cbc:InstructionID – El tag no contiene el atributo @SchemaID. Que indica el tipo de documento del emisor del documento del anticipo.</t>
  </si>
  <si>
    <t>El XML no contiene el tag o no existe informacion de CustomerAssignedAccountID del emisor del documento</t>
  </si>
  <si>
    <t>CustomerAssignedAccountID -  El dato ingresado no cumple con el estandar</t>
  </si>
  <si>
    <t>ID - El dato SERIE-CORRELATIVO no cumple con el formato de acuerdo al tipo de comprobante</t>
  </si>
  <si>
    <t>El XML no contiene el tag o no existe informacion de InvoiceTypeCode</t>
  </si>
  <si>
    <t>InvoiceTypeCode - El valor del tipo de documento es invalido o no coincide con el nombre del archivo</t>
  </si>
  <si>
    <t>CustomizationID - La versión del documento no es la correcta</t>
  </si>
  <si>
    <t>Debe consignar solo un tag cac:AccountingSupplierParty/cbc:AdditionalAccountID</t>
  </si>
  <si>
    <t>El XML no contiene el tag o no existe informacion de DocumentCurrencyCode</t>
  </si>
  <si>
    <t>DocumentCurrencyCode - El dato ingresado no cumple con la estructura</t>
  </si>
  <si>
    <t>El XML no contiene el tag o no existe informacion de RegistrationName del emisor del documento</t>
  </si>
  <si>
    <t>RegistrationName - El nombre o razon social del emisor no cumple con el estandar</t>
  </si>
  <si>
    <t>El XML no contiene el tag o no existe informacion de AdditionalAccountID del receptor del documento</t>
  </si>
  <si>
    <t>Debe consignar solo un tag cac:AccountingCustomerParty/cbc:AdditionalAccountID</t>
  </si>
  <si>
    <t>El XML no contiene el tag o no existe informacion de RegistrationName del receptor del documento</t>
  </si>
  <si>
    <t>RegistrationName -  El dato ingresado no cumple con el estandar</t>
  </si>
  <si>
    <t>El XML no contiene el tag PayableAmount</t>
  </si>
  <si>
    <t>El dato ingresado en PayableAmount no cumple con el formato establecido</t>
  </si>
  <si>
    <t>El dato ingresado en ChargeTotalAmount no cumple con el formato establecido</t>
  </si>
  <si>
    <t>El DocumentTypeCode de las guias debe existir y tener 2 posiciones</t>
  </si>
  <si>
    <t>El DocumentTypeCode de las guias debe ser 09 o 31</t>
  </si>
  <si>
    <t>El ID de las guias debe tener informacion de la SERIE-NUMERO de guia.</t>
  </si>
  <si>
    <t>El XML no contiene el ID de las guias.</t>
  </si>
  <si>
    <t>El comprobante contiene un tipo y número de Guía de Remisión repetido</t>
  </si>
  <si>
    <t>El DocumentTypeCode de Otros documentos relacionados no cumple con el estandar.</t>
  </si>
  <si>
    <t>El DocumentTypeCode de Otros documentos relacionados tiene valores incorrectos.</t>
  </si>
  <si>
    <t>El XML no contiene el tag ID de documentos relacionados.</t>
  </si>
  <si>
    <t>El ID de los documentos relacionados no cumplen con el estandar.</t>
  </si>
  <si>
    <t>TaxAmount es obligatorio</t>
  </si>
  <si>
    <t>El dato ingresado en TaxAmount no cumple con el formato establecido</t>
  </si>
  <si>
    <t>Debe consignar solo un elemento cac:TaxTotal a nivel global para IGV (cbc:ID igual a 1000)</t>
  </si>
  <si>
    <t>Debe consignar solo un elemento cac:TaxTotal a nivel global para ISC (cbc:ID igual a 2000)</t>
  </si>
  <si>
    <t>Debe consignar solo un elemento cac:TaxTotal a nivel global para Otros (cbc:ID igual a 9999)</t>
  </si>
  <si>
    <t>TaxScheme ID - No existe el tag o el dato ingresado no cumple con el estandar</t>
  </si>
  <si>
    <t>El XML no contiene el tag TaxScheme Name de impuestos globales</t>
  </si>
  <si>
    <t>TaxScheme Name - No existe el tag o el dato ingresado no cumple con el estandar</t>
  </si>
  <si>
    <t>TaxScheme TaxTypeCode - El dato ingresado no cumple con el estandar</t>
  </si>
  <si>
    <t>TaxSubtotal/cbc:TaxAmount es obligatorio</t>
  </si>
  <si>
    <t>El dato ingresado en TaxSubtotal/cbc:TaxAmount no cumple con el formato establecido</t>
  </si>
  <si>
    <t>El tag global cac:TaxTotal/cbc:TaxAmount debe tener el mismo valor que cac:TaxTotal/cac:Subtotal/cbc:TaxAmount</t>
  </si>
  <si>
    <t>La moneda debe ser la misma en todo el documento</t>
  </si>
  <si>
    <t>El XML no contiene el tag o no existe informacion de CustomerAssignedAccountID del receptor del documento</t>
  </si>
  <si>
    <t>/Invoice/cac:Signature/cbc:ID</t>
  </si>
  <si>
    <t>/Invoice/cac:Signature</t>
  </si>
  <si>
    <t>cac:Signature/cbc:ID - Falta el identificador de la firma</t>
  </si>
  <si>
    <t>El tag cac:Signature/cbc:ID debe contener informacion</t>
  </si>
  <si>
    <t>/Invoice/cac:Signature/cac:SignatoryParty/cac:PartyIdentification/cbc:ID</t>
  </si>
  <si>
    <t>cac:Signature/cac:SignatoryParty/cac:PartyIdentification/cbc:ID - Debe ser igual al RUC del emisor</t>
  </si>
  <si>
    <t>El XML no contiene el tag cac:Signature/cac:SignatoryParty/cac:PartyIdentification/cbc:ID</t>
  </si>
  <si>
    <t>cac:Signature/cac:SignatoryParty/cac:PartyName/cbc:Name - No cumple con el estandar</t>
  </si>
  <si>
    <t>El XML no contiene el tag cac:Signature/cac:SignatoryParty/cac:PartyName/cbc:Name</t>
  </si>
  <si>
    <t>El XML no contiene el tag cac:Signature/cac:DigitalSignatureAttachment/cac:ExternalReference/cbc:URI</t>
  </si>
  <si>
    <t>cac:Signature/cac:DigitalSignatureAttachment/cac:ExternalReference/cbc:URI - No cumple con el estandar</t>
  </si>
  <si>
    <t>ext:UBLExtensions/ext:UBLExtension/ext:ExtensionContent/ds:Signature/@Id</t>
  </si>
  <si>
    <t>El XML no contiene el tag ext:UBLExtensions/ext:UBLExtension/ext:ExtensionContent/ds:Signature/@Id</t>
  </si>
  <si>
    <t>ext:UBLExtensions/ext:UBLExtension/ext:ExtensionContent/ds:Signature/@Id - No cumple con el estandar</t>
  </si>
  <si>
    <t>ext:UBLExtensions/ext:UBLExtension/ext:ExtensionContent/ds:Signature/ds:SignedInfo/ds:CanonicalizationMethod/@Algorithm</t>
  </si>
  <si>
    <t>El XML no contiene el tag ext:UBLExtensions/.../ds:Signature/ds:SignedInfo/ds:CanonicalizationMethod/@Algorithm</t>
  </si>
  <si>
    <t>ext:UBLExtensions/ext:UBLExtension/ext:ExtensionContent/ds:Signature/ds:SignedInfo/ds:SignatureMethod/@Algorithm</t>
  </si>
  <si>
    <t>ext:UBLExtensions/.../ds:Signature/ds:SignedInfo/ds:SignatureMethod/@Algorithm - No cumple con el estandar</t>
  </si>
  <si>
    <t>El XML no contiene el tag ext:UBLExtensions/.../ds:Signature/ds:SignedInfo/ds:SignatureMethod/@Algorithm</t>
  </si>
  <si>
    <t>El XML no contiene el tag ext:UBLExtensions/.../ds:Signature/ds:SignedInfo/ds:Reference/@URI</t>
  </si>
  <si>
    <t>ext:UBLExtensions/.../ds:Signature/ds:SignedInfo/ds:Reference/@URI - Debe estar vacio para id</t>
  </si>
  <si>
    <t>El XML no contiene el tag ext:UBLExtensions/.../ds:Signature/ds:SignedInfo/ds:Reference/ds:Transform@Algorithm</t>
  </si>
  <si>
    <t>ext:UBLExtensions/.../ds:Signature/ds:SignedInfo/.../ds:Transform@Algorithm - No cumple con el estandar</t>
  </si>
  <si>
    <t>El XML no contiene el tag ext:UBLExtensions/.../ds:Signature/ds:SignedInfo/ds:Reference/ds:DigestMethod/@Algorithm</t>
  </si>
  <si>
    <t>ext:UBLExtensions/.../ds:Signature/ds:SignedInfo/ds:Reference/ds:DigestMethod/@Algorithm - No cumple con el estandar</t>
  </si>
  <si>
    <t>El XML no contiene el tag ext:UBLExtensions/.../ds:Signature/ds:SignedInfo/ds:Reference/ds:DigestValue</t>
  </si>
  <si>
    <t>ext:UBLExtensions/.../ds:Signature/ds:SignatureValue - No cumple con el estandar</t>
  </si>
  <si>
    <t>El XML no contiene el tag ext:UBLExtensions/.../ds:Signature/ds:SignatureValue</t>
  </si>
  <si>
    <t>El XML no contiene el tag ext:UBLExtensions/.../ds:Signature/ds:KeyInfo/ds:X509Data/ds:X509Certificate</t>
  </si>
  <si>
    <t>ext:UBLExtensions/.../ds:Signature/ds:KeyInfo/ds:X509Data/ds:X509Certificate - No cumple con el estandar</t>
  </si>
  <si>
    <t>Operacion gratuita,  debe consignar Total valor venta - operaciones gratuitas  mayor a cero</t>
  </si>
  <si>
    <t>Factura de operacion sujeta IVAP debe consignar Monto de impuestos por item</t>
  </si>
  <si>
    <t>Factura de operacion sujeta IVAP solo debe tener ítems con código afectación IGV 17.</t>
  </si>
  <si>
    <t>Factura de operacion sujeta a IVAP debe consignar items con codigo de tributo 1000</t>
  </si>
  <si>
    <t>Factura de operacion sujeta a IVAP debe consignar  items con nombre  de tributo IVAP</t>
  </si>
  <si>
    <t>Código tributo  UN/ECE debe ser VAT</t>
  </si>
  <si>
    <t>Factura de operacion sujeta al IVAP, solo puede consignar informacion para operacion gravadas</t>
  </si>
  <si>
    <t>Factura de operacion sujeta al IVAP , no debe consignar valor para ISC o debe ser 0</t>
  </si>
  <si>
    <t>Servicios prestados No domiciliados. Código tributo a consignar debe ser 1000</t>
  </si>
  <si>
    <t>Servicios prestados No domiciliados. El código de afectación debe ser 40</t>
  </si>
  <si>
    <t>Servicios prestados No domiciliados. Código tributo  UN/ECE debe ser VAT</t>
  </si>
  <si>
    <t>El número de ítem no puede estar duplicado.</t>
  </si>
  <si>
    <t>Operaciones de exportacion, deben consignar Tipo Afectacion igual a 40</t>
  </si>
  <si>
    <t>Operacion gratuita, solo debe consignar un monto referencial</t>
  </si>
  <si>
    <t>El Numero de orden del item no cumple con el formato establecido</t>
  </si>
  <si>
    <t>El XML no contiene el tag InvoicedQuantity en el detalle de los Items</t>
  </si>
  <si>
    <t>InvoicedQuantity El dato ingresado no cumple con el estandar</t>
  </si>
  <si>
    <t>2026</t>
  </si>
  <si>
    <t>2027</t>
  </si>
  <si>
    <t>El XML no contiene el tag cac:Item/cbc:Description en el detalle de los Items</t>
  </si>
  <si>
    <t>El XML no contiene el tag o no existe informacion de cac:Item/cbc:Description del item</t>
  </si>
  <si>
    <t>2409</t>
  </si>
  <si>
    <t>2410</t>
  </si>
  <si>
    <t>El dato ingresado en PriceAmount del Precio de venta unitario por item no cumple con el formato establecido</t>
  </si>
  <si>
    <t>Existe mas de un tag cac:AlternativeConditionPrice con el mismo cbc:PriceTypeCode</t>
  </si>
  <si>
    <t>Se ha consignado un valor invalido en el campo cbc:PriceTypeCode</t>
  </si>
  <si>
    <t>El dato ingresado en PriceAmount del Valor referencial unitario por item no cumple con el formato establecido</t>
  </si>
  <si>
    <t>Debe consignar Valor Referencial unitario por item en operaciones no onerosas</t>
  </si>
  <si>
    <t>El XML no contiene el tag cac:Price/cbc:PriceAmount en el detalle de los Items</t>
  </si>
  <si>
    <t>cac:Price/cbc:PriceAmount - El dato ingresado no cumple con el estandar</t>
  </si>
  <si>
    <t>El dato ingresado en PriceAmount del Valor de venta unitario por item no cumple con el formato establecido</t>
  </si>
  <si>
    <t>El XML no contiene el tag LineExtensionAmount en el detalle de los Items</t>
  </si>
  <si>
    <t>El dato ingresado en LineExtensionAmount del item no cumple con el formato establecido</t>
  </si>
  <si>
    <t>Si la  operacion es gratuita PriceTypeCode =02 y cbc:PriceAmount&gt; 0 el codigo de afectacion de igv debe ser  no onerosa es  decir diferente de 10,20,30.</t>
  </si>
  <si>
    <t>El dato ingresado en TaxAmount de la linea no cumple con el formato establecido</t>
  </si>
  <si>
    <t>Debe consignar solo un elemento cac:TaxTotal a nivel de item para IGV (cbc:ID igual a 1000)</t>
  </si>
  <si>
    <t>El tag en el item cac:TaxTotal/cbc:TaxAmount debe tener el mismo valor que cac:TaxTotal/cac:TaxSubtotal/cbc:TaxAmount</t>
  </si>
  <si>
    <t>El XML no contiene el tag cac:TaxCategory/cac:TaxScheme/cbc:ID del Item</t>
  </si>
  <si>
    <t>cac:TaxCategory/cac:TaxScheme/cbc:ID El dato ingresado no cumple con el estandar</t>
  </si>
  <si>
    <t>El codigo del tributo es invalido</t>
  </si>
  <si>
    <t>El XML no contiene el tag cbc:TaxExemptionReasonCode de Afectacion al IGV</t>
  </si>
  <si>
    <t>El tipo de afectacion del IGV es incorrecto</t>
  </si>
  <si>
    <t>cac:TaxScheme/cbc:Name del item - No existe el tag o el dato ingresado no cumple con el estandar</t>
  </si>
  <si>
    <t>El Name o TaxTypeCode debe corresponder con el Id para el IGV</t>
  </si>
  <si>
    <t>Debe indicar el IGV. Es un campo obligatorio</t>
  </si>
  <si>
    <t>El dato ingresado en TaxSubtotal/cbc:TaxAmount del item no cumple con el formato establecido</t>
  </si>
  <si>
    <t>Si existe monto de ISC en el ITEM debe especificar el sistema de calculo</t>
  </si>
  <si>
    <t>El sistema de calculo del ISC es incorrecto</t>
  </si>
  <si>
    <t>sac:SUNATEmbededDespatchAdvice - Para Factura Electrónica Remitente no se consigna datos en documento de referencia(cac:OrderReference).</t>
  </si>
  <si>
    <t>cac:Shipment - Para Factura Electrónica Remitente debe indicar sujeto que realiza el traslado de bienes (1: Vendendor o 2: Comprador).</t>
  </si>
  <si>
    <t>cac:Shipment - Para Factura Electrónica Remitente debe indicar modalidad de transporte para el sustento de traslado de bienes (cbc:TransportModeCode).</t>
  </si>
  <si>
    <t>cac:Shipment - Debe indicar fecha de inicio de traslado para el  sustento de traslado de bienes (cac:TransitPeriod/cbc:StartDate).</t>
  </si>
  <si>
    <t>cac:Shipment - Para Factura Electrónica Remitente debe indicar el punto de partida para el sustento de traslado de bienes (cac:DeliveryAddrees).</t>
  </si>
  <si>
    <t>cac:Shipment - Para Factura Electrónica Remitente debe indicar el punto de llegada para el sustento de traslado de bienes (cac:OriginAddress).</t>
  </si>
  <si>
    <t>Para el TransportModeCode, se está usando un valor que no existe en el catálogo Nro. 18.</t>
  </si>
  <si>
    <t>Si ha consignado Transporte púbico, debe consignar Datos del transportista.</t>
  </si>
  <si>
    <t>Debe ingresar la totalidad de la información requerida al transportista.</t>
  </si>
  <si>
    <t>No existe información en el tag datos de vehículos.</t>
  </si>
  <si>
    <t>cbc:HandlingCode - Sujeto que realiza el traslado no es valido.</t>
  </si>
  <si>
    <t>cbc:GrossWeightMeasure@unitCode: El valor ingresado en la unidad de medida para el peso bruto total no es correcta (KGM).</t>
  </si>
  <si>
    <t>GrossWeightMeasure – El valor ingresado no cumple con el estandar.</t>
  </si>
  <si>
    <t>sac:SUNATEmbededDespatchAdvice - Para Factura Electrónica Remitente debe consignar datos en documento de referencia (cac:OrderReference).</t>
  </si>
  <si>
    <t>sac:SUNATEmbededDespatchAdvice - Para Factura Electrónica Transportista no se consigna destinatario para el sustento de traslado de bienes (cac:DeliveryCustomerParty).</t>
  </si>
  <si>
    <t>cac:Shipment - Para Factura Electrónica Transportista no se consigna sujeto que realiza el traslado (cbc:HandlingCode).</t>
  </si>
  <si>
    <t>cac:Shipment - Para Factura Electrónica Transportista no se consigna modalidad de transporte para el sustento de traslado de bienes (cbc:TransportModeCode).</t>
  </si>
  <si>
    <t>cac:Shipment - Para Factura Electrónica Transportista no se consigna punto de llegada para el sustento de traslado de bienes (cac:DeliveryAddress).</t>
  </si>
  <si>
    <t>cac:Shipment - Para Factura Electrónica transportista no se consigna punto de partida para el sustento de traslado de bienes (cac:OriginAddress).</t>
  </si>
  <si>
    <t>cac:OrderReference - Debe consignar número de  documento de referencia que sustenta el traslado (./cbc:ID).</t>
  </si>
  <si>
    <t>cac:OrderReference - Debe consignar tipo de documento de referencia que sustenta el traslado (./cbc:OrderTypeCode).</t>
  </si>
  <si>
    <t>cac:OrderReference - Tipo de documento de referencia que sustenta el traslado no válido (01 – Factura o 09 – Guía de Remisión).</t>
  </si>
  <si>
    <t>cac:OrderReference - Serie-Numero ingresado en documento de referencia que sustenta el traslado no cumple con el formato establecido.</t>
  </si>
  <si>
    <t>cac:OrderReference - Debe consignar RUC emisor del documento de referencia que sustenta el traslado (./cac:DocumentReference/cac:IssuerParty/cac:PartyIdentification/cbc:ID).</t>
  </si>
  <si>
    <t>cac:OrderReference -  RUC emisor del documento de referencia que sustenta el traslado no cumple con el formato establecido.</t>
  </si>
  <si>
    <t>cac:DeliveryCustomerParty - Debe consignar numero de documento de identidad del destinatario (cbc:CustomerAssignedAccountID).</t>
  </si>
  <si>
    <t>cac:DeliveryCustomerParty - Debe consignar tipo de documento de identidad del destinatario (cbc:CustomerAssignedAccountID/@schemeID).</t>
  </si>
  <si>
    <t>cac:DeliveryCustomerParty - Tipo de documento de identidad del destinatario no válido (Catálogo N° 06).</t>
  </si>
  <si>
    <t>cac:DeliveryCustomerParty - Numero de documento de identidad del destinatario no cumple con un formato válido.</t>
  </si>
  <si>
    <t>cac:DeliveryCustomerParty - Nombre o razon social del destinatario no cumple con un formato válido.</t>
  </si>
  <si>
    <t>cac:CarrierParty: Debe consignar número de  documento de identidad del transportista.</t>
  </si>
  <si>
    <t>cac:CarrierParty: Debe consignar tipo de documento de identidad del transportista.</t>
  </si>
  <si>
    <t>cac:CarrierParty: Tipo de documento de identidad del transportista no válido (06 - RUC).</t>
  </si>
  <si>
    <t>cac:CarrierParty: Numero de documento de identidad del transportista no cumple con un formato válido.</t>
  </si>
  <si>
    <t>cac:CarrierParty: nombre o razon social del transportista no cumple con un formato válido.</t>
  </si>
  <si>
    <t>cac:RoadTransport/cbc:LicensePlateID: Numero de placa del vehículo no cumple con el formato válido.</t>
  </si>
  <si>
    <t>cac: TransportHandlingUnit: Numero de placa (cbc:ID) no coincide con el numero de placa del vehiculo prinicipal.</t>
  </si>
  <si>
    <t>cac: TransportHandlingUnit: Numero de placa del vehículo principal no existe o no cumple con el formato válido (cbc:ID).</t>
  </si>
  <si>
    <t>cac:TransportEquipment: debe consignar al menos un vehiculo secundario.</t>
  </si>
  <si>
    <t>cac:TransportEquipment: Numero de placa del vehículo principal no existe o no cumple con el formato válido (cbc:ID).</t>
  </si>
  <si>
    <t>cac:DriverPerson: Debe consignar número de  documento de identidad del conductor (cbc:ID).</t>
  </si>
  <si>
    <t>cac:DriverPerson: Debe consignar tipo de documento de identidad del conductor (cbc:ID/@schemeID).</t>
  </si>
  <si>
    <t>cac:DriverPerson: Tipo de documento de identidad del conductor no válido (Catalogo Nro 06).</t>
  </si>
  <si>
    <t>cac:DriverPerson: Numero de documento de identidad del conductor no cumple con el formato válido.</t>
  </si>
  <si>
    <t>cac:DeliveryAddress: Debe consignar código de ubigeo de punto de llegada (cbc:ID).</t>
  </si>
  <si>
    <t>cac:DeliveryAddress: Debe consignar código de ubigeo válido (Catálogo N° 13).</t>
  </si>
  <si>
    <t>cac:DeliveryAddress: Debe consignar Dirección del punto de llegada (cbc:StreetName).</t>
  </si>
  <si>
    <t>cac:DeliveryAddress: Dirección completa y detallada del punto de llegada no cumple con el formato válido.</t>
  </si>
  <si>
    <t>cac:OriginAddress: Debe consignar código de ubigeo de punto de partida (cbc:ID).</t>
  </si>
  <si>
    <t>cac:OriginAddress: Debe consignar código de ubigeo válido (Catálogo N° 13).</t>
  </si>
  <si>
    <t>cac:OriginAddress: Debe consignar Dirección detallada del punto de partida (cbc:StreetName).</t>
  </si>
  <si>
    <t>El codigo en el tag sac:AdditionalProperty/cbc:ID debe tener 4 posiciones</t>
  </si>
  <si>
    <t>Existe mas de un tag sac:AdditionalProperty con el mismo ID</t>
  </si>
  <si>
    <t>Debe indicar una descripcion para el tag sac:AdditionalProperty/cbc:Value</t>
  </si>
  <si>
    <t>AdditionalMonetaryTotal/cbc:ID debe tener valor</t>
  </si>
  <si>
    <t>El valor ingresado en AdditionalMonetaryTotal/cbc:ID es incorrecto</t>
  </si>
  <si>
    <t>El dato ingresado en el campo Total Descuentos no cumple con el formato establecido</t>
  </si>
  <si>
    <t>Es obligatorio al menos un AdditionalMonetaryTotal con codigo 1001, 1002, 1003 o 3001</t>
  </si>
  <si>
    <t>Debe consignar solo un elemento sac:AdditionalMonetaryTotal con cbc:ID igual a 1001</t>
  </si>
  <si>
    <t>Debe consignar solo un elemento sac:AdditionalMonetaryTotal con cbc:ID igual a 1002</t>
  </si>
  <si>
    <t>Debe consignar solo un elemento sac:AdditionalMonetaryTotal con cbc:ID igual a 1003</t>
  </si>
  <si>
    <t>Existe mas de un tag sac:AdditionalMonetaryTotal con el mismo ID</t>
  </si>
  <si>
    <t>Debe consignar codigo de regimen de percepcion (sac:AdditionalMonetaryTotal/cbc:ID@schemeID).</t>
  </si>
  <si>
    <t>El régimen percepción enviado no corresponde con su condición de Agente de percepción.</t>
  </si>
  <si>
    <t>sac:ReferenceAmount es obligatorio y mayor a cero cuando sac:AdditionalMonetaryTotal/cbc:ID es 2001</t>
  </si>
  <si>
    <t>cbc:PayableAmount es obligatorio y mayor a cero cuando sac:AdditionalMonetaryTotal/cbc:ID es 2001</t>
  </si>
  <si>
    <t>El dato ingresado en cbc:PayableAmount no cumple con el formato establecido</t>
  </si>
  <si>
    <t>Debe consignar la moneda para el Monto de la percepcion (cbc:PayableAmount/@currencyID)</t>
  </si>
  <si>
    <t>sac:TotalAmount es obligatorio y mayor a cero cuando sac:AdditionalMonetaryTotal/cbc:ID es 2001</t>
  </si>
  <si>
    <t>El dato ingresado en sac:TotalAmount no cumple con el formato establecido</t>
  </si>
  <si>
    <t>sac:TotalAmount no tiene el valor correcto cuando sac:AdditionalMonetaryTotal/cbc:ID es 2001</t>
  </si>
  <si>
    <t>ext:UBLExtensions/.../ds:Signature/ds:SignedInfo/ds:Reference/@URI</t>
  </si>
  <si>
    <t>ext:UBLExtensions/.../ds:Signature/ds:SignedInfo/ds:Reference/ds:Transform@Algorithm</t>
  </si>
  <si>
    <t>ext:UBLExtensions/.../ds:Signature/ds:SignedInfo/ds:Reference/ds:DigestMethod/@Algorithm</t>
  </si>
  <si>
    <t>ext:UBLExtensions/.../ds:Signature/ds:SignedInfo/ds:Reference/ds:DigestValue</t>
  </si>
  <si>
    <t>ext:UBLExtensions/.../ds:Signature/ds:SignatureValue</t>
  </si>
  <si>
    <t>ext:UBLExtensions/.../ds:Signature/ds:KeyInfo/ds:X509Data/ds:X509Certificate</t>
  </si>
  <si>
    <t>CreditedQuantity/@unitCode - El dato ingresado no cumple con el estandar</t>
  </si>
  <si>
    <t>CreditedQuantity - El dato ingresado no cumple con el estandar</t>
  </si>
  <si>
    <t>Debe consignar solo un elemento cac:TaxTotal a nivel de item para ISC (cbc:ID igual a 2000)</t>
  </si>
  <si>
    <t>cac:TaxCategory/cac:TaxScheme/cbc:ID - El dato ingresado no cumple con el estandar</t>
  </si>
  <si>
    <t>cac:TaxCategory/cac:TaxScheme/cbc:TaxTypeCode El dato ingresado no cumple con el estandar</t>
  </si>
  <si>
    <t>El XML no contiene el tag TaxAmount de impuestos globales</t>
  </si>
  <si>
    <t>TaxAmount - El dato ingresado en impuestos globales no cumple con el estandar</t>
  </si>
  <si>
    <t>El XML no contiene el tag o no existe informacion de TaxScheme ID de impuestos globales</t>
  </si>
  <si>
    <t>TaxScheme ID - El dato ingresado no cumple con el estandar</t>
  </si>
  <si>
    <t>TaxScheme Name - El dato ingresado no cumple con el estandar</t>
  </si>
  <si>
    <t>El XML no contiene el tag o no existe informacion de TaxScheme Name de impuestos globales</t>
  </si>
  <si>
    <t>El Name o TaxTypeCode debe corresponder con el Id para el ISC</t>
  </si>
  <si>
    <t>2527</t>
  </si>
  <si>
    <t>No se puede leer (parsear) el archivo XML</t>
  </si>
  <si>
    <t>PrepaidAmount: Monto total anticipado debe ser mayor a cero.</t>
  </si>
  <si>
    <t>2116</t>
  </si>
  <si>
    <t>2399</t>
  </si>
  <si>
    <t>El tipo de documento modificado por la Nota de credito debe ser factura electronica o ticket</t>
  </si>
  <si>
    <t>El tipo de documento modificado por la Nota de credito debe ser boleta electronica</t>
  </si>
  <si>
    <t>2630</t>
  </si>
  <si>
    <t>2117</t>
  </si>
  <si>
    <t>La serie o numero del documento(01) modificado por la Nota de Credito no cumple con el formato establecido para tipo codigo Nota Credito 10.</t>
  </si>
  <si>
    <t>La serie o numero del documento modificado por la Nota de Credito no cumple con el formato establecido</t>
  </si>
  <si>
    <t>2631</t>
  </si>
  <si>
    <t>2118</t>
  </si>
  <si>
    <t>La serie o numero del documento(12) modificado por la Nota de Credito no cumple con el formato establecido para tipo codigo Nota Credito 10.</t>
  </si>
  <si>
    <t>2633</t>
  </si>
  <si>
    <t>2632</t>
  </si>
  <si>
    <t>La serie o numero del documento(56) modificado por la Nota de Credito no cumple con el formato establecido para tipo codigo Nota Credito 10.</t>
  </si>
  <si>
    <t>La serie o numero del documento(03) modificado por la Nota de Credito no cumple con el formato establecido para tipo codigo Nota Credito 10.</t>
  </si>
  <si>
    <t>Debe indicar las facturas relacionadas a la Nota de Credito</t>
  </si>
  <si>
    <t>2414</t>
  </si>
  <si>
    <t>2415</t>
  </si>
  <si>
    <t>No se ha consignado en la nota el tag cac:DiscrepancyResponse</t>
  </si>
  <si>
    <t>Se ha consignado en la nota mas de un tag cac:DiscrepancyResponse</t>
  </si>
  <si>
    <t>2634</t>
  </si>
  <si>
    <t>2126</t>
  </si>
  <si>
    <t>2125</t>
  </si>
  <si>
    <t>ReferenceID - El dato ingresado debe indicar serie correcta del documento al que se relaciona la Nota tipo 10.</t>
  </si>
  <si>
    <t>El XML no contiene informacion en el tag ReferenceID del documento al que se relaciona la nota</t>
  </si>
  <si>
    <t>ReferenceID -  El dato ingresado debe indicar SERIE-CORRELATIVO del documento al que se relaciona la Nota</t>
  </si>
  <si>
    <t>2128</t>
  </si>
  <si>
    <t>2127</t>
  </si>
  <si>
    <t>2136</t>
  </si>
  <si>
    <t>2135</t>
  </si>
  <si>
    <t>4004</t>
  </si>
  <si>
    <t>4005</t>
  </si>
  <si>
    <t>4007</t>
  </si>
  <si>
    <t>4006</t>
  </si>
  <si>
    <t>2635</t>
  </si>
  <si>
    <t>2636</t>
  </si>
  <si>
    <t>2637</t>
  </si>
  <si>
    <t>Debe existir DocumentTypeCode de Otros documentos relacionados con valor 99 para un tipo codigo Nota Credito 10.</t>
  </si>
  <si>
    <t>No existe datos del ID de los documentos relacionados con valor 99 para un tipo codigo Nota Credito 10.</t>
  </si>
  <si>
    <t>No existe datos del DocumentType de los documentos relacionados con valor 99 para un tipo codigo Nota Credito 10.</t>
  </si>
  <si>
    <t>4008</t>
  </si>
  <si>
    <t>4009</t>
  </si>
  <si>
    <t>4011</t>
  </si>
  <si>
    <t>4010</t>
  </si>
  <si>
    <t>2070</t>
  </si>
  <si>
    <t>2071</t>
  </si>
  <si>
    <t>El XML no contiene el tag o no existe informacion de ResponseCode</t>
  </si>
  <si>
    <t>ResponseCode -  El dato ingresado no cumple  con  la  estructura</t>
  </si>
  <si>
    <t>2069</t>
  </si>
  <si>
    <t>2014</t>
  </si>
  <si>
    <t>2017</t>
  </si>
  <si>
    <t>2363</t>
  </si>
  <si>
    <t>2015</t>
  </si>
  <si>
    <t>2016</t>
  </si>
  <si>
    <t>2021</t>
  </si>
  <si>
    <t>2022</t>
  </si>
  <si>
    <t>2365</t>
  </si>
  <si>
    <t>El comprobante contiene un tipo y número de Documento Relacionado repetido</t>
  </si>
  <si>
    <t>2364</t>
  </si>
  <si>
    <t>2426</t>
  </si>
  <si>
    <t>Documentos relacionados duplicados en el comprobante.</t>
  </si>
  <si>
    <t>IssueDate- El dato ingresado no es valido</t>
  </si>
  <si>
    <t>2191</t>
  </si>
  <si>
    <t>El XML no contiene el tag Price/cbc:LineExtensionAmount en el detalle de los Items</t>
  </si>
  <si>
    <t>2187</t>
  </si>
  <si>
    <t>2139</t>
  </si>
  <si>
    <t>2188</t>
  </si>
  <si>
    <t>2189</t>
  </si>
  <si>
    <t>2408</t>
  </si>
  <si>
    <t>2190</t>
  </si>
  <si>
    <t>El XML no contiene el tag Price/cbc:PriceAmount en el detalle de los Items</t>
  </si>
  <si>
    <t>2197</t>
  </si>
  <si>
    <t>2199</t>
  </si>
  <si>
    <t>2193</t>
  </si>
  <si>
    <t>2194</t>
  </si>
  <si>
    <t>2195</t>
  </si>
  <si>
    <t>2196</t>
  </si>
  <si>
    <t>2377</t>
  </si>
  <si>
    <t>2378</t>
  </si>
  <si>
    <t>2203</t>
  </si>
  <si>
    <t>2202</t>
  </si>
  <si>
    <t>2184</t>
  </si>
  <si>
    <t>2182</t>
  </si>
  <si>
    <t>2183</t>
  </si>
  <si>
    <t>2186</t>
  </si>
  <si>
    <t>2185</t>
  </si>
  <si>
    <t>2058</t>
  </si>
  <si>
    <t>2151</t>
  </si>
  <si>
    <t>2350</t>
  </si>
  <si>
    <t>2351</t>
  </si>
  <si>
    <t>2173</t>
  </si>
  <si>
    <t>2172</t>
  </si>
  <si>
    <t>ResponseCode - El dato ingresado no cumple con la estructura</t>
  </si>
  <si>
    <t>cac:DiscrepancyResponse/cbc:Description - El dato ingresado no cumple con la estructura</t>
  </si>
  <si>
    <t>El XML no contiene el tag o no existe informacion de cac:DiscrepancyResponse/cbc:Description</t>
  </si>
  <si>
    <t>2171</t>
  </si>
  <si>
    <t>2170</t>
  </si>
  <si>
    <t>ReferenceID - El dato ingresado debe indicar SERIE-CORRELATIVO del documento al que se relaciona la Nota</t>
  </si>
  <si>
    <t>2204</t>
  </si>
  <si>
    <t>2400</t>
  </si>
  <si>
    <t>2205</t>
  </si>
  <si>
    <t>La serie o numero del documento modificado por la Nota de Debito no cumple con el formato establecido</t>
  </si>
  <si>
    <t>2206</t>
  </si>
  <si>
    <t>Debe indicar los documentos afectados por la Nota de Debito</t>
  </si>
  <si>
    <t>El RUC debe coincidir con el RUC del nombre del archivo</t>
  </si>
  <si>
    <t>El ID debe coincidir con el nombre del archivo</t>
  </si>
  <si>
    <t>La fecha de generación del resumen debe ser igual a la fecha consignada en el nombre del archivo</t>
  </si>
  <si>
    <t>2211</t>
  </si>
  <si>
    <t>2210</t>
  </si>
  <si>
    <t>El XML no contiene el tag ID</t>
  </si>
  <si>
    <t>El dato ingresado no cumple con el formato RC-fecha-correlativo</t>
  </si>
  <si>
    <t>2234</t>
  </si>
  <si>
    <t>2233</t>
  </si>
  <si>
    <t>El XML no contiene el tag ReferenceDate</t>
  </si>
  <si>
    <t>ReferenceDate - El dato ingresado no cumple con el patron YYYY-MM-DD</t>
  </si>
  <si>
    <t>2235</t>
  </si>
  <si>
    <t>ReferenceDate- El dato ingresado no es valido</t>
  </si>
  <si>
    <t>2237</t>
  </si>
  <si>
    <t>La fecha del ReferenceDate no debe ser mayor al Today</t>
  </si>
  <si>
    <t>2231</t>
  </si>
  <si>
    <t>2230</t>
  </si>
  <si>
    <t>2232</t>
  </si>
  <si>
    <t>2236</t>
  </si>
  <si>
    <t>4036</t>
  </si>
  <si>
    <t>IssueDate - El dato ingresado no cumple con el patron YYYY-MM-DD</t>
  </si>
  <si>
    <t>La fecha del IssueDate no debe ser mayor al Today</t>
  </si>
  <si>
    <t>2219</t>
  </si>
  <si>
    <t>2218</t>
  </si>
  <si>
    <t>2217</t>
  </si>
  <si>
    <t>2216</t>
  </si>
  <si>
    <t>El XML no contiene el tag CustomerAssignedAccountID del emisor del documento</t>
  </si>
  <si>
    <t>El XML no contiene el tag AdditionalAccountID del emisor del documento</t>
  </si>
  <si>
    <t>AdditionalAccountID - El dato ingresado no cumple con el estandar</t>
  </si>
  <si>
    <t>2229</t>
  </si>
  <si>
    <t>2228</t>
  </si>
  <si>
    <t>El XML no contiene el tag RegistrationName del emisor del documento</t>
  </si>
  <si>
    <t>RegistrationName - El dato ingresado no cumple con el estandar</t>
  </si>
  <si>
    <t>Linea de documento</t>
  </si>
  <si>
    <t>2516</t>
  </si>
  <si>
    <t>2511</t>
  </si>
  <si>
    <t>Debe indicar tipo de documento.</t>
  </si>
  <si>
    <t>2512</t>
  </si>
  <si>
    <t>2513</t>
  </si>
  <si>
    <t>No existe información de serie o número.</t>
  </si>
  <si>
    <t>Dato no cumple con formato de acuerdo al número de comprobante.</t>
  </si>
  <si>
    <t>2514</t>
  </si>
  <si>
    <t>2018</t>
  </si>
  <si>
    <t>No existe información de receptor de documento.</t>
  </si>
  <si>
    <t>2517</t>
  </si>
  <si>
    <t>Dato no cumple con formato establecido.</t>
  </si>
  <si>
    <t>4027</t>
  </si>
  <si>
    <t>2524</t>
  </si>
  <si>
    <t>El dato ingresado en Amount no cumple con el formato establecido.</t>
  </si>
  <si>
    <t>2522</t>
  </si>
  <si>
    <t>No existe información del documento del anticipo.</t>
  </si>
  <si>
    <t>Guía de Remisión de referencia (dada de baja por cambio de destinatario)</t>
  </si>
  <si>
    <t>Departamento</t>
  </si>
  <si>
    <t>Provincia</t>
  </si>
  <si>
    <t>Distrito</t>
  </si>
  <si>
    <t>Codigo producto SUNAT</t>
  </si>
  <si>
    <t>Dirección completa y detallada</t>
  </si>
  <si>
    <t>El XML no contiene el tag o no existe información de PrepaidAmount para un documento con anticipo.</t>
  </si>
  <si>
    <t>=2.0</t>
  </si>
  <si>
    <t>/Retention/cbc:UBLVersionID</t>
  </si>
  <si>
    <t>=1.0</t>
  </si>
  <si>
    <t>/Retention/cbc:CustomizationID</t>
  </si>
  <si>
    <t>Numeración, conformada por serie y número correlativo</t>
  </si>
  <si>
    <t>R###-NNNNNNNN</t>
  </si>
  <si>
    <t>/Retention/cbc:ID</t>
  </si>
  <si>
    <t>/Retention/cbc:IssueDate</t>
  </si>
  <si>
    <t>Datos del Emisor Electrónico</t>
  </si>
  <si>
    <t>/Retention/cac:AgentParty/cac:PartyIdentification/cbc:ID</t>
  </si>
  <si>
    <t>/Retention/cac:AgentParty/cac:PartyName/cbc:Name</t>
  </si>
  <si>
    <t>Domicilio fiscal del Emisor Electrónico</t>
  </si>
  <si>
    <t>/Retention/cac:AgentParty/cac:PostalAddress/cbc:StreetName</t>
  </si>
  <si>
    <t>Urbanización</t>
  </si>
  <si>
    <t>/Retention/cac:AgentParty/cac:PostalAddress/cbc:CitySubdivisionName</t>
  </si>
  <si>
    <t>/Retention/cac:AgentParty/cac:PostalAddress/cbc:CityName</t>
  </si>
  <si>
    <t>/Retention/cac:AgentParty/cac:PostalAddress/cbc:CountrySubentity</t>
  </si>
  <si>
    <t>/Retention/cac:AgentParty/cac:PostalAddress/cbc:District</t>
  </si>
  <si>
    <t>Código del país de la dirección</t>
  </si>
  <si>
    <t>a2</t>
  </si>
  <si>
    <t>/Retention/cac:AgentParty/cac:PartyLegalEntity/cbc:RegistrationName</t>
  </si>
  <si>
    <t>Información del Proveedor</t>
  </si>
  <si>
    <t>/Retention/cac:ReceiverParty/cac:PartyIdentification/cbc:ID</t>
  </si>
  <si>
    <t>/Retention/cac:ReceiverParty/cac:PartyName/cbc:Name</t>
  </si>
  <si>
    <t>Domicilio fiscal del Proveedor</t>
  </si>
  <si>
    <t>/Retention/cac:ReceiverParty/cac:PostalAddress/cbc:StreetName</t>
  </si>
  <si>
    <t>/Retention/cac:ReceiverParty/cac:PostalAddress/cbc:CitySubdivisionName</t>
  </si>
  <si>
    <t>/Retention/cac:ReceiverParty/cac:PostalAddress/cbc:CityName</t>
  </si>
  <si>
    <t>/Retention/cac:ReceiverParty/cac:PostalAddress/cbc:CountrySubentity</t>
  </si>
  <si>
    <t>/Retention/cac:ReceiverParty/cac:PostalAddress/cbc:District</t>
  </si>
  <si>
    <t>/Retention/cac:ReceiverParty/cac:PartyLegalEntity/cbc:RegistrationName</t>
  </si>
  <si>
    <t>Datos de la Retención del CRE</t>
  </si>
  <si>
    <t>Régimen de Retención</t>
  </si>
  <si>
    <t>Tasa de Retención</t>
  </si>
  <si>
    <t>n(1,2)</t>
  </si>
  <si>
    <t>/Retention/sac:SUNATRetentionPercent</t>
  </si>
  <si>
    <t>/Retention/cbc:Note</t>
  </si>
  <si>
    <t>Importe total Retenido</t>
  </si>
  <si>
    <t>/Retention/cbc:TotalInvoiceAmount</t>
  </si>
  <si>
    <t>Importe total retenido debe ser igual a la suma de los importes retenidos por cada documento relacionado.</t>
  </si>
  <si>
    <t>Moneda del Importe total Retenido</t>
  </si>
  <si>
    <t>Importe total Pagado</t>
  </si>
  <si>
    <t>Moneda del Importe total Pagado</t>
  </si>
  <si>
    <t>Dato del Comprobante Relacionado</t>
  </si>
  <si>
    <t>Tipo de documento Relacionado</t>
  </si>
  <si>
    <t>Número de documento Relacionado</t>
  </si>
  <si>
    <t>Fecha emisión documento Relacionado</t>
  </si>
  <si>
    <t>/Retention/sac:SUNATRetentionDocumentReference/cbc:IssueDate</t>
  </si>
  <si>
    <t>Importe total documento Relacionado</t>
  </si>
  <si>
    <t>/Retention/sac:SUNATRetentionDocumentReference/cbc:TotalInvoiceAmount</t>
  </si>
  <si>
    <t>El dato ingresado en TotalInvoiceAmount debe ser numérico mayor a cero</t>
  </si>
  <si>
    <t>Tipo de moneda documento Relacionado</t>
  </si>
  <si>
    <t>Datos del Pago (3)</t>
  </si>
  <si>
    <t>Fecha de pago</t>
  </si>
  <si>
    <t>/Retention/sac:SUNATRetentionDocumentReference/cac:Payment/cbc:PaidDate</t>
  </si>
  <si>
    <t>Número de pago</t>
  </si>
  <si>
    <t>n..9</t>
  </si>
  <si>
    <t>/Retention/sac:SUNATRetentionDocumentReference/cac:Payment/cbc:ID</t>
  </si>
  <si>
    <t>Importe de pago sin retención</t>
  </si>
  <si>
    <t>/Retention/sac:SUNATRetentionDocumentReference/cac:Payment/cbc:PaidAmount</t>
  </si>
  <si>
    <t>Los montos de pago, retenidos y montos pagados consignados para el documento relacionado no son correctos.</t>
  </si>
  <si>
    <t>Moneda de pago</t>
  </si>
  <si>
    <t>La moneda del importe de pago debe ser la misma que la del documento relacionado.</t>
  </si>
  <si>
    <t>Datos de la Retención (4)</t>
  </si>
  <si>
    <t>Importe retenido</t>
  </si>
  <si>
    <t>/Retention/sac:SUNATRetentionDocumentReference/sac:SUNATRetentionInformation/sac:SUNATRetentionAmount</t>
  </si>
  <si>
    <t>Moneda de importe retenido</t>
  </si>
  <si>
    <t>Fecha de Retención</t>
  </si>
  <si>
    <t>/Retention/sac:SUNATRetentionDocumentReference/sac:SUNATRetentionInformation/sac:SUNATRetentionDate</t>
  </si>
  <si>
    <t>Importe total a pagar (neto)</t>
  </si>
  <si>
    <t>/Retention/sac:SUNATRetentionDocumentReference/sac:SUNATRetentionInformation/sac:SUNATNetTotalPaid</t>
  </si>
  <si>
    <t>Moneda del monto neto pagado</t>
  </si>
  <si>
    <t>Tipo de cambio (5)</t>
  </si>
  <si>
    <t>La moneda de referencia para el Tipo de Cambio</t>
  </si>
  <si>
    <t>La moneda objetivo para la Tasa de Cambio</t>
  </si>
  <si>
    <t>El factor aplicado a la moneda de origen para calcular la moneda de destino (Tipo de cambio)</t>
  </si>
  <si>
    <t>an..11</t>
  </si>
  <si>
    <t>n(4,6)</t>
  </si>
  <si>
    <t>/Retention/sac:SUNATRetentionDocumentReference/sac:SUNATRetentionInformation/cac:ExchangeRate/cbc:CalculationRate</t>
  </si>
  <si>
    <t>Fecha de cambio</t>
  </si>
  <si>
    <t>/Retention/sac:SUNATRetentionDocumentReference/sac:SUNATRetentionInformation/cac:ExchangeRate/cbc:Date</t>
  </si>
  <si>
    <t>ID - Serie y Número del archivo no coincide con el consignado en el contenido del XML.</t>
  </si>
  <si>
    <t>El XML no contiene el tag o no existe información del número de RUC del emisor</t>
  </si>
  <si>
    <t>El XML no contiene el atributo o no existe información del tipo de documento del emisor</t>
  </si>
  <si>
    <t>El tipo de documento no es aceptado.</t>
  </si>
  <si>
    <t>El nombre comercial del emisor no cumple con el formato establecido</t>
  </si>
  <si>
    <t>La dirección completa y detallada del domicilio fiscal del emisor no cumple con el formato establecido</t>
  </si>
  <si>
    <t>La urbanización del domicilio fiscal del emisor no cumple con el formato establecido</t>
  </si>
  <si>
    <t>La provincia del domicilio fiscal del emisor no cumple con el formato establecido</t>
  </si>
  <si>
    <t>El departamento del domicilio fiscal del emisor no cumple con el formato establecido</t>
  </si>
  <si>
    <t>El distrito del domicilio fiscal del emisor no cumple con el formato establecido</t>
  </si>
  <si>
    <t>El codigo de pais debe ser PE</t>
  </si>
  <si>
    <t>El XML no contiene el tag o no existe información del número de documento de identidad del proveedor</t>
  </si>
  <si>
    <t>El valor ingresado como documento de identidad del proveedor es incorrecto</t>
  </si>
  <si>
    <t>El nombre comercial del proveedor no cumple con el formato establecido</t>
  </si>
  <si>
    <t>El ubigeo del proveedor no cumple con el formato establecido o no es válido</t>
  </si>
  <si>
    <t>La dirección completa y detallada del domicilio fiscal del proveedor no cumple con el formato establecido</t>
  </si>
  <si>
    <t>La urbanización del domicilio fiscal del proveedor no cumple con el formato establecido</t>
  </si>
  <si>
    <t>La provincia del domicilio fiscal del proveedor no cumple con el formato establecido</t>
  </si>
  <si>
    <t>El departamento del domicilio fiscal del proveedor no cumple con el formato establecido</t>
  </si>
  <si>
    <t>El distrito del domicilio fiscal del proveedor no cumple con el formato establecido</t>
  </si>
  <si>
    <t>El XML no contiene el tag o no existe información del Importe total Retenido</t>
  </si>
  <si>
    <t>El XML no contiene el tag o no existe información de la moneda del Importe total Retenido</t>
  </si>
  <si>
    <t>El valor de la moneda del Importe total Retenido debe ser PEN</t>
  </si>
  <si>
    <t>El dato ingresado en SUNATTotalPaid debe ser numérico mayor a cero</t>
  </si>
  <si>
    <t>El XML no contiene el tag o no existe información del Importe total Pagado</t>
  </si>
  <si>
    <t>El XML no contiene el tag o no existe información de la moneda del Importe total Pagado</t>
  </si>
  <si>
    <t>El valor de la moneda del Importe total Pagado debe ser PEN</t>
  </si>
  <si>
    <t>El XML no contiene el tag o no existe información del tipo de documento relacionado</t>
  </si>
  <si>
    <t>El tipo de documento relacionado no es válido</t>
  </si>
  <si>
    <t>El XML no contiene el tag o no existe información del número de documento relacionado</t>
  </si>
  <si>
    <t>El número de documento relacionado no está permitido o no es valido</t>
  </si>
  <si>
    <t>El XML no contiene el tag o no existe información del Importe total documento Relacionado</t>
  </si>
  <si>
    <t>El dato ingresado en el importe total documento relacionado debe ser numérico mayor a cero</t>
  </si>
  <si>
    <t>El XML no contiene el tag o no existe información de la moneda del documento Relacionado</t>
  </si>
  <si>
    <t>El valor de la moneda del documento Relacionado no es válido</t>
  </si>
  <si>
    <t>El XML no contiene el tag o no existe información del número de pago</t>
  </si>
  <si>
    <t>El dato ingresado en el número de pago no es válido</t>
  </si>
  <si>
    <t>El XML no contiene el tag o no existe información de la fecha de pago del documento Relacionado</t>
  </si>
  <si>
    <t>La fecha de pago del documento relacionado no es válido</t>
  </si>
  <si>
    <t>El XML no contiene el tag o no existe información del Importe retenido</t>
  </si>
  <si>
    <t>El dato ingresado en el Importe retenido debe ser numérico mayor a cero</t>
  </si>
  <si>
    <t>El XML no contiene el tag o no existe información de la moneda de importe retenido</t>
  </si>
  <si>
    <t>El valor de la moneda de importe retenido debe ser PEN</t>
  </si>
  <si>
    <t>El XML no contiene el tag o no existe información de la Fecha de Retención</t>
  </si>
  <si>
    <t>La fecha de retención no es válido</t>
  </si>
  <si>
    <t>El XML no contiene el tag o no existe información del Importe total a pagar (neto)</t>
  </si>
  <si>
    <t>El dato ingresado en el Importe total a pagar (neto) debe ser numérico mayor a cero</t>
  </si>
  <si>
    <t>El XML no contiene el tag o no existe información de la Moneda del monto neto pagado</t>
  </si>
  <si>
    <t>El valor de la Moneda del monto neto pagado debe ser PEN</t>
  </si>
  <si>
    <t>El valor de la moneda de referencia para el tipo de cambio no es válido</t>
  </si>
  <si>
    <t>La moneda de referencia para el tipo de cambio debe ser la misma que la del documento relacionado</t>
  </si>
  <si>
    <t>El valor de la moneda objetivo para la Tasa de Cambio debe ser PEN</t>
  </si>
  <si>
    <t>El dato ingresado en el tipo de cambio debe ser numérico mayor a cero</t>
  </si>
  <si>
    <t>La fecha de cambio no es válido</t>
  </si>
  <si>
    <t>/Perception/cbc:UBLVersionID</t>
  </si>
  <si>
    <t>/Perception/cbc:CustomizationID</t>
  </si>
  <si>
    <t>/Perception/cbc:ID</t>
  </si>
  <si>
    <t>/Perception/cbc:IssueDate</t>
  </si>
  <si>
    <t>/Perception/cac:AgentParty/cac:PartyIdentification/cbc:ID</t>
  </si>
  <si>
    <t>/Perception/cac:AgentParty/cac:PartyName/cbc:Name</t>
  </si>
  <si>
    <t>/Perception/cac:AgentParty/cac:PostalAddress/cbc:StreetName</t>
  </si>
  <si>
    <t>/Perception/cac:AgentParty/cac:PostalAddress/cbc:CitySubdivisionName</t>
  </si>
  <si>
    <t>/Perception/cac:AgentParty/cac:PostalAddress/cbc:CityName</t>
  </si>
  <si>
    <t>/Perception/cac:AgentParty/cac:PostalAddress/cbc:CountrySubentity</t>
  </si>
  <si>
    <t>/Perception/cac:AgentParty/cac:PostalAddress/cbc:District</t>
  </si>
  <si>
    <t>/Perception/cac:AgentParty/cac:PartyLegalEntity/cbc:RegistrationName</t>
  </si>
  <si>
    <t>Información del Cliente</t>
  </si>
  <si>
    <t>/Perception/cac:ReceiverParty/cac:PartyIdentification/cbc:ID</t>
  </si>
  <si>
    <t>/Perception/cac:ReceiverParty/cac:PartyName/cbc:Name</t>
  </si>
  <si>
    <t>/Perception/cac:ReceiverParty/cac:PostalAddress/cbc:StreetName</t>
  </si>
  <si>
    <t>/Perception/cac:ReceiverParty/cac:PostalAddress/cbc:CitySubdivisionName</t>
  </si>
  <si>
    <t>/Perception/cac:ReceiverParty/cac:PostalAddress/cbc:CityName</t>
  </si>
  <si>
    <t>/Perception/cac:ReceiverParty/cac:PostalAddress/cbc:CountrySubentity</t>
  </si>
  <si>
    <t>/Perception/cac:ReceiverParty/cac:PostalAddress/cbc:District</t>
  </si>
  <si>
    <t>/Perception/cac:ReceiverParty/cac:PartyLegalEntity/cbc:RegistrationName</t>
  </si>
  <si>
    <t>/Perception/sac:SUNATPerceptionPercent</t>
  </si>
  <si>
    <t>/Perception/cbc:Note</t>
  </si>
  <si>
    <t>Importe total Percibido</t>
  </si>
  <si>
    <t>/Perception/cbc:TotalInvoiceAmount</t>
  </si>
  <si>
    <t>Importe total percibido debe ser igual a la suma de los importes percibidos por cada documento relacionado.</t>
  </si>
  <si>
    <t>Moneda del Importe total Percibido</t>
  </si>
  <si>
    <t>Importe total Cobrado</t>
  </si>
  <si>
    <t>/Perception/sac:SUNATTotalCashed</t>
  </si>
  <si>
    <t>Moneda del Importe total Cobrado</t>
  </si>
  <si>
    <t>/Perception/sac:SUNATPerceptionDocumentReference/cbc:IssueDate</t>
  </si>
  <si>
    <t>/Perception/sac:SUNATPerceptionDocumentReference/cbc:TotalInvoiceAmount</t>
  </si>
  <si>
    <t>Fecha de cobro</t>
  </si>
  <si>
    <t>/Perception/sac:SUNATPerceptionDocumentReference/cac:Payment/cbc:PaidDate</t>
  </si>
  <si>
    <t>Número de cobro</t>
  </si>
  <si>
    <t>/Perception/sac:SUNATPerceptionDocumentReference/cac:Payment/cbc:ID</t>
  </si>
  <si>
    <t>/Perception/sac:SUNATPerceptionDocumentReference/cac:Payment/cbc:PaidAmount</t>
  </si>
  <si>
    <t>Los montos de pago, percibidos y montos cobrados consignados para el documento relacionado no son correctos.</t>
  </si>
  <si>
    <t>Moneda de cobro</t>
  </si>
  <si>
    <t>La moneda del importe de cobro debe ser la misma que la del documento relacionado.</t>
  </si>
  <si>
    <t>/Perception/sac:SUNATPerceptionDocumentReference/sac:SUNATPerceptionInformation/sac:SUNATPerceptionAmount</t>
  </si>
  <si>
    <t>/Perception/sac:SUNATPerceptionDocumentReference/sac:SUNATPerceptionInformation/sac:SUNATPerceptionDate</t>
  </si>
  <si>
    <t>/Perception/sac:SUNATPerceptionDocumentReference/sac:SUNATPerceptionInformation/cac:ExchangeRate/cbc:CalculationRate</t>
  </si>
  <si>
    <t>/Perception/sac:SUNATPerceptionDocumentReference/sac:SUNATPerceptionInformation/cac:ExchangeRate/cbc:Date</t>
  </si>
  <si>
    <t>La tasa de percepción enviada no corresponde con el régimen de percepción.</t>
  </si>
  <si>
    <t>El XML no contiene el tag o no existe información del Importe total Percibido</t>
  </si>
  <si>
    <t>El nombre comercial del cliente no cumple con el formato establecido</t>
  </si>
  <si>
    <t>El ubigeo del cliente no cumple con el formato establecido o no es válido</t>
  </si>
  <si>
    <t>La dirección completa y detallada del domicilio fiscal del cliente no cumple con el formato establecido</t>
  </si>
  <si>
    <t>La urbanización del domicilio fiscal del cliente no cumple con el formato establecido</t>
  </si>
  <si>
    <t>La provincia del domicilio fiscal del cliente no cumple con el formato establecido</t>
  </si>
  <si>
    <t>El departamento del domicilio fiscal del cliente no cumple con el formato establecido</t>
  </si>
  <si>
    <t>El distrito del domicilio fiscal del cliente no cumple con el formato establecido</t>
  </si>
  <si>
    <t>El XML no contiene el tag o no existe información de la moneda del Importe total Percibido</t>
  </si>
  <si>
    <t>El valor de la moneda del Importe total Percibido debe ser PEN</t>
  </si>
  <si>
    <t>El XML no contiene el tag o no existe información del Importe total Cobrado</t>
  </si>
  <si>
    <t>El dato ingresado en SUNATTotalCashed debe ser numérico mayor a cero</t>
  </si>
  <si>
    <t>El XML no contiene el tag o no existe información de la moneda del Importe total Cobrado</t>
  </si>
  <si>
    <t>El valor de la moneda del Importe total Cobrado debe ser PEN</t>
  </si>
  <si>
    <t>El XML no contiene el tag o no existe información de la moneda objetivo para la Tasa de Cambio</t>
  </si>
  <si>
    <t>El XML no contiene el tag o no existe información del tipo de cambio</t>
  </si>
  <si>
    <t>El XML no contiene el tag o no existe información de la fecha de cambio</t>
  </si>
  <si>
    <t>El XML no contiene el tag o no existe información de la moneda de referencia para el tipo de cambio</t>
  </si>
  <si>
    <t>El XML no contiene el tag o no existe información del número de cobro</t>
  </si>
  <si>
    <t>El dato ingresado en el número de cobro no es válido</t>
  </si>
  <si>
    <t>El XML no contiene el tag o no existe información del Importe del cobro</t>
  </si>
  <si>
    <t>El dato ingresado en el Importe del cobro debe ser numérico mayor a cero</t>
  </si>
  <si>
    <t>El XML no contiene el tag o no existe información de la fecha de cobro del documento Relacionado</t>
  </si>
  <si>
    <t>La fecha de cobro del documento relacionado no es válido</t>
  </si>
  <si>
    <t>El XML no contiene el tag o no existe información del Importe percibido</t>
  </si>
  <si>
    <t>El dato ingresado en el Importe percibido debe ser numérico mayor a cero</t>
  </si>
  <si>
    <t>El XML no contiene el tag o no existe información de la moneda de importe percibido</t>
  </si>
  <si>
    <t>El valor de la moneda de importe percibido debe ser PEN</t>
  </si>
  <si>
    <t>El XML no contiene el tag o no existe información de la Fecha de Percepción</t>
  </si>
  <si>
    <t>La fecha de percepción no es válido</t>
  </si>
  <si>
    <t>El XML no contiene el tag o no existe información del Monto total a cobrar</t>
  </si>
  <si>
    <t>El dato ingresado en el Monto total a cobrar debe ser numérico mayor a cero</t>
  </si>
  <si>
    <t>El XML no contiene el tag o no existe información de la moneda del Monto total a cobrar</t>
  </si>
  <si>
    <t>El valor de la moneda del Monto total a cobrar debe ser PEN</t>
  </si>
  <si>
    <t>El dato ingresado no cumple con el formato RA-fecha-correlativo</t>
  </si>
  <si>
    <t>ReferenceDate - El dato ingresado no es valido</t>
  </si>
  <si>
    <t>IssueDate - El dato ingresado no es valido</t>
  </si>
  <si>
    <t>LineID - El dato ingresado no cumple con el estandar</t>
  </si>
  <si>
    <t>LineID - El dato ingresado debe ser correlativo mayor a cero</t>
  </si>
  <si>
    <t>El XML no contiene el tag DocumentTypeCode</t>
  </si>
  <si>
    <t>El XML no contiene el tag DocumentSerialID</t>
  </si>
  <si>
    <t>El dato ingresado  no cumple con el patron SERIE</t>
  </si>
  <si>
    <t>La serie no corresponde al tipo de comprobante</t>
  </si>
  <si>
    <t>El dato ingresado en DocumentNumberID debe ser numerico y como maximo de 8 digitos</t>
  </si>
  <si>
    <t>El dato ingresado en VoidReasonDescription debe contener información válida</t>
  </si>
  <si>
    <t>El dato ingresado no cumple con el formato RR-fecha-correlativo.</t>
  </si>
  <si>
    <t>El dato ingresado  no cumple con el formato de DocumentSerialID, para DocumentTypeCode con valor 20.</t>
  </si>
  <si>
    <t>El dato ingresado  no cumple con el formato de DocumentSerialID, para DocumentTypeCode con valor 40.</t>
  </si>
  <si>
    <t>0154</t>
  </si>
  <si>
    <t>El RUC del archivo no corresponde al RUC del usuario o el proveedor no esta autorizado a enviar comprobantes del contribuyente</t>
  </si>
  <si>
    <t>0200</t>
  </si>
  <si>
    <t>No se pudo procesar su solicitud. (Ocurrio un error en el batch)</t>
  </si>
  <si>
    <t>2328</t>
  </si>
  <si>
    <t>2326</t>
  </si>
  <si>
    <t>2327</t>
  </si>
  <si>
    <t>El certificado usado se encuentra revocado</t>
  </si>
  <si>
    <t>El certificado usado se encuentra de baja</t>
  </si>
  <si>
    <t>El certificado usado no se encuentra vigente</t>
  </si>
  <si>
    <t>0300</t>
  </si>
  <si>
    <t>No se encontró la raíz documento xml</t>
  </si>
  <si>
    <t>El certificado usado no es el comunicado a SUNAT</t>
  </si>
  <si>
    <t>2325</t>
  </si>
  <si>
    <t>La fecha de generación de la comunicación debe ser mayor o igual a la fecha de generación del documento revertido.</t>
  </si>
  <si>
    <t>El comprobante que desea revertir no existe.</t>
  </si>
  <si>
    <t>El comprobante fue informado previamente en una reversión.</t>
  </si>
  <si>
    <t>Debe indicar  toda la informacion de  sustento de translado de bienes.</t>
  </si>
  <si>
    <t>Si ha consignado Transporte Privado, debe consignar Licencia de conducir, Placa, N constancia de inscripcion y marca del vehiculo.</t>
  </si>
  <si>
    <t>No debe consignar los datos del transportista para la modalidad de transporte 02 – Transporte Privado.</t>
  </si>
  <si>
    <t>GrossWeightMeasure – El dato ingresado no cumple con el formato establecido.</t>
  </si>
  <si>
    <t>0130</t>
  </si>
  <si>
    <t>El sistema no puede responder su solicitud. (No se pudo obtener el ticket de proceso)</t>
  </si>
  <si>
    <t>0135</t>
  </si>
  <si>
    <t>El sistema no puede responder su solicitud. (No se pudo encolar el pedido)</t>
  </si>
  <si>
    <t>0111</t>
  </si>
  <si>
    <t>No tiene el perfil para enviar comprobantes electronicos</t>
  </si>
  <si>
    <t>0109</t>
  </si>
  <si>
    <t>El sistema no puede responder su solicitud. (El servicio de autenticación no está disponible)</t>
  </si>
  <si>
    <t>0103</t>
  </si>
  <si>
    <t>El Usuario ingresado no existe</t>
  </si>
  <si>
    <t>0101</t>
  </si>
  <si>
    <t>El encabezado de seguridad es incorrecto</t>
  </si>
  <si>
    <t>Usuario o contraseña incorrectos</t>
  </si>
  <si>
    <t>0102</t>
  </si>
  <si>
    <t>0151</t>
  </si>
  <si>
    <t>El nombre del archivo ZIP es incorrecto</t>
  </si>
  <si>
    <t>0159</t>
  </si>
  <si>
    <t>0158</t>
  </si>
  <si>
    <t>El nombre del archivo XML es incorrecto</t>
  </si>
  <si>
    <t>El archivo ZIP contiene demasiados comprobantes para este tipo de envío</t>
  </si>
  <si>
    <t>0133</t>
  </si>
  <si>
    <t>2335</t>
  </si>
  <si>
    <t>El documento electrónico ingresado ha sido alterado</t>
  </si>
  <si>
    <t>El sistema no puede responder su solicitud. (No se pudo grabar la entrada del log)</t>
  </si>
  <si>
    <t>0127</t>
  </si>
  <si>
    <t>El ticket no existe</t>
  </si>
  <si>
    <t>0100</t>
  </si>
  <si>
    <t>El sistema no puede responder su solicitud. Intente nuevamente o comuníquese con su Administrador</t>
  </si>
  <si>
    <t>0155</t>
  </si>
  <si>
    <t>El archivo ZIP esta vacio</t>
  </si>
  <si>
    <t>El archivo ZIP esta corrupto</t>
  </si>
  <si>
    <t>0156</t>
  </si>
  <si>
    <t>0157</t>
  </si>
  <si>
    <t>El archivo ZIP no contiene comprobantes</t>
  </si>
  <si>
    <t>0161</t>
  </si>
  <si>
    <t>El nombre del archivo XML no coincide con el nombre del archivo ZIP</t>
  </si>
  <si>
    <t>0160</t>
  </si>
  <si>
    <t>El archivo XML esta vacio</t>
  </si>
  <si>
    <t>(2.0)</t>
  </si>
  <si>
    <t>(1.0)</t>
  </si>
  <si>
    <t>AdditionalAccountID -  El dato ingresado  en el tipo de documento de identidad del receptor no esta permitido.</t>
  </si>
  <si>
    <t>El dato ingresado en AllowanceTotalAmount no cumple con el formato establecido</t>
  </si>
  <si>
    <t>El dato ingresado en sac:ReferenceAmount no cumple con el formato establecido</t>
  </si>
  <si>
    <t>/Invoice/cac:InvoiceLine/cac:Item/cac:StandardItemIdentification/cbc:ID</t>
  </si>
  <si>
    <t>PaidAmount - El dato ingresado no cumple con el estandar</t>
  </si>
  <si>
    <t>El XML no contiene el atributo o no existe informacion del codigo de ubigeo.</t>
  </si>
  <si>
    <t>El valor ingresado como codigo de ubigeo no cumple con el estandar.</t>
  </si>
  <si>
    <t>El XML no contiene el atributo o no existe informacion de direccion completa y detallada.</t>
  </si>
  <si>
    <t>El valor ingresado como direccion completa y detallada no cumple con el estandar.</t>
  </si>
  <si>
    <t>cac:Shipment - El XML no contiene o no existe información en punto de llegada (cac:DeliveryAddress).</t>
  </si>
  <si>
    <t>cac:Shipment - El XML no contiene o no existe información en punto de partida (cac:OriginAddress).</t>
  </si>
  <si>
    <t>El XML no contiene el atributo o no existe informacion de cantida de items</t>
  </si>
  <si>
    <t>El valor ingresado en cantidad de items no cumple con el estandar</t>
  </si>
  <si>
    <t>El valor ingresado en descripcion del items no cumple con el estandar</t>
  </si>
  <si>
    <t>Hora de emisión</t>
  </si>
  <si>
    <t>OBSERV</t>
  </si>
  <si>
    <t>/DespatchAdvice/cbc:IssueTime</t>
  </si>
  <si>
    <t>REST
XSL</t>
  </si>
  <si>
    <t>2192</t>
  </si>
  <si>
    <t>el Comprobante no debió ser observado.</t>
  </si>
  <si>
    <t>4230</t>
  </si>
  <si>
    <t>IssueTime - El dato ingresado  no cumple con el patrón hh:mm:ss.sssss</t>
  </si>
  <si>
    <t>4197</t>
  </si>
  <si>
    <t>La fecha de recepción en SUNAT es mayor a 1 hora(s) respecto a la fecha de comprobación por OSE</t>
  </si>
  <si>
    <t>4196</t>
  </si>
  <si>
    <t>4195</t>
  </si>
  <si>
    <t>4194</t>
  </si>
  <si>
    <t>El valor ingresado como indicador de transbordo programado no cumple con el estandar.</t>
  </si>
  <si>
    <t>4193</t>
  </si>
  <si>
    <t>Para el motivo de traslado, no se consigna información del manifiesto de carga.</t>
  </si>
  <si>
    <t>4192</t>
  </si>
  <si>
    <t>Para el motivo de traslado, no se consigna información en el numero de DAM.</t>
  </si>
  <si>
    <t>4191</t>
  </si>
  <si>
    <t>4190</t>
  </si>
  <si>
    <t>El valor ingresado como tipo de documento del nombre o razon social del tercero relacionado es incorrecto.</t>
  </si>
  <si>
    <t>4189</t>
  </si>
  <si>
    <t>4188</t>
  </si>
  <si>
    <t>4187</t>
  </si>
  <si>
    <t>4186</t>
  </si>
  <si>
    <t>cac:OrderReference - Serie y numero no se encuentra registrado como baja por cambio de destinatario.</t>
  </si>
  <si>
    <t>4185</t>
  </si>
  <si>
    <t>cac:OriginAddres: Dirección completa y detallada del punto de partida no cumple con el estandar.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</si>
  <si>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</si>
  <si>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</si>
  <si>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</si>
  <si>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</si>
  <si>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</si>
  <si>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</si>
  <si>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</si>
  <si>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</si>
  <si>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</si>
  <si>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</si>
  <si>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</si>
  <si>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</si>
  <si>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</si>
  <si>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</si>
  <si>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</si>
  <si>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</si>
  <si>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</si>
  <si>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</si>
  <si>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</si>
  <si>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</si>
  <si>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cac:CarrierParty: Debe consignar apellidos y nombres, denominación o razón social del transportista.</t>
  </si>
  <si>
    <t>4164</t>
  </si>
  <si>
    <t>4163</t>
  </si>
  <si>
    <t>4162</t>
  </si>
  <si>
    <t>4161</t>
  </si>
  <si>
    <t>4160</t>
  </si>
  <si>
    <t>4159</t>
  </si>
  <si>
    <t>4158</t>
  </si>
  <si>
    <t>No existe información en el tag datos de conductores.</t>
  </si>
  <si>
    <t>4157</t>
  </si>
  <si>
    <t>4156</t>
  </si>
  <si>
    <t>4155</t>
  </si>
  <si>
    <t>4154</t>
  </si>
  <si>
    <t>4153</t>
  </si>
  <si>
    <t>4152</t>
  </si>
  <si>
    <t>cac:DeliveryCustomerParty - Debe consignar apellidos y nombres, denominación o razón social del destinatario (cac:Party/cac:PartyLegalEntity/cbc:RegistrationName).</t>
  </si>
  <si>
    <t>4151</t>
  </si>
  <si>
    <t>4150</t>
  </si>
  <si>
    <t>4149</t>
  </si>
  <si>
    <t>4148</t>
  </si>
  <si>
    <t>4147</t>
  </si>
  <si>
    <t>cac:OrderReference - Nombre o razon social del emisodr de referencia que sustenta el traslado de bienes no cumple con un formato válido.</t>
  </si>
  <si>
    <t>4146</t>
  </si>
  <si>
    <t>cac:OrderReference – Documento de Referencia ingresado no corresponde comprobante autorizado por SUNAT.</t>
  </si>
  <si>
    <t>4145</t>
  </si>
  <si>
    <t>cac:OrderReference – Documento de Referencia ingresado no corresponde a un comprobante electrónico declarado y activo en SUNAT.</t>
  </si>
  <si>
    <t>4144</t>
  </si>
  <si>
    <t>cac:OrderReference – RUC Emisor de documento de referencia que sustenta el traslado no existe o se encuentra dado de baja.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</si>
  <si>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</si>
  <si>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</si>
  <si>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</si>
  <si>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</si>
  <si>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</si>
  <si>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</si>
  <si>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</si>
  <si>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</si>
  <si>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</si>
  <si>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</si>
  <si>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</si>
  <si>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</si>
  <si>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</si>
  <si>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</si>
  <si>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sac:SUNATEmbededDespatchAdvice - Para Factura Electrónica Remitente no se consigna indicador de subcontratación (cbc:MarkAttentionIndicator).</t>
  </si>
  <si>
    <t>4129</t>
  </si>
  <si>
    <t>4128</t>
  </si>
  <si>
    <t>4127</t>
  </si>
  <si>
    <t>4126</t>
  </si>
  <si>
    <t>4125</t>
  </si>
  <si>
    <t>4124</t>
  </si>
  <si>
    <t>4123</t>
  </si>
  <si>
    <t>4122</t>
  </si>
  <si>
    <t>Para el tipo de operación no se consigna el tag SUNATEmbededDespatchAdvice de Información de sustento de traslado.</t>
  </si>
  <si>
    <t>4121</t>
  </si>
  <si>
    <t>4120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</si>
  <si>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</si>
  <si>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</si>
  <si>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</si>
  <si>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</si>
  <si>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</si>
  <si>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</si>
  <si>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</si>
  <si>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</si>
  <si>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</si>
  <si>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</si>
  <si>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</si>
  <si>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</si>
  <si>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</si>
  <si>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</si>
  <si>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</si>
  <si>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</si>
  <si>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</si>
  <si>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</si>
  <si>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</si>
  <si>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</si>
  <si>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4092</t>
  </si>
  <si>
    <t>La operación con este proveedor está excluida del sistema de retención. Es agente de percepción, agente de retención o buen contribuyente.</t>
  </si>
  <si>
    <t>4091</t>
  </si>
  <si>
    <t>La operación con este cliente está excluida del sistema de percepción. Es entidad exceptuada de la percepción.</t>
  </si>
  <si>
    <t>4090</t>
  </si>
  <si>
    <t>La operación con este cliente está excluida del sistema de percepción. Es agente de retención.</t>
  </si>
  <si>
    <t>4089</t>
  </si>
  <si>
    <t>El Comprobante de Pago no está autorizado en los Sistemas de la SUNAT.</t>
  </si>
  <si>
    <t>4088</t>
  </si>
  <si>
    <t>El Comprobante de Pago Electrónico no está Registrado en los Sistemas de la SUNAT.</t>
  </si>
  <si>
    <t>4087</t>
  </si>
  <si>
    <t>El emisor y el cliente son Agentes de percepción de combustible en la fecha de emisión.</t>
  </si>
  <si>
    <t>4086</t>
  </si>
  <si>
    <t>Código del Ítem - El dato ingresado no cumple con el formato establecido.</t>
  </si>
  <si>
    <t>4085</t>
  </si>
  <si>
    <t>Descripción del Ítem - El dato ingresado no cumple con el formato establecido.</t>
  </si>
  <si>
    <t>4084</t>
  </si>
  <si>
    <t>Cantidad - El dato ingresado no cumple con el formato establecido.</t>
  </si>
  <si>
    <t>4083</t>
  </si>
  <si>
    <t>Número de Orden del Ítem - El orden del ítem no cumple con el formato establecido.</t>
  </si>
  <si>
    <t>4082</t>
  </si>
  <si>
    <t>El XML No contiene El tag o No existe información del Numero de orden del item.</t>
  </si>
  <si>
    <t>4081</t>
  </si>
  <si>
    <t>Tipo de Puerto o Aeropuerto - El dato ingresado no cumple con el formato establecido.</t>
  </si>
  <si>
    <t>4080</t>
  </si>
  <si>
    <t>Código de Puerto o Aeropuerto - El dato ingresado no cumple con el formato establecido.</t>
  </si>
  <si>
    <t>4079</t>
  </si>
  <si>
    <t>District - El dato ingresado no cumple con el formato establecido.</t>
  </si>
  <si>
    <t>4078</t>
  </si>
  <si>
    <t>CityName - El dato ingresado no cumple con el formato establecido.</t>
  </si>
  <si>
    <t>4077</t>
  </si>
  <si>
    <t>Direccion de punto de partida - El dato ingresado no cumple con el formato establecido.</t>
  </si>
  <si>
    <t>4076</t>
  </si>
  <si>
    <t>El XML no contiene el tag o no existe informacion del ubigeo del punto de partida.</t>
  </si>
  <si>
    <t>4075</t>
  </si>
  <si>
    <t>Numero Precinto - El dato ingresado no cumple con el formato establecido.</t>
  </si>
  <si>
    <t>4074</t>
  </si>
  <si>
    <t>TransEquipmentTypeCode - El valor ingresado como tipo de contenedor es incorrecta.</t>
  </si>
  <si>
    <t>4073</t>
  </si>
  <si>
    <t>Numero de contenedor - información válida para importación.</t>
  </si>
  <si>
    <t>4072</t>
  </si>
  <si>
    <t>Numero de Contenedor - El dato ingresado no cumple con el formato establecido.</t>
  </si>
  <si>
    <t>4071</t>
  </si>
  <si>
    <t>4070</t>
  </si>
  <si>
    <t>4069</t>
  </si>
  <si>
    <t>Direccion de punto de lllegada - El dato ingresado no cumple con el formato establecido.</t>
  </si>
  <si>
    <t>4068</t>
  </si>
  <si>
    <t>El XML no contiene el tag o no existe informacion del ubigeo del punto de llegada.</t>
  </si>
  <si>
    <t>4067</t>
  </si>
  <si>
    <t>El numero de DNI del conductor no existe.</t>
  </si>
  <si>
    <t>4066</t>
  </si>
  <si>
    <t>cac:TransportMeans/cbc:TransportMeansTypeCode - El valor ingresado como tipo de unidad de transporte es incorrecta.</t>
  </si>
  <si>
    <t>4065</t>
  </si>
  <si>
    <t>/DespatchAdvice/cac:Shipment/cac:ShipmentStage/cac:TransportMeans/cbc:RegistrationNationalityID - El dato ingresado no cumple con el formato establecido.</t>
  </si>
  <si>
    <t>4064</t>
  </si>
  <si>
    <t>El RUC del transportista no esta habido.</t>
  </si>
  <si>
    <t>4063</t>
  </si>
  <si>
    <t>El RUC del transportista no esta activo.</t>
  </si>
  <si>
    <t>4062</t>
  </si>
  <si>
    <t>El numero de RUC del transportista no existe.</t>
  </si>
  <si>
    <t>4061</t>
  </si>
  <si>
    <t>La guía no debe contener datos del transportista.</t>
  </si>
  <si>
    <t>4060</t>
  </si>
  <si>
    <t>Numero de bultos o pallets - información válida para importación.</t>
  </si>
  <si>
    <t>4059</t>
  </si>
  <si>
    <t>cbc:TotalPackageQuantity - El dato ingresado no cumple con el formato establecido.</t>
  </si>
  <si>
    <t>4058</t>
  </si>
  <si>
    <t>4057</t>
  </si>
  <si>
    <t>El XML no contiene el tag o no existe información en el tag SplitConsignmentIndicator.</t>
  </si>
  <si>
    <t>4056</t>
  </si>
  <si>
    <t>4055</t>
  </si>
  <si>
    <t>La guía no debe contener datos del proveedor.</t>
  </si>
  <si>
    <t>4054</t>
  </si>
  <si>
    <t>Proveedor no debe ser igual al remitente o destinatario.</t>
  </si>
  <si>
    <t>4053</t>
  </si>
  <si>
    <t>El RUC del proveedor no esta habido.</t>
  </si>
  <si>
    <t>4052</t>
  </si>
  <si>
    <t>El RUC del proveedor no esta activo.</t>
  </si>
  <si>
    <t>4051</t>
  </si>
  <si>
    <t>El numero de RUC del proveedor no existe.</t>
  </si>
  <si>
    <t>4050</t>
  </si>
  <si>
    <t>El numero de DNI del receptor no existe.</t>
  </si>
  <si>
    <t>4049</t>
  </si>
  <si>
    <t>cac:AdditionalDocumentReference/cbc:DocumentTypeCode - Contiene un valor no valido para documentos relacionado.</t>
  </si>
  <si>
    <t>4048</t>
  </si>
  <si>
    <t>4047</t>
  </si>
  <si>
    <t>No debe consignar información adicional en la dirección para los locales anexos.</t>
  </si>
  <si>
    <t>4046</t>
  </si>
  <si>
    <t>4045</t>
  </si>
  <si>
    <t>PrepaidAmount: Monto total anticipado no coincide con la sumatoria de los montos por documento de anticipo.</t>
  </si>
  <si>
    <t>4044</t>
  </si>
  <si>
    <t>4043</t>
  </si>
  <si>
    <t>4042</t>
  </si>
  <si>
    <t>4041</t>
  </si>
  <si>
    <t>Si el importe de percepcion es mayor a 0.00, debe utilizar una leyenda con codigo 2000</t>
  </si>
  <si>
    <t>4040</t>
  </si>
  <si>
    <t>No ha consignado información del ubigeo del domicilio fiscal</t>
  </si>
  <si>
    <t>4039</t>
  </si>
  <si>
    <t>4038</t>
  </si>
  <si>
    <t>4037</t>
  </si>
  <si>
    <t>El comprobante fue registrado previamente como rechazado</t>
  </si>
  <si>
    <t>4035</t>
  </si>
  <si>
    <t>El comprobante fue registrado previamente como baja</t>
  </si>
  <si>
    <t>4034</t>
  </si>
  <si>
    <t>4033</t>
  </si>
  <si>
    <t>Si el código del motivo de emisión de la Nota de Credito es 03, debe existir la descripción del item</t>
  </si>
  <si>
    <t>4032</t>
  </si>
  <si>
    <t>Debe indicar el nombre comercial</t>
  </si>
  <si>
    <t>4031</t>
  </si>
  <si>
    <t>El ubigeo indicado en el comprobante no es el mismo que esta registrado para el contribuyente</t>
  </si>
  <si>
    <t>4030</t>
  </si>
  <si>
    <t>4029</t>
  </si>
  <si>
    <t>El monto total de la nota de credito debe ser menor o igual al monto de la factura</t>
  </si>
  <si>
    <t>4028</t>
  </si>
  <si>
    <t>4026</t>
  </si>
  <si>
    <t>4025</t>
  </si>
  <si>
    <t>4024</t>
  </si>
  <si>
    <t>4023</t>
  </si>
  <si>
    <t>4022</t>
  </si>
  <si>
    <t>4021</t>
  </si>
  <si>
    <t>4020</t>
  </si>
  <si>
    <t>4019</t>
  </si>
  <si>
    <t>El total valor venta neta de oper. exoneradas IGV debe ser mayor a 0.00 o debe existir oper. exoneradas</t>
  </si>
  <si>
    <t>4018</t>
  </si>
  <si>
    <t>4017</t>
  </si>
  <si>
    <t>El total valor venta neta de oper. gravadas IGV debe ser mayor a 0.00 o debe existir oper. gravadas onerosas</t>
  </si>
  <si>
    <t>4016</t>
  </si>
  <si>
    <t>Si el tipo de documento del receptor no es RUC, debe tener operaciones de exportacion</t>
  </si>
  <si>
    <t>4015</t>
  </si>
  <si>
    <t>El RUC del receptor no esta habido</t>
  </si>
  <si>
    <t>4014</t>
  </si>
  <si>
    <t>El RUC  del receptor no esta activo</t>
  </si>
  <si>
    <t>4013</t>
  </si>
  <si>
    <t>El ubigeo indicado en el comprobante no es el mismo que esta registrado para el contribuyente.</t>
  </si>
  <si>
    <t>4012</t>
  </si>
  <si>
    <t>El comprobante fue registrado previamente como rechazado.</t>
  </si>
  <si>
    <t>4003</t>
  </si>
  <si>
    <t>4002</t>
  </si>
  <si>
    <t>El numero de RUC del receptor no existe.</t>
  </si>
  <si>
    <t>4001</t>
  </si>
  <si>
    <t>El documento ya fue presentado anteriormente.</t>
  </si>
  <si>
    <t>4000</t>
  </si>
  <si>
    <t>La fecha de recepción del comprobante por OSE debe ser mayor a la fecha de emisión del comprobante enviado</t>
  </si>
  <si>
    <t>2876</t>
  </si>
  <si>
    <t>ID - El dato ingresado no cumple con el formato R#-fecha-correlativo</t>
  </si>
  <si>
    <t>2875</t>
  </si>
  <si>
    <t>El Número de documento de identificación del OSE informado no se encuentra vinculado al emisor del comprobante en la fecha de comprobación</t>
  </si>
  <si>
    <t>2874</t>
  </si>
  <si>
    <t>El PSE informado no se encuentra vinculado con el  emisor del comprobante en la fecha de comprobación</t>
  </si>
  <si>
    <t>2873</t>
  </si>
  <si>
    <t>El valor ingresado como Tipo de documento de identidad del receptor no corresponde con el del comprobante</t>
  </si>
  <si>
    <t>2872</t>
  </si>
  <si>
    <t>El valor ingresado como Tipo de documento de identidad del receptor es incorrecto</t>
  </si>
  <si>
    <t>2871</t>
  </si>
  <si>
    <t>El XML no contiene el atributo o no existe información del Tipo de documento de identidad del receptor</t>
  </si>
  <si>
    <t>2870</t>
  </si>
  <si>
    <t>El valor ingresado como Número de documento de identificación del receptor no corresponde con el del comprobante</t>
  </si>
  <si>
    <t>2869</t>
  </si>
  <si>
    <t>El valor ingresado como Número de documento de identificación del receptor es incorrecto</t>
  </si>
  <si>
    <t>2868</t>
  </si>
  <si>
    <t>El XML no contiene el tag o no existe información del Número de documento de identificación del receptor</t>
  </si>
  <si>
    <t>2867</t>
  </si>
  <si>
    <t>El valor ingresado como Tipo de documento de identidad del emisor no corresponde con el del comprobante</t>
  </si>
  <si>
    <t>2866</t>
  </si>
  <si>
    <t>El valor ingresado como Tipo de documento de identidad del emisor es incorrecto</t>
  </si>
  <si>
    <t>2865</t>
  </si>
  <si>
    <t>El XML no contiene el atributo o no existe información del Tipo de documento de identidad del emisor</t>
  </si>
  <si>
    <t>2864</t>
  </si>
  <si>
    <t>El valor ingresado como Número de documento de identificación del emisor no corresponde con el del comprobante</t>
  </si>
  <si>
    <t>2863</t>
  </si>
  <si>
    <t>El valor ingresado como Número de documento de identificación del emisor es incorrecto</t>
  </si>
  <si>
    <t>2862</t>
  </si>
  <si>
    <t>El XML no contiene el tag o no existe información del Número de documento de identificación del emisor</t>
  </si>
  <si>
    <t>2861</t>
  </si>
  <si>
    <t>El valor ingresado como Hash del comprobante no corresponde con el del comprobante</t>
  </si>
  <si>
    <t>2860</t>
  </si>
  <si>
    <t>El valor ingresado como Hash del comprobante es incorrecto</t>
  </si>
  <si>
    <t>2859</t>
  </si>
  <si>
    <t>El XML no contiene el tag o no existe información del Hash del comprobante</t>
  </si>
  <si>
    <t>2858</t>
  </si>
  <si>
    <t>El valor ingresado como Tipo de comprobante no corresponde con el del comprobante</t>
  </si>
  <si>
    <t>2857</t>
  </si>
  <si>
    <t>El valor ingresado como Tipo de comprobante es incorrecto</t>
  </si>
  <si>
    <t>2856</t>
  </si>
  <si>
    <t>El XML no contiene el tag o no existe información del Tipo de comprobante</t>
  </si>
  <si>
    <t>2855</t>
  </si>
  <si>
    <t>El valor ingresado como Hora de emisión del comprobante no corresponde con el del comprobante</t>
  </si>
  <si>
    <t>2854</t>
  </si>
  <si>
    <t>El valor ingresado como Hora de emisión del comprobante no cumple con el patrón hh:mm:ss.sssss</t>
  </si>
  <si>
    <t>2853</t>
  </si>
  <si>
    <t>El XML no contiene el tag o no existe información de la Hora de emisión del comprobante</t>
  </si>
  <si>
    <t>2852</t>
  </si>
  <si>
    <t>El valor ingresado como Fecha de emisión del comprobante no corresponde con el del comprobante</t>
  </si>
  <si>
    <t>2851</t>
  </si>
  <si>
    <t>El XML no contiene el tag o no existe información de la Fecha de emisión del comprobante</t>
  </si>
  <si>
    <t>2849</t>
  </si>
  <si>
    <t>El valor ingresado como Serie y número del comprobante no corresponde con el del comprobante</t>
  </si>
  <si>
    <t>2848</t>
  </si>
  <si>
    <t>El XML no contiene informacion en el tag cac:DocumentReference/cbc:ID</t>
  </si>
  <si>
    <t>2846</t>
  </si>
  <si>
    <t>El XML contiene mas de un elemento cac:DocumentReference</t>
  </si>
  <si>
    <t>2845</t>
  </si>
  <si>
    <t>No se encontro el tag cbc:StatusReasonCode cuando ingresó la Descripción de la observación</t>
  </si>
  <si>
    <t>2844</t>
  </si>
  <si>
    <t>Se ha encontrado mas de una Descripción de la observación, tag cac:Response/cac:Status/cbc:StatusReason</t>
  </si>
  <si>
    <t>2843</t>
  </si>
  <si>
    <t>El valor ingresado como Descripción de la observación es incorrecto</t>
  </si>
  <si>
    <t>2842</t>
  </si>
  <si>
    <t>El XML no contiene el tag o no existe información de la Descripción de la observación</t>
  </si>
  <si>
    <t>2841</t>
  </si>
  <si>
    <t>El valor ingresado en el atributo listURI del Código de observación es incorrecto</t>
  </si>
  <si>
    <t>2840</t>
  </si>
  <si>
    <t>El XML no contiene el atributo listURI o no existe información del Código de observación</t>
  </si>
  <si>
    <t>2839</t>
  </si>
  <si>
    <t>El valor ingresado como Código de observación es incorrecto</t>
  </si>
  <si>
    <t>2838</t>
  </si>
  <si>
    <t>El valor ingresado como Descripción de la Respuesta es incorrecto</t>
  </si>
  <si>
    <t>2837</t>
  </si>
  <si>
    <t>El XML no contiene el tag o no existe información de la Descripción de la Respuesta</t>
  </si>
  <si>
    <t>2836</t>
  </si>
  <si>
    <t>El valor ingresado en el atributo listAgencyName del Código de Respuesta es incorrecto</t>
  </si>
  <si>
    <t>2835</t>
  </si>
  <si>
    <t>El XML no contiene el atributo listAgencyName o no existe información del Código de Respuesta</t>
  </si>
  <si>
    <t>2834</t>
  </si>
  <si>
    <t>El valor ingresado como Código de Respuesta es incorrecto</t>
  </si>
  <si>
    <t>2833</t>
  </si>
  <si>
    <t>El XML no contiene el tag o no existe información del Código de Respuesta</t>
  </si>
  <si>
    <t>2832</t>
  </si>
  <si>
    <t>El valor ingresado en el atributo schemeURI del Tipo de documento de identidad del OSE es incorrecto</t>
  </si>
  <si>
    <t>2831</t>
  </si>
  <si>
    <t>El XML no contiene el atributo schemeURI o no existe información del Tipo de documento de identidad del OSE</t>
  </si>
  <si>
    <t>2830</t>
  </si>
  <si>
    <t>El valor ingresado en el atributo schemeAgencyName del Tipo de documento de identidad del OSE es incorrecto</t>
  </si>
  <si>
    <t>2829</t>
  </si>
  <si>
    <t>El XML no contiene el atributo schemeAgencyName o no existe información del Tipo de documento de identidad del OSE</t>
  </si>
  <si>
    <t>2828</t>
  </si>
  <si>
    <t>El valor ingresado como Tipo de documento de identidad del OSE es incorrecto</t>
  </si>
  <si>
    <t>2827</t>
  </si>
  <si>
    <t>El XML no contiene el atributo schemeID o no existe información del Tipo de documento de identidad del OSE</t>
  </si>
  <si>
    <t>2826</t>
  </si>
  <si>
    <t>El Número de documento de identificación del OSE informado no esta registrado en el padron.</t>
  </si>
  <si>
    <t>2825</t>
  </si>
  <si>
    <t>El certificado digital con el que se firma el CDR OSE no corresponde con el RUC del OSE informado</t>
  </si>
  <si>
    <t>2824</t>
  </si>
  <si>
    <t>El valor ingresado como Número de documento de identificación del OSE es incorrecto</t>
  </si>
  <si>
    <t>2823</t>
  </si>
  <si>
    <t>El XML no contiene el tag o no existe información del Número de documento de identificación del OSE</t>
  </si>
  <si>
    <t>2822</t>
  </si>
  <si>
    <t>El valor ingresado en el atributo schemeURI del Tipo de documento de identidad del que envía el CPE (emisor o PSE) es incorrecto</t>
  </si>
  <si>
    <t>2821</t>
  </si>
  <si>
    <t>El XML no contiene el atributo schemeURI o no existe información del Tipo de documento de identidad del que envía el CPE (emisor o PSE)</t>
  </si>
  <si>
    <t>2820</t>
  </si>
  <si>
    <t>El valor ingresado en el atributo schemeAgencyName del Tipo de documento de identidad del que envía el CPE (emisor o PSE) es incorrecto</t>
  </si>
  <si>
    <t>2819</t>
  </si>
  <si>
    <t>El XML no contiene el atributo schemeAgencyName o no existe información del Tipo de documento de identidad del que envía el CPE (emisor o PSE)</t>
  </si>
  <si>
    <t>2818</t>
  </si>
  <si>
    <t>El valor ingresado como Tipo de documento de identidad del que envía el CPE (emisor o PSE) es incorrecto</t>
  </si>
  <si>
    <t>2817</t>
  </si>
  <si>
    <t>El XML no contiene el atributo schemeID o no existe información del Tipo de documento de identidad del que envía el CPE (emisor o PSE)</t>
  </si>
  <si>
    <t>2816</t>
  </si>
  <si>
    <t>El valor ingresado como Número de documento de identificación del que envía el CPE (emisor o PSE) es incorrecto</t>
  </si>
  <si>
    <t>2814</t>
  </si>
  <si>
    <t>El XML no contiene el tag o no existe información del Número de documento de identificación del que envía el CPE (emisor o PSE)</t>
  </si>
  <si>
    <t>2813</t>
  </si>
  <si>
    <t>ResponseTime - El dato ingresado  no cumple con el patrón hh:mm:ss.sssss</t>
  </si>
  <si>
    <t>2812</t>
  </si>
  <si>
    <t>El XML no contiene el tag ResponseTime</t>
  </si>
  <si>
    <t>2811</t>
  </si>
  <si>
    <t>La fecha de comprobacion del comprobante en OSE no puede ser mayor a la fecha de recepcion en SUNAT.</t>
  </si>
  <si>
    <t>2810</t>
  </si>
  <si>
    <t>La fecha de recepcion del comprobante por ose, no debe de ser mayor a la fecha de comprobacion del ose</t>
  </si>
  <si>
    <t>2809</t>
  </si>
  <si>
    <t>ResponseDate - El dato ingresado  no cumple con el patrón YYYY-MM-DD</t>
  </si>
  <si>
    <t>2808</t>
  </si>
  <si>
    <t>El XML no contiene el tag ResponseDate</t>
  </si>
  <si>
    <t>2807</t>
  </si>
  <si>
    <t>2806</t>
  </si>
  <si>
    <t>El XML no contiene el tag IssueTime</t>
  </si>
  <si>
    <t>2805</t>
  </si>
  <si>
    <t>La fecha de recepcion del comprobante por ose, no debe de ser mayor a la fecha de recepcion de sunat</t>
  </si>
  <si>
    <t>2804</t>
  </si>
  <si>
    <t>ID - No cumple con el formato UUID</t>
  </si>
  <si>
    <t>2803</t>
  </si>
  <si>
    <t>2802</t>
  </si>
  <si>
    <t>2801</t>
  </si>
  <si>
    <t>2800</t>
  </si>
  <si>
    <t>2799</t>
  </si>
  <si>
    <t>2798</t>
  </si>
  <si>
    <t>2797</t>
  </si>
  <si>
    <t>El dato ingresado en sac:TotalAmount/@currencyID debe ser PEN</t>
  </si>
  <si>
    <t>2796</t>
  </si>
  <si>
    <t>Debe consignar la moneda para el Monto Total incluido la percepcion (sac:TotalAmount/@currencyID)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</si>
  <si>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</si>
  <si>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</si>
  <si>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</si>
  <si>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</si>
  <si>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</si>
  <si>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</si>
  <si>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</si>
  <si>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</si>
  <si>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</si>
  <si>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</si>
  <si>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</si>
  <si>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</si>
  <si>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El valor ingresado en codigo del item no cumple con el estandar.</t>
  </si>
  <si>
    <t>2783</t>
  </si>
  <si>
    <t>2782</t>
  </si>
  <si>
    <t>El XML no contiene el atributo o no existe informacion de descripcion del items</t>
  </si>
  <si>
    <t>2781</t>
  </si>
  <si>
    <t>2780</t>
  </si>
  <si>
    <t>2779</t>
  </si>
  <si>
    <t>2778</t>
  </si>
  <si>
    <t>2777</t>
  </si>
  <si>
    <t>2776</t>
  </si>
  <si>
    <t>2775</t>
  </si>
  <si>
    <t>2774</t>
  </si>
  <si>
    <t>El valor ingresado como modalidad de transporte no es correcto.</t>
  </si>
  <si>
    <t>2773</t>
  </si>
  <si>
    <t>2772</t>
  </si>
  <si>
    <t>2771</t>
  </si>
  <si>
    <t>El valor ingresado como numero de manifiesto de carga no cumple con el estandar.</t>
  </si>
  <si>
    <t>2770</t>
  </si>
  <si>
    <t>El valor ingresado como numero de DAM no cumple con el estandar.</t>
  </si>
  <si>
    <t>2769</t>
  </si>
  <si>
    <t>Para importación, el XML no contiene el tag o no existe informacion del numero de manifiesto de carga.</t>
  </si>
  <si>
    <t>2768</t>
  </si>
  <si>
    <t>Para importación, el XML no contiene el tag o no existe informacion del numero de DAM.</t>
  </si>
  <si>
    <t>2767</t>
  </si>
  <si>
    <t>El valor ingresado como tipo de documento del tercero relacionado es incorrecto.</t>
  </si>
  <si>
    <t>2766</t>
  </si>
  <si>
    <t>El XML no contiene el atributo o no existe información del tipo de documento del tercero relacionado.</t>
  </si>
  <si>
    <t>2765</t>
  </si>
  <si>
    <t>2764</t>
  </si>
  <si>
    <t>El XML no contiene el tag o no existe información del número de documento de identidad del tercero relacionado.</t>
  </si>
  <si>
    <t>2763</t>
  </si>
  <si>
    <t>El valor ingresado como tipo de documento del nombre o razon social del destinatario es incorrecto.</t>
  </si>
  <si>
    <t>2762</t>
  </si>
  <si>
    <t>El XML no contiene el atributo o no existe información del nombre o razon social del destinatario.</t>
  </si>
  <si>
    <t>2761</t>
  </si>
  <si>
    <t>El valor ingresado como tipo de documento del destinatario es incorrecto.</t>
  </si>
  <si>
    <t>2760</t>
  </si>
  <si>
    <t>El XML no contiene el atributo o no existe información del tipo de documento del destinatario.</t>
  </si>
  <si>
    <t>2759</t>
  </si>
  <si>
    <t>2758</t>
  </si>
  <si>
    <t>El XML no contiene el tag o no existe información del número de documento de identidad del destinatario.</t>
  </si>
  <si>
    <t>2757</t>
  </si>
  <si>
    <t>El numero de documento relacionado no cumple con el estandar.</t>
  </si>
  <si>
    <t>2756</t>
  </si>
  <si>
    <t>El tipo de documento relacionado es incorrecto (ver catalogo nro 21).</t>
  </si>
  <si>
    <t>2755</t>
  </si>
  <si>
    <t>El tipo de documento de la guia dada de baja es incorrecto (tipo documento = 09).</t>
  </si>
  <si>
    <t>2754</t>
  </si>
  <si>
    <t>No debe existir mas de una referencia en guía dada de baja.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</si>
  <si>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</si>
  <si>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</si>
  <si>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</si>
  <si>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</si>
  <si>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</si>
  <si>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</si>
  <si>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</si>
  <si>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</si>
  <si>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</si>
  <si>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</si>
  <si>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</si>
  <si>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</si>
  <si>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</si>
  <si>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</si>
  <si>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</si>
  <si>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</si>
  <si>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</si>
  <si>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El dato ingresado en el Importe del pago debe ser numérico mayor a cero</t>
  </si>
  <si>
    <t>2736</t>
  </si>
  <si>
    <t>El XML no contiene el tag o no existe información del Importe del pago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</si>
  <si>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</si>
  <si>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</si>
  <si>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</si>
  <si>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</si>
  <si>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</si>
  <si>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</si>
  <si>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</si>
  <si>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</si>
  <si>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</si>
  <si>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</si>
  <si>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</si>
  <si>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</si>
  <si>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</si>
  <si>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</si>
  <si>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</si>
  <si>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</si>
  <si>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</si>
  <si>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</si>
  <si>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</si>
  <si>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</si>
  <si>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</si>
  <si>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</si>
  <si>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</si>
  <si>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</si>
  <si>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</si>
  <si>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</si>
  <si>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</si>
  <si>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</si>
  <si>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</si>
  <si>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</si>
  <si>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</si>
  <si>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</si>
  <si>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</si>
  <si>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</si>
  <si>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</si>
  <si>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</si>
  <si>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</si>
  <si>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</si>
  <si>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</si>
  <si>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</si>
  <si>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</si>
  <si>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</si>
  <si>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</si>
  <si>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</si>
  <si>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</si>
  <si>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</si>
  <si>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</si>
  <si>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2687</t>
  </si>
  <si>
    <t>2686</t>
  </si>
  <si>
    <t>2685</t>
  </si>
  <si>
    <t>2684</t>
  </si>
  <si>
    <t>2683</t>
  </si>
  <si>
    <t>El valor ingresado como tipo de documento del cliente es incorrecto</t>
  </si>
  <si>
    <t>2682</t>
  </si>
  <si>
    <t>El XML no contiene el atributo o no existe información del tipo de documento del cliente</t>
  </si>
  <si>
    <t>2681</t>
  </si>
  <si>
    <t>El valor ingresado como documento de identidad del cliente es incorrecto</t>
  </si>
  <si>
    <t>2680</t>
  </si>
  <si>
    <t>El XML no contiene el tag o no existe información del número de documento de identidad del cliente</t>
  </si>
  <si>
    <t>2679</t>
  </si>
  <si>
    <t>2678</t>
  </si>
  <si>
    <t>2677</t>
  </si>
  <si>
    <t>2676</t>
  </si>
  <si>
    <t>2675</t>
  </si>
  <si>
    <t>2674</t>
  </si>
  <si>
    <t>2673</t>
  </si>
  <si>
    <t>La fecha de generación del documento revertido debe ser menor o igual a la fecha actual.</t>
  </si>
  <si>
    <t>2672</t>
  </si>
  <si>
    <t>2671</t>
  </si>
  <si>
    <t>La razón social no corresponde al ruc informado.</t>
  </si>
  <si>
    <t>2670</t>
  </si>
  <si>
    <t>2669</t>
  </si>
  <si>
    <t>Importe total cobrado debe ser igual a la suma de los importes cobrados por cada documento relacionado.</t>
  </si>
  <si>
    <t>2668</t>
  </si>
  <si>
    <t>2667</t>
  </si>
  <si>
    <t>Las percepciones son solo válidas para boletas de venta al contado.</t>
  </si>
  <si>
    <t>2666</t>
  </si>
  <si>
    <t>El contribuyente no se encuentra autorizado a emitir Tickets</t>
  </si>
  <si>
    <t>2665</t>
  </si>
  <si>
    <t>El calculo de la base imponible de percepción y el monto de la percepción no coincide con el monto total informado.</t>
  </si>
  <si>
    <t>2664</t>
  </si>
  <si>
    <t>El documento indicado no existe no puede ser modificado/eliminado</t>
  </si>
  <si>
    <t>2663</t>
  </si>
  <si>
    <t>El Nro. de documento ya fué utilizado en la emision de CRE.</t>
  </si>
  <si>
    <t>2662</t>
  </si>
  <si>
    <t>La fecha de cobro de cada documento relacionado deben ser del mismo Periodo (mm/aaaa), asimismo estas fechas podrán ser menores o iguales a la fecha de emisión del comprobante de retencion</t>
  </si>
  <si>
    <t>2661</t>
  </si>
  <si>
    <t>Los datos del CPE revertido no corresponden a los registrados en la SUNAT</t>
  </si>
  <si>
    <t>2660</t>
  </si>
  <si>
    <t>La fecha de cobro de cada documento relacionado deben ser del mismo Periodo (mm/aaaa), asimismo estas fechas podrán ser menores o iguales a la fecha de emisión del comprobante de percepción</t>
  </si>
  <si>
    <t>2659</t>
  </si>
  <si>
    <t>El Nro. de documento no se ha informado o no se encuentra en estado Revertido</t>
  </si>
  <si>
    <t>2658</t>
  </si>
  <si>
    <t>El Nro. de documento ya fué utilizado en la emision de CPE.</t>
  </si>
  <si>
    <t>2657</t>
  </si>
  <si>
    <t>2656</t>
  </si>
  <si>
    <t>2655</t>
  </si>
  <si>
    <t>2654</t>
  </si>
  <si>
    <t>Servicios prestados No domiciliados. Total IGV debe se mayor a cero</t>
  </si>
  <si>
    <t>2653</t>
  </si>
  <si>
    <t>Factura de operacion sujeta al IVAP , debe registrar mensaje 2007</t>
  </si>
  <si>
    <t>2652</t>
  </si>
  <si>
    <t>Factura de operacion sujeta al IVAP , no debe consignar valor para IGV o debe ser 0</t>
  </si>
  <si>
    <t>2651</t>
  </si>
  <si>
    <t>2650</t>
  </si>
  <si>
    <t>Operación sujeta al IVAP, debe consignar monto en total operaciones gravadas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</si>
  <si>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</si>
  <si>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</si>
  <si>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</si>
  <si>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</si>
  <si>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</si>
  <si>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</si>
  <si>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</si>
  <si>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</si>
  <si>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</si>
  <si>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2640</t>
  </si>
  <si>
    <t>Importe total pagado debe ser igual a la suma de los importes pagados por cada documento relacionado.</t>
  </si>
  <si>
    <t>2629</t>
  </si>
  <si>
    <t>2628</t>
  </si>
  <si>
    <t>El Nro. de documento con el número de pago ya se encuentra registrado como pago realizado.</t>
  </si>
  <si>
    <t>2627</t>
  </si>
  <si>
    <t>El Nro. de documento con el número de pago ya se encuentra en la Relación de Documentos Relacionados agregados.</t>
  </si>
  <si>
    <t>2626</t>
  </si>
  <si>
    <t>La fecha de pago debe estar entre el primer día calendario del mes al cual corresponde la fecha de emisión del comprobante de retención o desde la fecha de emisión del comprobante relacionado.</t>
  </si>
  <si>
    <t>2625</t>
  </si>
  <si>
    <t>El comprobante electrónico no ha sido emitido por el proveedor.</t>
  </si>
  <si>
    <t>2624</t>
  </si>
  <si>
    <t>2623</t>
  </si>
  <si>
    <t>2622</t>
  </si>
  <si>
    <t>Número de RUC del Proveedor no existe.</t>
  </si>
  <si>
    <t>2621</t>
  </si>
  <si>
    <t>El Proveedor no puede ser el mismo que el Emisor del comprobante de retención.</t>
  </si>
  <si>
    <t>2620</t>
  </si>
  <si>
    <t>La tasa de retención enviada no corresponde con el régimen de retención.</t>
  </si>
  <si>
    <t>2619</t>
  </si>
  <si>
    <t>El régimen retención enviado no corresponde con su condición de Agente de retención.</t>
  </si>
  <si>
    <t>2618</t>
  </si>
  <si>
    <t>Señor contribuyente a la fecha no se encuentra registrado ó habilitado con la condición de Agente de retención.</t>
  </si>
  <si>
    <t>2617</t>
  </si>
  <si>
    <t>Importe total cobrado debe ser igual a la suma de los importe totales cobrados por cada documento relacionado.</t>
  </si>
  <si>
    <t>2616</t>
  </si>
  <si>
    <t>2615</t>
  </si>
  <si>
    <t>El Nro. de documento con el número de cobro ya se encuentra registrado como pago realizado.</t>
  </si>
  <si>
    <t>2614</t>
  </si>
  <si>
    <t>El Nro. de documento con número de cobro ya se encuentra en la Relación de Documentos Relacionados agregados.</t>
  </si>
  <si>
    <t>2613</t>
  </si>
  <si>
    <t>La fecha de cobro debe estar entre el primer día calendario del mes al cual corresponde la fecha de emisión del comprobante de percepción o desde la fecha de emisión del comprobante relacionado.</t>
  </si>
  <si>
    <t>2612</t>
  </si>
  <si>
    <t>El comprobante electrónico no ha sido emitido al cliente.</t>
  </si>
  <si>
    <t>2611</t>
  </si>
  <si>
    <t>La fecha de emisión, Importe total del comprobante y la moneda del comprobante electrónico enviado no son los registrados en los Sistemas de SUNAT.</t>
  </si>
  <si>
    <t>2610</t>
  </si>
  <si>
    <t>El comprobante electrónico enviado no se encuentra registrado en la SUNAT.</t>
  </si>
  <si>
    <t>2609</t>
  </si>
  <si>
    <t>2608</t>
  </si>
  <si>
    <t>2607</t>
  </si>
  <si>
    <t>Documento de identidad del Cliente no existe.</t>
  </si>
  <si>
    <t>2606</t>
  </si>
  <si>
    <t>Número de RUC del Cliente no existe.</t>
  </si>
  <si>
    <t>2605</t>
  </si>
  <si>
    <t>El Cliente no puede ser el mismo que el Emisor del comprobante de percepción.</t>
  </si>
  <si>
    <t>2604</t>
  </si>
  <si>
    <t>2603</t>
  </si>
  <si>
    <t>2602</t>
  </si>
  <si>
    <t>Señor contribuyente a la fecha no se encuentra registrado ó habilitado con la condición de Agente de percepción.</t>
  </si>
  <si>
    <t>2601</t>
  </si>
  <si>
    <t>El comprobante fue enviado fuera del plazo permitido.</t>
  </si>
  <si>
    <t>2600</t>
  </si>
  <si>
    <t>El XML No contiene el tag o no existe información de la cantidad del item.</t>
  </si>
  <si>
    <t>2580</t>
  </si>
  <si>
    <t>El XML no contiene el tag o no existe informacion de District.</t>
  </si>
  <si>
    <t>2579</t>
  </si>
  <si>
    <t>El XML no contiene el tag o no existe informacion de CityName.</t>
  </si>
  <si>
    <t>2578</t>
  </si>
  <si>
    <t>El XML no contiene el tag o no existe informacion de direccion detallada de punto de partida.</t>
  </si>
  <si>
    <t>2577</t>
  </si>
  <si>
    <t>2576</t>
  </si>
  <si>
    <t>2575</t>
  </si>
  <si>
    <t>El XML no contiene el tag o no existe informacion de direccion detallada de punto de llegada.</t>
  </si>
  <si>
    <t>2574</t>
  </si>
  <si>
    <t>Numero de licencia del conductor - El dato ingresado no cumple con el formato establecido.</t>
  </si>
  <si>
    <t>2573</t>
  </si>
  <si>
    <t>El XML no contiene el tag o no existe informacion del Numero de licencia del conductor.</t>
  </si>
  <si>
    <t>2572</t>
  </si>
  <si>
    <t>cac:DriverPerson/ID@schemeID - El valor ingresado de tipo de documento identidad de conductor es incorrecto.</t>
  </si>
  <si>
    <t>2571</t>
  </si>
  <si>
    <t>El XML no contiene el tag o no existe informacion del tipo de documento identidad del conductor.</t>
  </si>
  <si>
    <t>2570</t>
  </si>
  <si>
    <t>Documento identidad del conductor - El dato ingresado no cumple con el formato establecido.</t>
  </si>
  <si>
    <t>2569</t>
  </si>
  <si>
    <t>El XML no contiene el tag o no existe informacion en el Numero de documento de identidad del conductor.</t>
  </si>
  <si>
    <t>2568</t>
  </si>
  <si>
    <t>Numero de placa del vehículo - El dato ingresado no cumple con el formato establecido.</t>
  </si>
  <si>
    <t>2567</t>
  </si>
  <si>
    <t>El XML no contiene el tag o no existe informacion del Numero de placa del vehículo.</t>
  </si>
  <si>
    <t>2566</t>
  </si>
  <si>
    <t>El XML no contiene el tag o no existe informacion del tipo de unidad de transporte.</t>
  </si>
  <si>
    <t>2565</t>
  </si>
  <si>
    <t>Razon social transportista - El dato ingresado no cumple con el formato establecido.</t>
  </si>
  <si>
    <t>2564</t>
  </si>
  <si>
    <t>El XML no contiene el tag o no existe informacion de Apellido, Nombre o razon social del transportista.</t>
  </si>
  <si>
    <t>2563</t>
  </si>
  <si>
    <t>/DespatchAdvice/cac:Shipment/cac:ShipmentStage/cac:CarrierParty/cac:PartyIdentification/cbc:ID@schemeID  - El dato ingresado no es valido.</t>
  </si>
  <si>
    <t>2562</t>
  </si>
  <si>
    <t>El XML no contiene el tag o no existe informacion del tipo de documento identidad del transportista.</t>
  </si>
  <si>
    <t>2561</t>
  </si>
  <si>
    <t>Transportista  no debe ser igual al remitente o destinatario.</t>
  </si>
  <si>
    <t>2560</t>
  </si>
  <si>
    <t>/DespatchAdvice/cac:Shipment/cac:ShipmentStage/cac:CarrierParty/cac:PartyIdentification/cbc:ID  - El dato ingresado no cumple con el formato establecido.</t>
  </si>
  <si>
    <t>2559</t>
  </si>
  <si>
    <t>El XML no contiene el tag o no existe informacion en Numero de Ruc del transportista.</t>
  </si>
  <si>
    <t>2558</t>
  </si>
  <si>
    <t>La fecha del StartDate no debe ser menor al Today.</t>
  </si>
  <si>
    <t>2557</t>
  </si>
  <si>
    <t>cbc:TransportModeCode -  dato ingresado no es valido.</t>
  </si>
  <si>
    <t>2556</t>
  </si>
  <si>
    <t>Destinatario no debe ser igual al remitente.</t>
  </si>
  <si>
    <t>2555</t>
  </si>
  <si>
    <t>2554</t>
  </si>
  <si>
    <t>cac:SellerSupplierParty/cbc:CustomerAssignedAccountID@schemeID - El dato ingresado no es valido.</t>
  </si>
  <si>
    <t>2553</t>
  </si>
  <si>
    <t>El XML no contiene el tag o no existe informacion del tipo de documento identidad del proveedor.</t>
  </si>
  <si>
    <t>2552</t>
  </si>
  <si>
    <t>El XML no contiene el tag o no existe informacion de CustomerAssignedAccountID del proveedor de servicios.</t>
  </si>
  <si>
    <t>2551</t>
  </si>
  <si>
    <t>cac:DeliveryCustomerParty/cbc:CustomerAssignedAccountID@schemeID - El dato ingresado de tipo de documento identidad del destinatario no cumple con el estandar.</t>
  </si>
  <si>
    <t>2550</t>
  </si>
  <si>
    <t>El XML no contiene el tag o no existe informacion del tipo de documento identidad del destinatario.</t>
  </si>
  <si>
    <t>2549</t>
  </si>
  <si>
    <t>El valor del país inválido.</t>
  </si>
  <si>
    <t>2548</t>
  </si>
  <si>
    <t>El XML no contiene el tag o no existe información del país en domicilio fiscal.</t>
  </si>
  <si>
    <t>2547</t>
  </si>
  <si>
    <t>El XML no contiene el tag o no existe información del distrito en domicilio fiscal.</t>
  </si>
  <si>
    <t>2546</t>
  </si>
  <si>
    <t>El XML no contiene el tag o no existe información del departamento en domicilio fiscal.</t>
  </si>
  <si>
    <t>2545</t>
  </si>
  <si>
    <t>El XML no contiene el tag o no existe información de la provincia en domicilio fiscal.</t>
  </si>
  <si>
    <t>2544</t>
  </si>
  <si>
    <t>El XML no contiene el tag o no existe informacion de la dirección completa y detallada en domicilio fiscal.</t>
  </si>
  <si>
    <t>2543</t>
  </si>
  <si>
    <t>cac:DespatchSupplierParty/cbc:CustomerAssignedAccountID@schemeID - El valor ingresado como tipo de documento identidad del remitente es incorrecta.</t>
  </si>
  <si>
    <t>2542</t>
  </si>
  <si>
    <t>El XML no contiene el tag o no existe informacion del tipo de documento identidad del remitente.</t>
  </si>
  <si>
    <t>2541</t>
  </si>
  <si>
    <t>El contribuyente no esta habido.</t>
  </si>
  <si>
    <t>2540</t>
  </si>
  <si>
    <t>El contribuyente no esta activo.</t>
  </si>
  <si>
    <t>2539</t>
  </si>
  <si>
    <t>El contribuyente no se encuentra autorizado como emisor electronico de Guía o de factura o de boletaFactura GEM.</t>
  </si>
  <si>
    <t>2538</t>
  </si>
  <si>
    <t>cac:OrderReference/cac:DocumentReference/cbc:DocumentTypeCode - El tipo de documento de serie y número dado de baja es incorrecta.</t>
  </si>
  <si>
    <t>2537</t>
  </si>
  <si>
    <t>Serie y numero no se encuentra registrado como baja por cambio de destinatario.</t>
  </si>
  <si>
    <t>2536</t>
  </si>
  <si>
    <t>La nota de crédito por otros conceptos tributarios debe tener Otros Documentos Relacionados.</t>
  </si>
  <si>
    <t>2535</t>
  </si>
  <si>
    <t>2534</t>
  </si>
  <si>
    <t>2533</t>
  </si>
  <si>
    <t>No existe información de modalidad de transporte.</t>
  </si>
  <si>
    <t>2532</t>
  </si>
  <si>
    <t>Codigo del Local Anexo del emisor no existe.</t>
  </si>
  <si>
    <t>2531</t>
  </si>
  <si>
    <t>RUC que solicita la emision de la factura, no existe.</t>
  </si>
  <si>
    <t>2530</t>
  </si>
  <si>
    <t>2529</t>
  </si>
  <si>
    <t>cac:OriginatorDocumentReference/cbc:ID/@SchemaID – El tipo documento debe ser 6 del catalogo de tipo de documento.</t>
  </si>
  <si>
    <t>2528</t>
  </si>
  <si>
    <t>El dato ingresado en Percent no cumple con el formato establecido.</t>
  </si>
  <si>
    <t>2526</t>
  </si>
  <si>
    <t>El dato ingresado en Quantity no cumple con el formato establecido.</t>
  </si>
  <si>
    <t>2525</t>
  </si>
  <si>
    <t>2523</t>
  </si>
  <si>
    <t>2521</t>
  </si>
  <si>
    <t>2520</t>
  </si>
  <si>
    <t>El importe total no coincide con la sumatoria de los valores de venta mas los tributos mas los cargos.</t>
  </si>
  <si>
    <t>2519</t>
  </si>
  <si>
    <t>Calculo IGV no es correcto.</t>
  </si>
  <si>
    <t>2518</t>
  </si>
  <si>
    <t>Dato ingresado no cumple con catalogo 6.</t>
  </si>
  <si>
    <t>2515</t>
  </si>
  <si>
    <t>Nro nombre del documento no tiene el formato correcto.</t>
  </si>
  <si>
    <t>2510</t>
  </si>
  <si>
    <t>2509</t>
  </si>
  <si>
    <t>2508</t>
  </si>
  <si>
    <t>Factura relacionada con anticipo no corresponde como factura de anticipo.</t>
  </si>
  <si>
    <t>2507</t>
  </si>
  <si>
    <t>cac:PrepaidPayment/cbc:ID: Factura o boleta no existe o comunicada de Baja.</t>
  </si>
  <si>
    <t>2506</t>
  </si>
  <si>
    <t>2505</t>
  </si>
  <si>
    <t>2504</t>
  </si>
  <si>
    <t>2503</t>
  </si>
  <si>
    <t>2502</t>
  </si>
  <si>
    <t>2501</t>
  </si>
  <si>
    <t>2500</t>
  </si>
  <si>
    <t>Comprobante no cumple con grupo de facturas con tag venta anticipada II.</t>
  </si>
  <si>
    <t>2439</t>
  </si>
  <si>
    <t>Comprobante no cumple con grupo de facturas con tag venta anticipada I.</t>
  </si>
  <si>
    <t>2438</t>
  </si>
  <si>
    <t>Comprobante no cumple con el grupo de boletas de venta con percepcion: Todos los items deben tener código de Afectación al IGV igual a 10.</t>
  </si>
  <si>
    <t>2437</t>
  </si>
  <si>
    <t>Comprobante no cumple con el grupo de boletas de venta con percepcion: El monto de percepcion no existe o es cero.</t>
  </si>
  <si>
    <t>2436</t>
  </si>
  <si>
    <t>Comprobante no cumple con grupo de boletas con ISC.</t>
  </si>
  <si>
    <t>2435</t>
  </si>
  <si>
    <t>Comprobante no cumple con grupo de boletas con tag venta itinerante.</t>
  </si>
  <si>
    <t>2434</t>
  </si>
  <si>
    <t>Comprobante no cumple con grupo de facturas con tag venta itinerante.</t>
  </si>
  <si>
    <t>2433</t>
  </si>
  <si>
    <t>Comprobante no cumple con grupo de boletas con tags no tributarios.</t>
  </si>
  <si>
    <t>2432</t>
  </si>
  <si>
    <t>Comprobante no cumple con grupo de facturas con tags no tributarios.</t>
  </si>
  <si>
    <t>2431</t>
  </si>
  <si>
    <t>Comprobante no cumple con grupo de facturas con tag de factura guia.</t>
  </si>
  <si>
    <t>2430</t>
  </si>
  <si>
    <t>Comprobante no cumple con grupo de facturas con comercio exterior.</t>
  </si>
  <si>
    <t>2429</t>
  </si>
  <si>
    <t>Comprobante no cumple con grupo de facturas con detracciones.</t>
  </si>
  <si>
    <t>2428</t>
  </si>
  <si>
    <t>2427</t>
  </si>
  <si>
    <t>2425</t>
  </si>
  <si>
    <t>RC Debe consignar solo un elemento sac:BillingPayment a nivel de item con cbc:InstructionID igual a 05.</t>
  </si>
  <si>
    <t>2424</t>
  </si>
  <si>
    <t>Si ha consignado monto ISC a nivel de item, debe consignar un monto a nivel de total.</t>
  </si>
  <si>
    <t>2423</t>
  </si>
  <si>
    <t>El valor unitario debe ser menor al precio unitario.</t>
  </si>
  <si>
    <t>2422</t>
  </si>
  <si>
    <t>2421</t>
  </si>
  <si>
    <t>Ya transcurrieron mas de 25 dias calendarios para concluir con su proceso de homologacion</t>
  </si>
  <si>
    <t>2420</t>
  </si>
  <si>
    <t>2419</t>
  </si>
  <si>
    <t>Si consigna Valor Referencial unitario por item en operaciones no onerosas,la operacion debe ser no onerosa.</t>
  </si>
  <si>
    <t>2418</t>
  </si>
  <si>
    <t>2417</t>
  </si>
  <si>
    <t>Si existe leyenda Transferencia Gratuita debe consignar Total Valor de Venta de Operaciones Gratuitas</t>
  </si>
  <si>
    <t>2416</t>
  </si>
  <si>
    <t>Se ha consignado mas de un motivo o sustento de la nota (tag cac:DiscrepancyResponse/cbc:Description)</t>
  </si>
  <si>
    <t>2413</t>
  </si>
  <si>
    <t>Se ha consignado mas de un documento afectado por la nota (tag cac:BillingReference)</t>
  </si>
  <si>
    <t>2412</t>
  </si>
  <si>
    <t>Ha consignado mas de un elemento cac:AllowanceCharge con el mismo campo cbc:ChargeIndicator</t>
  </si>
  <si>
    <t>2411</t>
  </si>
  <si>
    <t>2407</t>
  </si>
  <si>
    <t>2406</t>
  </si>
  <si>
    <t>Contribuyente no se encuentra autorizado como emisor de boletas electronicas</t>
  </si>
  <si>
    <t>2405</t>
  </si>
  <si>
    <t>2404</t>
  </si>
  <si>
    <t>La numeracion o nombre del documento ya ha sido enviado anteriormente</t>
  </si>
  <si>
    <t>2403</t>
  </si>
  <si>
    <t>El caso de prueba no existe</t>
  </si>
  <si>
    <t>2402</t>
  </si>
  <si>
    <t>2401</t>
  </si>
  <si>
    <t>El tipo de documento modificado por la Nota de debito debe ser boleta electronica</t>
  </si>
  <si>
    <t>2398</t>
  </si>
  <si>
    <t>El tipo de documento del adquiriente no puede ser Numero de RUC</t>
  </si>
  <si>
    <t>2397</t>
  </si>
  <si>
    <t>Si el monto total es mayor a S/. 700.00 debe consignar tipo y numero de documento del adquiriente</t>
  </si>
  <si>
    <t>2396</t>
  </si>
  <si>
    <t>Comprobante no cumple con el Grupo 12: El codigo de moneda no es diferente a PEN</t>
  </si>
  <si>
    <t>2395</t>
  </si>
  <si>
    <t>Comprobante no cumple con el Grupo 11: Debe existir Total descuentos mayor a cero</t>
  </si>
  <si>
    <t>2394</t>
  </si>
  <si>
    <t>Comprobante no cumple con el Grupo 10: Existe item con operación onerosa</t>
  </si>
  <si>
    <t>2393</t>
  </si>
  <si>
    <t>Comprobante no cumple con el Grupo 10: Falta leyenda con codigo 1002</t>
  </si>
  <si>
    <t>2392</t>
  </si>
  <si>
    <t>Comprobante no cumple con el Grupo 9: No todos los items corresponden a operaciones inafectas o exoneradas al IGV</t>
  </si>
  <si>
    <t>2391</t>
  </si>
  <si>
    <t>Comprobante no cumple con el Grupo 8: No todos los items corresponden a operaciones gravadas a IGV</t>
  </si>
  <si>
    <t>2390</t>
  </si>
  <si>
    <t>Comprobante no cumple con el Grupo 7: El codigo de moneda no es diferente a PEN</t>
  </si>
  <si>
    <t>2389</t>
  </si>
  <si>
    <t>Comprobante no cumple con el Grupo 6: Todos los items deben tener código de Afectación al IGV igual a 10</t>
  </si>
  <si>
    <t>2388</t>
  </si>
  <si>
    <t>Comprobante no cumple con el Grupo 6: El monto de percepcion no existe o es cero</t>
  </si>
  <si>
    <t>2387</t>
  </si>
  <si>
    <t>Comprobante no cumple con el Grupo 5: Todos los items deben tener operaciones afectas a ISC</t>
  </si>
  <si>
    <t>2386</t>
  </si>
  <si>
    <t>Comprobante no cumple con el Grupo 4: Debe exitir Total descuentos mayor a cero</t>
  </si>
  <si>
    <t>2385</t>
  </si>
  <si>
    <t>Comprobante no cumple con el Grupo 3: Existe item con operación onerosa</t>
  </si>
  <si>
    <t>2384</t>
  </si>
  <si>
    <t>Comprobante no cumple con el Grupo 3: Falta leyenda con codigo 1002</t>
  </si>
  <si>
    <t>2383</t>
  </si>
  <si>
    <t>Comprobante no cumple con el Grupo 2: No todos los items corresponden a operaciones inafectas o exoneradas al IGV</t>
  </si>
  <si>
    <t>2382</t>
  </si>
  <si>
    <t>Comprobante no cumple con el Grupo 1: No todos los items corresponden a operaciones gravadas a IGV</t>
  </si>
  <si>
    <t>2381</t>
  </si>
  <si>
    <t>El documento tiene observaciones</t>
  </si>
  <si>
    <t>2380</t>
  </si>
  <si>
    <t>2379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</si>
  <si>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</si>
  <si>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</si>
  <si>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</si>
  <si>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</si>
  <si>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</si>
  <si>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</si>
  <si>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</si>
  <si>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</si>
  <si>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</si>
  <si>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</si>
  <si>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</si>
  <si>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2362</t>
  </si>
  <si>
    <t>Debe consignar solo un elemento cac:TaxTotal a nivel de item para Otros (cbc:ID igual a 9999)</t>
  </si>
  <si>
    <t>2361</t>
  </si>
  <si>
    <t>Debe consignar solo un elemento sac:BillingPayment a nivel de item con cbc:InstructionID igual a 04</t>
  </si>
  <si>
    <t>2360</t>
  </si>
  <si>
    <t>Debe consignar solo un elemento sac:BillingPayment a nivel de item con cbc:InstructionID igual a 03</t>
  </si>
  <si>
    <t>2359</t>
  </si>
  <si>
    <t>Debe consignar solo un elemento sac:BillingPayment a nivel de item con cbc:InstructionID igual a 02</t>
  </si>
  <si>
    <t>2358</t>
  </si>
  <si>
    <t>Debe consignar solo un elemento sac:BillingPayment a nivel de item con cbc:InstructionID igual a 01</t>
  </si>
  <si>
    <t>2357</t>
  </si>
  <si>
    <t>2356</t>
  </si>
  <si>
    <t>2355</t>
  </si>
  <si>
    <t>2354</t>
  </si>
  <si>
    <t>2353</t>
  </si>
  <si>
    <t>2352</t>
  </si>
  <si>
    <t>2349</t>
  </si>
  <si>
    <t>2348</t>
  </si>
  <si>
    <t>2347</t>
  </si>
  <si>
    <t>2346</t>
  </si>
  <si>
    <t>2345</t>
  </si>
  <si>
    <t>El XML no contiene el tag cac:TaxTotal/cac:TaxSubtotal/cbc:TaxAmount</t>
  </si>
  <si>
    <t>2344</t>
  </si>
  <si>
    <t>cac:TaxTotal/cac:TaxSubtotal/cbc:TaxAmount - El dato ingresado no cumple con el estandar</t>
  </si>
  <si>
    <t>2343</t>
  </si>
  <si>
    <t>Fecha de emision de la factura no coincide con la informada en la comunicacion</t>
  </si>
  <si>
    <t>2342</t>
  </si>
  <si>
    <t>2341</t>
  </si>
  <si>
    <t>2340</t>
  </si>
  <si>
    <t>2339</t>
  </si>
  <si>
    <t>2338</t>
  </si>
  <si>
    <t>2337</t>
  </si>
  <si>
    <t>Ocurrió un error en el proceso de validación de la firma digital</t>
  </si>
  <si>
    <t>2336</t>
  </si>
  <si>
    <t>2334</t>
  </si>
  <si>
    <t>2333</t>
  </si>
  <si>
    <t>Número de Serie del nombre del archivo no coincide con el consignado en el contenido del archivo XML</t>
  </si>
  <si>
    <t>2332</t>
  </si>
  <si>
    <t>2331</t>
  </si>
  <si>
    <t>La fecha de generación de la comunicación debe ser igual a la fecha consignada en el nombre del archivo</t>
  </si>
  <si>
    <t>2330</t>
  </si>
  <si>
    <t>2329</t>
  </si>
  <si>
    <t>2324</t>
  </si>
  <si>
    <t>2323</t>
  </si>
  <si>
    <t>Error en la validacion de los rangos</t>
  </si>
  <si>
    <t>2322</t>
  </si>
  <si>
    <t>El XML no contiene el tag UBLVersionID</t>
  </si>
  <si>
    <t>2321</t>
  </si>
  <si>
    <t>UBLVersionID - La version del UBL  no es la correcta</t>
  </si>
  <si>
    <t>2320</t>
  </si>
  <si>
    <t>El XML no contiene el tag CustomizationID</t>
  </si>
  <si>
    <t>2319</t>
  </si>
  <si>
    <t>2318</t>
  </si>
  <si>
    <t>Error al procesar el resumen de anulados</t>
  </si>
  <si>
    <t>2317</t>
  </si>
  <si>
    <t>Debe indicar Items en VoidedDocumentsLine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</si>
  <si>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</si>
  <si>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</si>
  <si>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</si>
  <si>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</si>
  <si>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</si>
  <si>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</si>
  <si>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</si>
  <si>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</si>
  <si>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</si>
  <si>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</si>
  <si>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</si>
  <si>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</si>
  <si>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</si>
  <si>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</si>
  <si>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</si>
  <si>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</si>
  <si>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</si>
  <si>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</si>
  <si>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</si>
  <si>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</si>
  <si>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</si>
  <si>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El contribuyente no cumple con tipo de empresa o tributos requeridos</t>
  </si>
  <si>
    <t>2295</t>
  </si>
  <si>
    <t>El contribuyente no esta activo</t>
  </si>
  <si>
    <t>2294</t>
  </si>
  <si>
    <t>2293</t>
  </si>
  <si>
    <t>Numero de RUC SOL no coincide con RUC emisor</t>
  </si>
  <si>
    <t>2292</t>
  </si>
  <si>
    <t>El contribuyente no esta autorizado a emitir comprobantes electronicos</t>
  </si>
  <si>
    <t>2291</t>
  </si>
  <si>
    <t>2290</t>
  </si>
  <si>
    <t>CustomerAssignedAccountID - El dato ingresado no cumple con el estandar</t>
  </si>
  <si>
    <t>2289</t>
  </si>
  <si>
    <t>2288</t>
  </si>
  <si>
    <t>2287</t>
  </si>
  <si>
    <t>2286</t>
  </si>
  <si>
    <t>El ID debe coincidir  con el nombre del archivo</t>
  </si>
  <si>
    <t>2285</t>
  </si>
  <si>
    <t>2284</t>
  </si>
  <si>
    <t>2283</t>
  </si>
  <si>
    <t>2282</t>
  </si>
  <si>
    <t>2281</t>
  </si>
  <si>
    <t>Existen problemas con la informacion del resumen de comprobantes</t>
  </si>
  <si>
    <t>2280</t>
  </si>
  <si>
    <t>Debe indicar Items de consolidado de documentos</t>
  </si>
  <si>
    <t>2279</t>
  </si>
  <si>
    <t>Debe indicar Información acerca del importe total de ISC e IGV</t>
  </si>
  <si>
    <t>2278</t>
  </si>
  <si>
    <t>No se ha consignado ninguna informacion del importe total de tributos</t>
  </si>
  <si>
    <t>2277</t>
  </si>
  <si>
    <t>Si el codigo de tributo es 1000, el nombre del tributo debe ser IGV</t>
  </si>
  <si>
    <t>2276</t>
  </si>
  <si>
    <t>Si el codigo de tributo es 2000, el nombre del tributo debe ser ISC</t>
  </si>
  <si>
    <t>2275</t>
  </si>
  <si>
    <t>El XML no contiene el tag TaxAmount</t>
  </si>
  <si>
    <t>2274</t>
  </si>
  <si>
    <t>TaxAmount - El dato ingresado no cumple con el estandar</t>
  </si>
  <si>
    <t>2273</t>
  </si>
  <si>
    <t>2272</t>
  </si>
  <si>
    <t>El XML no contiene el tag TaxScheme Name de impuesto</t>
  </si>
  <si>
    <t>2271</t>
  </si>
  <si>
    <t>2270</t>
  </si>
  <si>
    <t>El XML no contiene el tag TaxScheme ID de Información acerca del importe total de un tipo particular de impuesto</t>
  </si>
  <si>
    <t>2269</t>
  </si>
  <si>
    <t>2268</t>
  </si>
  <si>
    <t>2267</t>
  </si>
  <si>
    <t>Debe indicar cargos mayores o iguales a cero</t>
  </si>
  <si>
    <t>2266</t>
  </si>
  <si>
    <t>Debe indicar Información acerca del Importe Total de Otros Cargos</t>
  </si>
  <si>
    <t>2265</t>
  </si>
  <si>
    <t>El XML no contiene el tag ChargeIndicator</t>
  </si>
  <si>
    <t>2264</t>
  </si>
  <si>
    <t>ChargeIndicator - El dato ingresado no cumple con el estandar</t>
  </si>
  <si>
    <t>2263</t>
  </si>
  <si>
    <t>El XML no contiene el tag cbc:Amount</t>
  </si>
  <si>
    <t>2262</t>
  </si>
  <si>
    <t>cbc:Amount - El dato ingresado no cumple con el estandar</t>
  </si>
  <si>
    <t>2261</t>
  </si>
  <si>
    <t>PaidAmount - El dato ingresado debe ser mayor o igual a 0.00</t>
  </si>
  <si>
    <t>2260</t>
  </si>
  <si>
    <t>Debe indicar 3 Referencias de Importes asociados a las boletas de venta</t>
  </si>
  <si>
    <t>2259</t>
  </si>
  <si>
    <t>Debe indicar Referencia de Importes asociados a las boletas de venta</t>
  </si>
  <si>
    <t>2258</t>
  </si>
  <si>
    <t>El XML no contiene el tag InstructionID</t>
  </si>
  <si>
    <t>2257</t>
  </si>
  <si>
    <t>InstructionID - El dato ingresado no cumple con el estandar</t>
  </si>
  <si>
    <t>2256</t>
  </si>
  <si>
    <t>El XML no contiene el tag PaidAmount</t>
  </si>
  <si>
    <t>2255</t>
  </si>
  <si>
    <t>2254</t>
  </si>
  <si>
    <t>El dato ingresado en TotalAmount debe ser numerico mayor a cero</t>
  </si>
  <si>
    <t>2253</t>
  </si>
  <si>
    <t>El XML no contiene el tag TotalAmount</t>
  </si>
  <si>
    <t>2252</t>
  </si>
  <si>
    <t>El dato ingresado en TotalAmount debe ser numerico mayor o igual a cero</t>
  </si>
  <si>
    <t>2251</t>
  </si>
  <si>
    <t>En el rango de comprobantes, el EndDocumentNumberID debe ser mayor o igual al StartInvoiceNumberID</t>
  </si>
  <si>
    <t>2250</t>
  </si>
  <si>
    <t>Los rangos deben ser mayores a cero</t>
  </si>
  <si>
    <t>2249</t>
  </si>
  <si>
    <t>El XML no contiene el tag sac:EndDocumentNumberID</t>
  </si>
  <si>
    <t>2248</t>
  </si>
  <si>
    <t>El dato ingresado en sac:EndDocumentNumberID debe ser numerico</t>
  </si>
  <si>
    <t>2247</t>
  </si>
  <si>
    <t>El XML no contiene el tag StartDocumentNumberID</t>
  </si>
  <si>
    <t>2246</t>
  </si>
  <si>
    <t>El dato ingresado en StartDocumentNumberID debe ser numerico</t>
  </si>
  <si>
    <t>2245</t>
  </si>
  <si>
    <t>2244</t>
  </si>
  <si>
    <t>2243</t>
  </si>
  <si>
    <t>2242</t>
  </si>
  <si>
    <t>2241</t>
  </si>
  <si>
    <t>El XML no contiene el tag LineID de SummaryDocumentsLine</t>
  </si>
  <si>
    <t>2240</t>
  </si>
  <si>
    <t>2239</t>
  </si>
  <si>
    <t>2238</t>
  </si>
  <si>
    <t>2227</t>
  </si>
  <si>
    <t>2226</t>
  </si>
  <si>
    <t>2225</t>
  </si>
  <si>
    <t>2224</t>
  </si>
  <si>
    <t>2223</t>
  </si>
  <si>
    <t>El contribuyente no está autorizado a emitir comprobantes electronicos</t>
  </si>
  <si>
    <t>2222</t>
  </si>
  <si>
    <t>2221</t>
  </si>
  <si>
    <t>2220</t>
  </si>
  <si>
    <t>2215</t>
  </si>
  <si>
    <t>CustomizationID - La versión del resumen de boletas no es correcta</t>
  </si>
  <si>
    <t>2214</t>
  </si>
  <si>
    <t>2213</t>
  </si>
  <si>
    <t>UBLVersionID - La versión del UBL del resumen de boletas no es correcta</t>
  </si>
  <si>
    <t>2212</t>
  </si>
  <si>
    <t>La factura relacionada en la Nota de debito no esta registrada</t>
  </si>
  <si>
    <t>2209</t>
  </si>
  <si>
    <t>La factura relacionada en la nota de debito esta registrada como rechazada</t>
  </si>
  <si>
    <t>2208</t>
  </si>
  <si>
    <t>La factura relacionada en la nota de debito se encuentra de baja</t>
  </si>
  <si>
    <t>2207</t>
  </si>
  <si>
    <t>El tipo de documento modificado por la Nota de Debito debe ser factura electronica o ticket</t>
  </si>
  <si>
    <t>El tag cac:RequestedMonetaryTotal/cbc:PayableAmount debe tener informacion valida</t>
  </si>
  <si>
    <t>2201</t>
  </si>
  <si>
    <t>El Nombre Internacional debe ser EXC</t>
  </si>
  <si>
    <t>2200</t>
  </si>
  <si>
    <t>El Nombre Internacional debe ser VAT</t>
  </si>
  <si>
    <t>2198</t>
  </si>
  <si>
    <t>EL PriceTypeCode debe tener el valor 01</t>
  </si>
  <si>
    <t>DebitedQuantity El dato ingresado no cumple con el estandar</t>
  </si>
  <si>
    <t>DebitedQuantity/@unitCode El dato ingresado no cumple con el estandar</t>
  </si>
  <si>
    <t>2181</t>
  </si>
  <si>
    <t>2180</t>
  </si>
  <si>
    <t>2179</t>
  </si>
  <si>
    <t>CustomerAssignedAccountID - El numero de documento de identidad del receptor debe ser RUC.</t>
  </si>
  <si>
    <t>2178</t>
  </si>
  <si>
    <t>2177</t>
  </si>
  <si>
    <t>AdditionalAccountID -  El dato ingresado  en el tipo de documento de identidad del receptor no cumple con el estandar</t>
  </si>
  <si>
    <t>2176</t>
  </si>
  <si>
    <t>2175</t>
  </si>
  <si>
    <t>2174</t>
  </si>
  <si>
    <t>2169</t>
  </si>
  <si>
    <t>DocumentCurrencyCode -  El dato ingresado no cumple con el formato establecido</t>
  </si>
  <si>
    <t>2168</t>
  </si>
  <si>
    <t>2167</t>
  </si>
  <si>
    <t>2166</t>
  </si>
  <si>
    <t>Error al procesar la Nota de Debito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</si>
  <si>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</si>
  <si>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</si>
  <si>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</si>
  <si>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</si>
  <si>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</si>
  <si>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</si>
  <si>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</si>
  <si>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</si>
  <si>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</si>
  <si>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</si>
  <si>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</si>
  <si>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</si>
  <si>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Error al procesar la Nota de Credito</t>
  </si>
  <si>
    <t>2153</t>
  </si>
  <si>
    <t>Es obligatorio al menos un AdditionalInformation</t>
  </si>
  <si>
    <t>2152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</si>
  <si>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</si>
  <si>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</si>
  <si>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</si>
  <si>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</si>
  <si>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</si>
  <si>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</si>
  <si>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</si>
  <si>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</si>
  <si>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</si>
  <si>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</si>
  <si>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El PriceTypeCode debe tener el valor 01</t>
  </si>
  <si>
    <t>2140</t>
  </si>
  <si>
    <t>2138</t>
  </si>
  <si>
    <t>2137</t>
  </si>
  <si>
    <t>2134</t>
  </si>
  <si>
    <t>2133</t>
  </si>
  <si>
    <t>2132</t>
  </si>
  <si>
    <t>CustomerAssignedAccountID - El numero de documento de identidad del receptor debe ser RUC</t>
  </si>
  <si>
    <t>2131</t>
  </si>
  <si>
    <t>2130</t>
  </si>
  <si>
    <t>2129</t>
  </si>
  <si>
    <t>2124</t>
  </si>
  <si>
    <t>2123</t>
  </si>
  <si>
    <t>El tag cac:LegalMonetaryTotal/cbc:PayableAmount debe tener informacion valida</t>
  </si>
  <si>
    <t>2122</t>
  </si>
  <si>
    <t>2121</t>
  </si>
  <si>
    <t>2120</t>
  </si>
  <si>
    <t>2119</t>
  </si>
  <si>
    <t>2115</t>
  </si>
  <si>
    <t>DocumentCurrencyCode -  El dato ingresado no cumple con la estructura</t>
  </si>
  <si>
    <t>2114</t>
  </si>
  <si>
    <t>2113</t>
  </si>
  <si>
    <t>2112</t>
  </si>
  <si>
    <t>2111</t>
  </si>
  <si>
    <t>2110</t>
  </si>
  <si>
    <t>El comprobante fue registrado previamente con otros datos</t>
  </si>
  <si>
    <t>2109</t>
  </si>
  <si>
    <t>2108</t>
  </si>
  <si>
    <t>2107</t>
  </si>
  <si>
    <t>2106</t>
  </si>
  <si>
    <t>2105</t>
  </si>
  <si>
    <t>2104</t>
  </si>
  <si>
    <t>La serie ingresada no es válida</t>
  </si>
  <si>
    <t>2103</t>
  </si>
  <si>
    <t>Error al procesar la factura</t>
  </si>
  <si>
    <t>2102</t>
  </si>
  <si>
    <t>2101</t>
  </si>
  <si>
    <t>2100</t>
  </si>
  <si>
    <t>2099</t>
  </si>
  <si>
    <t>2098</t>
  </si>
  <si>
    <t>2097</t>
  </si>
  <si>
    <t>ext:UBLExtensions/.../ds:Signature/ds:SignedInfo/ds:Reference/ds:DigestValue - No  cumple con el estandar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</si>
  <si>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</si>
  <si>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</si>
  <si>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</si>
  <si>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</si>
  <si>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</si>
  <si>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</si>
  <si>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</si>
  <si>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</si>
  <si>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</si>
  <si>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</si>
  <si>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ext:UBLExtensions/.../ds:Signature/ds:SignedInfo/ds:CanonicalizationMethod/@Algorithm - No cumple con el estandar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</si>
  <si>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</si>
  <si>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</si>
  <si>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</si>
  <si>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</si>
  <si>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</si>
  <si>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</si>
  <si>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</si>
  <si>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</si>
  <si>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</si>
  <si>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</si>
  <si>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</si>
  <si>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</si>
  <si>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</si>
  <si>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</si>
  <si>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</si>
  <si>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</si>
  <si>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</si>
  <si>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</si>
  <si>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</si>
  <si>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</si>
  <si>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</si>
  <si>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</si>
  <si>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</si>
  <si>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</si>
  <si>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</si>
  <si>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2057</t>
  </si>
  <si>
    <t>El XML no contiene el tag TaxScheme TaxTypeCode de impuestos globales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</si>
  <si>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</si>
  <si>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</si>
  <si>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</si>
  <si>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</si>
  <si>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</si>
  <si>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</si>
  <si>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</si>
  <si>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</si>
  <si>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</si>
  <si>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</si>
  <si>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</si>
  <si>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</si>
  <si>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PayableAmount es obligatorio</t>
  </si>
  <si>
    <t>2044</t>
  </si>
  <si>
    <t>2043</t>
  </si>
  <si>
    <t>2042</t>
  </si>
  <si>
    <t>2041</t>
  </si>
  <si>
    <t>2040</t>
  </si>
  <si>
    <t>El XML no contiene el tag cac:TaxCategory/cac:TaxScheme/cbc:Name del Item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</si>
  <si>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</si>
  <si>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</si>
  <si>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</si>
  <si>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</si>
  <si>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</si>
  <si>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</si>
  <si>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</si>
  <si>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</si>
  <si>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</si>
  <si>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El XML no contiene el tag cbc:PriceTypeCode</t>
  </si>
  <si>
    <t>2030</t>
  </si>
  <si>
    <t>PriceTypeCode El dato ingresado no cumple con el estandar</t>
  </si>
  <si>
    <t>2029</t>
  </si>
  <si>
    <t>2028</t>
  </si>
  <si>
    <t>2025</t>
  </si>
  <si>
    <t>2024</t>
  </si>
  <si>
    <t>2023</t>
  </si>
  <si>
    <t>2020</t>
  </si>
  <si>
    <t>2019</t>
  </si>
  <si>
    <t>2013</t>
  </si>
  <si>
    <t>El contribuyente no está autorizado a emitir comprobantes electrónicos</t>
  </si>
  <si>
    <t>2012</t>
  </si>
  <si>
    <t>2011</t>
  </si>
  <si>
    <t>2010</t>
  </si>
  <si>
    <t>ElNumero de RUC del emisor no existe</t>
  </si>
  <si>
    <t>1075</t>
  </si>
  <si>
    <t>1074</t>
  </si>
  <si>
    <t>StartTime - El dato ingresado no es valido.</t>
  </si>
  <si>
    <t>1073</t>
  </si>
  <si>
    <t>Starttime - El dato ingresado  no cumple con el patron HH:mm:ss.SZ.</t>
  </si>
  <si>
    <t>1072</t>
  </si>
  <si>
    <t>El valor ingresado  como fecha de inicio o fecha de entrega al transportista no es valido.</t>
  </si>
  <si>
    <t>1071</t>
  </si>
  <si>
    <t>1070</t>
  </si>
  <si>
    <t>El XML no contiene el atributo o no existe información de la fecha de inicio de traslado o fecha de entrega del bien al transportista.</t>
  </si>
  <si>
    <t>1069</t>
  </si>
  <si>
    <t>El XML no contiene el atributo o no existe información de conductores.</t>
  </si>
  <si>
    <t>1068</t>
  </si>
  <si>
    <t>El XML no contiene el atributo o no existe información de vehiculos.</t>
  </si>
  <si>
    <t>1067</t>
  </si>
  <si>
    <t>1066</t>
  </si>
  <si>
    <t>1065</t>
  </si>
  <si>
    <t>El XML no contiene el atributo o no existe informacion en el tag cac:DespatchLine de bienes a transportar.</t>
  </si>
  <si>
    <t>1064</t>
  </si>
  <si>
    <t>El valor ingresado como motivo de traslado no es valido.</t>
  </si>
  <si>
    <t>1063</t>
  </si>
  <si>
    <t>El XML no contiene el atributo o no existe informacion del motivo de traslado.</t>
  </si>
  <si>
    <t>1062</t>
  </si>
  <si>
    <t>El numero de RUC del Remitente no existe.</t>
  </si>
  <si>
    <t>1061</t>
  </si>
  <si>
    <t>cac:Shipment - El XML no contiene el tag o no existe informacion del numero de RUC del Remitente (cac:).</t>
  </si>
  <si>
    <t>1060</t>
  </si>
  <si>
    <t>1059</t>
  </si>
  <si>
    <t>cac:AdditionalDocumentReference - El XML no contiene el tag o no existe información en el tipo de documento adicional (cbc:DocumentTypeCode).</t>
  </si>
  <si>
    <t>1058</t>
  </si>
  <si>
    <t>cac:AdditionalDocumentReference - El XML no contiene el tag o no existe información en el numero de documento adicional (cbc:ID).</t>
  </si>
  <si>
    <t>1057</t>
  </si>
  <si>
    <t>1056</t>
  </si>
  <si>
    <t>cac:OrderReference - Numero de serie del documento no cumple con un formato valido (EG01 ó TXXX).</t>
  </si>
  <si>
    <t>1055</t>
  </si>
  <si>
    <t>cac:OrderReference - El valor en numero de documento no cumple con un formato valido (SERIE-NUMERO).</t>
  </si>
  <si>
    <t>1054</t>
  </si>
  <si>
    <t>1053</t>
  </si>
  <si>
    <t>DespatchAdviceTypeCode - No coincide con el consignado en el contenido del XML.</t>
  </si>
  <si>
    <t>1052</t>
  </si>
  <si>
    <t>1051</t>
  </si>
  <si>
    <t>El XML no contiene informacion en el tag DespatchAdviceTypeCode.</t>
  </si>
  <si>
    <t>1050</t>
  </si>
  <si>
    <t>1049</t>
  </si>
  <si>
    <t>1048</t>
  </si>
  <si>
    <t>cbc:Quantity - El dato ingresado no cumple con el estándar.</t>
  </si>
  <si>
    <t>1047</t>
  </si>
  <si>
    <t>cbc:Amount - El dato ingresado no cumple con el estándar.</t>
  </si>
  <si>
    <t>1046</t>
  </si>
  <si>
    <t>cac:OriginatorDocumentReference/cbc:ID – El dato ingresado no cumple con el estándar.</t>
  </si>
  <si>
    <t>1045</t>
  </si>
  <si>
    <t>1044</t>
  </si>
  <si>
    <t>cac:OriginatorDocumentReference/cbc:ID - El tag no contiene el atributo @SchemaID. Que indica el tipo de documento del originador del documento electrónico.</t>
  </si>
  <si>
    <t>1043</t>
  </si>
  <si>
    <t>1042</t>
  </si>
  <si>
    <t>1041</t>
  </si>
  <si>
    <t>El tipo de documento modificado por la nota electronica no es valido</t>
  </si>
  <si>
    <t>1040</t>
  </si>
  <si>
    <t>Solo se pueden recibir notas electronicas que modifican facturas</t>
  </si>
  <si>
    <t>1039</t>
  </si>
  <si>
    <t>1038</t>
  </si>
  <si>
    <t>1037</t>
  </si>
  <si>
    <t>1036</t>
  </si>
  <si>
    <t>1035</t>
  </si>
  <si>
    <t>1034</t>
  </si>
  <si>
    <t>1033</t>
  </si>
  <si>
    <t>1032</t>
  </si>
  <si>
    <t>Error en la validacion de la nota de debito</t>
  </si>
  <si>
    <t>1031</t>
  </si>
  <si>
    <t>1030</t>
  </si>
  <si>
    <t>1029</t>
  </si>
  <si>
    <t>1028</t>
  </si>
  <si>
    <t>1027</t>
  </si>
  <si>
    <t>1026</t>
  </si>
  <si>
    <t>1025</t>
  </si>
  <si>
    <t>1024</t>
  </si>
  <si>
    <t>No se ha especificado el tipo de documento modificado por la Nota electronica</t>
  </si>
  <si>
    <t>1023</t>
  </si>
  <si>
    <t>La serie o numero del documento modificado por la Nota Electrónica no cumple con el formato establecido</t>
  </si>
  <si>
    <t>1022</t>
  </si>
  <si>
    <t>Error en la validacion de la nota de credito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</si>
  <si>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</si>
  <si>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</si>
  <si>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</si>
  <si>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</si>
  <si>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</si>
  <si>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</si>
  <si>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</si>
  <si>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</si>
  <si>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</si>
  <si>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ID - El dato ingresado no cumple con el patron SERIE-CORRELATIVO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</si>
  <si>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</si>
  <si>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</si>
  <si>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</si>
  <si>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</si>
  <si>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</si>
  <si>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</si>
  <si>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</si>
  <si>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</si>
  <si>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</si>
  <si>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</si>
  <si>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</si>
  <si>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</si>
  <si>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El documento afectado por la nota se encuentra rechazado</t>
  </si>
  <si>
    <t>0404</t>
  </si>
  <si>
    <t>El documento afectado por la nota no existe</t>
  </si>
  <si>
    <t>0403</t>
  </si>
  <si>
    <t>0402</t>
  </si>
  <si>
    <t>0401</t>
  </si>
  <si>
    <t>No tiene permiso para enviar casos de pruebas</t>
  </si>
  <si>
    <t>0400</t>
  </si>
  <si>
    <t>No se pudo recuperar la constancia</t>
  </si>
  <si>
    <t>0307</t>
  </si>
  <si>
    <t>El sistema no puede procesar el archivo xml</t>
  </si>
  <si>
    <t>0305</t>
  </si>
  <si>
    <t>No existe el archivo de schema</t>
  </si>
  <si>
    <t>0304</t>
  </si>
  <si>
    <t>No existe el directorio de schemas</t>
  </si>
  <si>
    <t>0303</t>
  </si>
  <si>
    <t>Codigo del tipo de comprobante no registrado</t>
  </si>
  <si>
    <t>0302</t>
  </si>
  <si>
    <t>Elemento raiz del xml no esta definido</t>
  </si>
  <si>
    <t>0301</t>
  </si>
  <si>
    <t>No se pudo procesar su solicitud. (No se pudo comprimir la constancia)</t>
  </si>
  <si>
    <t>0253</t>
  </si>
  <si>
    <t>No se pudo procesar su solicitud. (No se encontro archivos dentro del zip)</t>
  </si>
  <si>
    <t>0252</t>
  </si>
  <si>
    <t>No se pudo procesar su solicitud. (No se pudo crear un directorio para el unzip)</t>
  </si>
  <si>
    <t>0251</t>
  </si>
  <si>
    <t>No se pudo procesar su solicitud. (Ocurrio un error desconocido al hacer unzip)</t>
  </si>
  <si>
    <t>0250</t>
  </si>
  <si>
    <t>No se pudo procesar su solicitud. (Este tipo de requerimiento solo acepta 1 archivo)</t>
  </si>
  <si>
    <t>0204</t>
  </si>
  <si>
    <t>No se pudo procesar su solicitud. (No se encontro archivos en la informacion del archivo ZIP)</t>
  </si>
  <si>
    <t>0203</t>
  </si>
  <si>
    <t>No se pudo procesar su solicitud. (No llego información del archivo ZIP)</t>
  </si>
  <si>
    <t>0202</t>
  </si>
  <si>
    <t>No se pudo procesar su solicitud. (Llego un requerimiento nulo al batch)</t>
  </si>
  <si>
    <t>0201</t>
  </si>
  <si>
    <t>No se puede enviar por este método un archivo por lotes</t>
  </si>
  <si>
    <t>0153</t>
  </si>
  <si>
    <t>No se puede enviar por este método un archivo de resumen</t>
  </si>
  <si>
    <t>0152</t>
  </si>
  <si>
    <t>El sistema no puede responder su solicitud. (Error en Base de Datos)</t>
  </si>
  <si>
    <t>0138</t>
  </si>
  <si>
    <t>El sistema no puede responder su solicitud. (Se obtuvo una respuesta nula)</t>
  </si>
  <si>
    <t>0137</t>
  </si>
  <si>
    <t>El sistema no puede responder su solicitud. (No se pudo recibir una respuesta del batch)</t>
  </si>
  <si>
    <t>0136</t>
  </si>
  <si>
    <t>El sistema no puede responder su solicitud. (No se pudo grabar en el storage)</t>
  </si>
  <si>
    <t>0134</t>
  </si>
  <si>
    <t>El sistema no puede responder su solicitud. (No se pudo grabar escribir en el archivo zip)</t>
  </si>
  <si>
    <t>0132</t>
  </si>
  <si>
    <t>El sistema no puede responder su solicitud. (No se pudo grabar el archivo en el directorio)</t>
  </si>
  <si>
    <t>0131</t>
  </si>
  <si>
    <t>El ticket no le pertenece al usuario</t>
  </si>
  <si>
    <t>0126</t>
  </si>
  <si>
    <t>No se pudo obtener la constancia</t>
  </si>
  <si>
    <t>0125</t>
  </si>
  <si>
    <t>El usuario no esta afiliado a Factura Electronica</t>
  </si>
  <si>
    <t>0113</t>
  </si>
  <si>
    <t>El usuario debe ser secundario</t>
  </si>
  <si>
    <t>0112</t>
  </si>
  <si>
    <t>No se pudo obtener la informacion del tipo de usuario</t>
  </si>
  <si>
    <t>0110</t>
  </si>
  <si>
    <t>El Usuario no es válido</t>
  </si>
  <si>
    <t>0106</t>
  </si>
  <si>
    <t>El Usuario no está activo</t>
  </si>
  <si>
    <t>0105</t>
  </si>
  <si>
    <t>La Clave ingresada es incorrecta</t>
  </si>
  <si>
    <t>0104</t>
  </si>
  <si>
    <t>CODIGO
 RETORNO</t>
  </si>
  <si>
    <t>TIPO DE RETORNO</t>
  </si>
  <si>
    <t>VALIDACIÓN / CONDICIÓN</t>
  </si>
  <si>
    <t>Problema con el servicio de recepción de comprobantes</t>
  </si>
  <si>
    <t>Certificados del emisor</t>
  </si>
  <si>
    <t>Contribuyentes asociados a los emisores</t>
  </si>
  <si>
    <t>Comprobantes de pago electrónico</t>
  </si>
  <si>
    <t>La diferencia entre la fecha de presentación y la fecha de emisión es mayor al límite permitido</t>
  </si>
  <si>
    <t>No existe el Tag UBL</t>
  </si>
  <si>
    <t>El valor del Tag UBL es diferente de "2.0"</t>
  </si>
  <si>
    <t>El Tag UBL se encuentra vacío</t>
  </si>
  <si>
    <t>El Tag UBL no cumple con el formato de letras de A a Z, (mayúsculas o minúsculas), números, "+", "=", como mínimo 2 caracteres.</t>
  </si>
  <si>
    <t>El Tag UBL debe ser igual al RUC del emisor o al RUC que se envía el comprobante</t>
  </si>
  <si>
    <t>/Invoice/cac:Signature/cac:SignatoryParty/cac:PartyName/cbc:Name</t>
  </si>
  <si>
    <t>/Invoice/cac:Signature/cac:DigitalSignatureAttachment/cac:ExternalReference/cbc:URI</t>
  </si>
  <si>
    <t>/Invoice/cac:AccountingSupplierParty/cbc:CustomerAssignedAccountID</t>
  </si>
  <si>
    <t>/Invoice/cbc:InvoiceTypeCode</t>
  </si>
  <si>
    <t>/Invoice/cbc:DocumentCurrencyCode</t>
  </si>
  <si>
    <t>/Invoice/cac:AccountingSupplierParty/cbc:AdditionalAccountID</t>
  </si>
  <si>
    <t>El Tag UBL es diferente al RUC del nombre del XML</t>
  </si>
  <si>
    <t>El Tag UBL no existe en el listado</t>
  </si>
  <si>
    <t>Contribuyentes</t>
  </si>
  <si>
    <t>El Tag UBL es diferente a "6"</t>
  </si>
  <si>
    <t>&lt;&lt;&lt; SIN VALIDACIÓN &gt;&gt;&gt;</t>
  </si>
  <si>
    <t>(Catálogo No. 04)</t>
  </si>
  <si>
    <t>(Catálogo No. 13)</t>
  </si>
  <si>
    <t>Dirección del lugar en el que se entrega el bien o se presta el servicio.
- Dirección completa y detallada
- Urbanización
- Provincia
- Código de ubigeo
- Departamento
- Distrito
- Código de país</t>
  </si>
  <si>
    <t>/Invoice/cac:SellerSupplierParty/cac:Party/cac:PostalAddress/cbc:StreetName</t>
  </si>
  <si>
    <t>/Invoice/cac:SellerSupplierParty/cac:Party/cac:PostalAddress/cbc:CitySubdivisionName</t>
  </si>
  <si>
    <t xml:space="preserve">/Invoice/cac:SellerSupplierParty/cac:Party/cac:PostalAddress/cbc:CityName </t>
  </si>
  <si>
    <t>/Invoice/cac:SellerSupplierParty/cac:Party/cac:PostalAddress/cbc:PostalZone</t>
  </si>
  <si>
    <t>/Invoice/cac:SellerSupplierParty/cac:Party/cac:PostalAddress/cbc:CountrySubentity</t>
  </si>
  <si>
    <t>/Invoice/cac:SellerSupplierParty/cac:Party/cac:PostalAddress/cbc:District</t>
  </si>
  <si>
    <t>/Invoice/cac:SellerSupplierParty/cac:Party/cac:PostalAddress/cac:Country/cbc:IdentificationCode</t>
  </si>
  <si>
    <t>/Invoice/cac:AccountingCustomerParty/cbc:CustomerAssignedAccountID</t>
  </si>
  <si>
    <t>(Catálogo No. 06)</t>
  </si>
  <si>
    <t>/Invoice/cac:AccountingCustomerParty/cbc:AdditionalAccountID</t>
  </si>
  <si>
    <t>Número de documento de identidad del adquirente o usuario</t>
  </si>
  <si>
    <t>Tipo de documento de identidad del adquirente o usuario</t>
  </si>
  <si>
    <t>Tipo de documento de identidad del emisor</t>
  </si>
  <si>
    <t>El Tag UBL tiene un estado diferente a activo (ind_estado diferente "00") en el listado</t>
  </si>
  <si>
    <t>E Tag UBL tiene un indicador de condición diferente a habido (ind_condicion diferente "00") en el listado</t>
  </si>
  <si>
    <t>(Catálogo No. 02)</t>
  </si>
  <si>
    <t>No.</t>
  </si>
  <si>
    <t>01</t>
  </si>
  <si>
    <t>Catálogo</t>
  </si>
  <si>
    <t>Código de tipo de documento</t>
  </si>
  <si>
    <t>Código</t>
  </si>
  <si>
    <t>02</t>
  </si>
  <si>
    <t>07</t>
  </si>
  <si>
    <t>08</t>
  </si>
  <si>
    <t>09</t>
  </si>
  <si>
    <t>12</t>
  </si>
  <si>
    <t>13</t>
  </si>
  <si>
    <t>18</t>
  </si>
  <si>
    <t>20</t>
  </si>
  <si>
    <t>31</t>
  </si>
  <si>
    <t>40</t>
  </si>
  <si>
    <t>41</t>
  </si>
  <si>
    <t>56</t>
  </si>
  <si>
    <t>71</t>
  </si>
  <si>
    <t>72</t>
  </si>
  <si>
    <t>Código de tipo de monedas</t>
  </si>
  <si>
    <t xml:space="preserve">ISO 4217 Alpha Version 2001 </t>
  </si>
  <si>
    <t>http://www.iso.org/iso/home/standards/currency_codes.htm</t>
  </si>
  <si>
    <t>03</t>
  </si>
  <si>
    <t>Código de tipo de unidad de medida comercial</t>
  </si>
  <si>
    <t>UN/ECE Recommendation 20 Revision 4</t>
  </si>
  <si>
    <t>http://www.unece.org/cefact/recommendations/rec20/Rec20_Rev6e_2009.xls</t>
  </si>
  <si>
    <t>04</t>
  </si>
  <si>
    <t>Código de país</t>
  </si>
  <si>
    <t>ISO 3166-1</t>
  </si>
  <si>
    <t>http://www.chemie.fu-berlin.de/diverse/doc/ISO_3166.html</t>
  </si>
  <si>
    <t>05</t>
  </si>
  <si>
    <t>Código internacional</t>
  </si>
  <si>
    <t>1000</t>
  </si>
  <si>
    <t>VAT</t>
  </si>
  <si>
    <t>2000</t>
  </si>
  <si>
    <t>EXC</t>
  </si>
  <si>
    <t>9999</t>
  </si>
  <si>
    <t>OTH</t>
  </si>
  <si>
    <t>06</t>
  </si>
  <si>
    <t>Código de tipo de documento de identidad</t>
  </si>
  <si>
    <t>DOC.TRIB.NO.DOM.SIN.RUC</t>
  </si>
  <si>
    <t>0</t>
  </si>
  <si>
    <t>1</t>
  </si>
  <si>
    <t>4</t>
  </si>
  <si>
    <t>6</t>
  </si>
  <si>
    <t>7</t>
  </si>
  <si>
    <t>A</t>
  </si>
  <si>
    <t>Código de tipo de afectación del IGV</t>
  </si>
  <si>
    <t>10</t>
  </si>
  <si>
    <t>Gravado - Operación Onerosa</t>
  </si>
  <si>
    <t>11</t>
  </si>
  <si>
    <t>Gravado – Retiro por premio</t>
  </si>
  <si>
    <t>Gravado – Retiro por donación</t>
  </si>
  <si>
    <t xml:space="preserve">Gravado – Retiro </t>
  </si>
  <si>
    <t>14</t>
  </si>
  <si>
    <t>Gravado – Retiro por publicidad</t>
  </si>
  <si>
    <t>15</t>
  </si>
  <si>
    <t>Gravado – Bonificaciones</t>
  </si>
  <si>
    <t>16</t>
  </si>
  <si>
    <t>Gravado – Retiro por entrega a trabajadores</t>
  </si>
  <si>
    <t>Gravado - IVAP</t>
  </si>
  <si>
    <t>Exonerado - Operación Onerosa</t>
  </si>
  <si>
    <t>Exonerado - Transferencia gratuita</t>
  </si>
  <si>
    <t>30</t>
  </si>
  <si>
    <t>Inafecto - Operación Onerosa</t>
  </si>
  <si>
    <t>Inafecto – Retiro por Bonificación</t>
  </si>
  <si>
    <t>32</t>
  </si>
  <si>
    <t>Inafecto – Retiro</t>
  </si>
  <si>
    <t>33</t>
  </si>
  <si>
    <t>Inafecto – Retiro por Muestras Médicas</t>
  </si>
  <si>
    <t>34</t>
  </si>
  <si>
    <t>Inafecto - Retiro por Convenio Colectivo</t>
  </si>
  <si>
    <t>35</t>
  </si>
  <si>
    <t>Inafecto – Retiro por premio</t>
  </si>
  <si>
    <t>36</t>
  </si>
  <si>
    <t>Inafecto - Retiro por publicidad</t>
  </si>
  <si>
    <t>Exportación</t>
  </si>
  <si>
    <t>Código de tipos de sistema de cálculo del ISC</t>
  </si>
  <si>
    <t>Sistema al valor (Apéndice IV, lit. A – T.U.O IGV e ISC)</t>
  </si>
  <si>
    <t>Aplicación del Monto Fijo (Apéndice IV, lit. B – T.U.O IGV e ISC)</t>
  </si>
  <si>
    <t>Sistema de Precios de Venta al Público (Apéndice IV, lit. C – T.U.O IGV e ISC)</t>
  </si>
  <si>
    <t>Códigos de tipo de nota de crédito electrónica</t>
  </si>
  <si>
    <t>Anulación de la operación</t>
  </si>
  <si>
    <t>Anulación por error en el RUC</t>
  </si>
  <si>
    <t>Corrección por error en la descripción</t>
  </si>
  <si>
    <t>Descuento global</t>
  </si>
  <si>
    <t>Descuento por ítem</t>
  </si>
  <si>
    <t>Devolución total</t>
  </si>
  <si>
    <t>Devolución por ítem</t>
  </si>
  <si>
    <t>Bonificación</t>
  </si>
  <si>
    <t>Disminución en el valor</t>
  </si>
  <si>
    <t xml:space="preserve">Otros Conceptos </t>
  </si>
  <si>
    <t>Códigos de tipo de nota de débito electrónica</t>
  </si>
  <si>
    <t>Intereses por mora</t>
  </si>
  <si>
    <t>Aumento en el valor</t>
  </si>
  <si>
    <t xml:space="preserve">Penalidades/ otros conceptos </t>
  </si>
  <si>
    <t>Códigos de tipo de valor de venta (resumen diario)</t>
  </si>
  <si>
    <t>Gravado</t>
  </si>
  <si>
    <t>Exonerado</t>
  </si>
  <si>
    <t>Inafecto</t>
  </si>
  <si>
    <t>Gratuitas</t>
  </si>
  <si>
    <t>Código de documentos relacionados tributarios</t>
  </si>
  <si>
    <t>Factura – emitida para corregir error en el RUC</t>
  </si>
  <si>
    <t>Factura – emitida por anticipos</t>
  </si>
  <si>
    <t>Boleta de Venta – emitida por anticipos</t>
  </si>
  <si>
    <t xml:space="preserve">Ticket de Salida - ENAPU </t>
  </si>
  <si>
    <t>Código SCOP</t>
  </si>
  <si>
    <t>99</t>
  </si>
  <si>
    <t>Otros</t>
  </si>
  <si>
    <t>Código de ubicación geográfica (UBIGEO)</t>
  </si>
  <si>
    <t>Catálogo de ubigeos del INEI</t>
  </si>
  <si>
    <t>Código de otros conceptos tributarios</t>
  </si>
  <si>
    <t>Total valor de venta – Operaciones gratuitas</t>
  </si>
  <si>
    <t>Sub total de venta</t>
  </si>
  <si>
    <t>2001</t>
  </si>
  <si>
    <t>Percepciones</t>
  </si>
  <si>
    <t>2002</t>
  </si>
  <si>
    <t>Retenciones</t>
  </si>
  <si>
    <t>2003</t>
  </si>
  <si>
    <t>Detracciones</t>
  </si>
  <si>
    <t>2004</t>
  </si>
  <si>
    <t>Bonificaciones</t>
  </si>
  <si>
    <t>2005</t>
  </si>
  <si>
    <t>Códigos de elementos adicionales en la factura y boleta electrónica</t>
  </si>
  <si>
    <t>Monto en Letras</t>
  </si>
  <si>
    <t>Leyenda "TRANSFERENCIA GRATUITA DE UN BIEN Y/O SERVICIO PRESTADO GRATUITAMENTE"</t>
  </si>
  <si>
    <t>Leyenda “COMPROBANTE DE PERCEPCIÓN”</t>
  </si>
  <si>
    <t>Leyenda “BIENES TRANSFERIDOS EN LA AMAZONÍA REGIÓN SELVAPARA SER CONSUMIDOS EN LA MISMA"</t>
  </si>
  <si>
    <t>Leyenda “SERVICIOS PRESTADOS EN LA AMAZONÍA  REGIÓN SELVA PARA SER CONSUMIDOS EN LA MISMA”</t>
  </si>
  <si>
    <t>Leyenda “CONTRATOS DE CONSTRUCCIÓN EJECUTADOS  EN LA AMAZONÍA REGIÓN SELVA”</t>
  </si>
  <si>
    <t xml:space="preserve">Leyenda “Agencia de Viaje - Paquete turístico” </t>
  </si>
  <si>
    <t xml:space="preserve">Leyenda “Venta realizada por emisor itinerante” </t>
  </si>
  <si>
    <t>2006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</si>
  <si>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</si>
  <si>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</si>
  <si>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</si>
  <si>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</si>
  <si>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</si>
  <si>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</si>
  <si>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</si>
  <si>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</si>
  <si>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</si>
  <si>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</si>
  <si>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</si>
  <si>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Beneficio hospedajes: Código País de emisión del pasaporte</t>
  </si>
  <si>
    <t>Beneficio hospedajes: Código País de residencia del sujeto no domiciliado</t>
  </si>
  <si>
    <t xml:space="preserve">Beneficio Hospedajes: Fecha de ingreso al país </t>
  </si>
  <si>
    <t>Beneficio Hospedajes: Fecha de ingreso al establecimiento</t>
  </si>
  <si>
    <t>Beneficio Hospedajes: Fecha de salida del establecimiento</t>
  </si>
  <si>
    <t>Beneficio Hospedajes: Número de días de permanencia</t>
  </si>
  <si>
    <t xml:space="preserve">Beneficio Hospedajes: Fecha de consumo </t>
  </si>
  <si>
    <t xml:space="preserve">Beneficio Hospedajes: Paquete turístico - Nombres y Apellidos del Huésped </t>
  </si>
  <si>
    <t xml:space="preserve">Beneficio Hospedajes: Paquete turístico – Tipo documento identidad del huésped  </t>
  </si>
  <si>
    <t xml:space="preserve">Beneficio Hospedajes: Paquete turístico – Numero de documento identidad de huésped </t>
  </si>
  <si>
    <t>5000</t>
  </si>
  <si>
    <t>Proveedores Estado: Número de Expediente</t>
  </si>
  <si>
    <t>5001</t>
  </si>
  <si>
    <t>Proveedores Estado : Código de unidad ejecutora</t>
  </si>
  <si>
    <t>5002</t>
  </si>
  <si>
    <t>Proveedores Estado : N° de proceso de selección</t>
  </si>
  <si>
    <t>5003</t>
  </si>
  <si>
    <t>Proveedores Estado : N° de contrato</t>
  </si>
  <si>
    <t>6000</t>
  </si>
  <si>
    <t>Comercialización de Oro :  Código Unico Concesión Minera</t>
  </si>
  <si>
    <t>6001</t>
  </si>
  <si>
    <t>Comercialización de Oro :  N° declaración compromiso</t>
  </si>
  <si>
    <t>6002</t>
  </si>
  <si>
    <t>Comercialización de Oro :  N° Reg. Especial .Comerci. Oro</t>
  </si>
  <si>
    <t>6003</t>
  </si>
  <si>
    <t>Comercialización de Oro :  N° Resolución que autoriza Planta de Beneficio</t>
  </si>
  <si>
    <t>6004</t>
  </si>
  <si>
    <t>Comercialización de Oro : Ley Mineral (% concent. oro)</t>
  </si>
  <si>
    <t>Código de tipo de precio de venta unitario</t>
  </si>
  <si>
    <t>Precio unitario (incluye el IGV)</t>
  </si>
  <si>
    <t>17</t>
  </si>
  <si>
    <t>Código de tipo de operación</t>
  </si>
  <si>
    <t>Venta lnterna</t>
  </si>
  <si>
    <t>No Domiciliados</t>
  </si>
  <si>
    <t>Venta Interna – Anticipos</t>
  </si>
  <si>
    <t xml:space="preserve">Venta Itinerante </t>
  </si>
  <si>
    <t>Factura Guía</t>
  </si>
  <si>
    <t>Venta Arroz Pilado</t>
  </si>
  <si>
    <t>Factura - Comprobante de Percepción</t>
  </si>
  <si>
    <t>Factura - Guía remitente</t>
  </si>
  <si>
    <t>Factura - Guía transportista</t>
  </si>
  <si>
    <t>Código de modalidad de transporte</t>
  </si>
  <si>
    <t>Transporte público</t>
  </si>
  <si>
    <t>Transporte privado</t>
  </si>
  <si>
    <t>19</t>
  </si>
  <si>
    <t>Código de estado del ítem (resumen diario)</t>
  </si>
  <si>
    <t xml:space="preserve"> Adicionar</t>
  </si>
  <si>
    <t>2</t>
  </si>
  <si>
    <t xml:space="preserve"> Modificar</t>
  </si>
  <si>
    <t>3</t>
  </si>
  <si>
    <t xml:space="preserve"> Anulado</t>
  </si>
  <si>
    <t>21</t>
  </si>
  <si>
    <t>Código de documentos relacionados (sólo guía de remisión electrónica)</t>
  </si>
  <si>
    <t>22</t>
  </si>
  <si>
    <t>Código de regimen de percepciones</t>
  </si>
  <si>
    <t>23</t>
  </si>
  <si>
    <t>Código de regimen de retenciones</t>
  </si>
  <si>
    <t>Tasa 3%</t>
  </si>
  <si>
    <t>24</t>
  </si>
  <si>
    <t>Código de tarifa de servicios públicos</t>
  </si>
  <si>
    <t>L001</t>
  </si>
  <si>
    <t>AT</t>
  </si>
  <si>
    <t>LUZ</t>
  </si>
  <si>
    <t>L002</t>
  </si>
  <si>
    <t>MT2</t>
  </si>
  <si>
    <t>L003</t>
  </si>
  <si>
    <t>MT3</t>
  </si>
  <si>
    <t>L004</t>
  </si>
  <si>
    <t>MT4</t>
  </si>
  <si>
    <t>L005</t>
  </si>
  <si>
    <t>BT2</t>
  </si>
  <si>
    <t>L006</t>
  </si>
  <si>
    <t>BT3</t>
  </si>
  <si>
    <t>L009</t>
  </si>
  <si>
    <t>BT5B NO RESIDENCIAL</t>
  </si>
  <si>
    <t>L010</t>
  </si>
  <si>
    <t>BT6</t>
  </si>
  <si>
    <t>A011</t>
  </si>
  <si>
    <t>COMERCIAL</t>
  </si>
  <si>
    <t>AGUA</t>
  </si>
  <si>
    <t>A012</t>
  </si>
  <si>
    <t>INDUSTRIAL</t>
  </si>
  <si>
    <t>A014</t>
  </si>
  <si>
    <t>DOMÉSTICO</t>
  </si>
  <si>
    <t>A015</t>
  </si>
  <si>
    <t>SOCIAL</t>
  </si>
  <si>
    <t>FISE (Ley 29852) Fondo Inclusión Social Energético</t>
  </si>
  <si>
    <t>Leyenda: Operación sujeta a IVAP</t>
  </si>
  <si>
    <t>Boleta de venta – Comprobante de Percepción.</t>
  </si>
  <si>
    <t>Gasto Deducible Persona Natural</t>
  </si>
  <si>
    <t>25</t>
  </si>
  <si>
    <t>Código de producto SUNAT</t>
  </si>
  <si>
    <t>https://www.unspsc.org/codeset-downloads/productid/28/createdbyuser/3?txtsearch=</t>
  </si>
  <si>
    <t>Existe más de un Tag UBL en el XML</t>
  </si>
  <si>
    <t>El formato del Tag UBL es diferente a alfanumérico de hasta 3000 caracteres</t>
  </si>
  <si>
    <t>LISTADOS</t>
  </si>
  <si>
    <t>Si "Tipo de documento de identidad del adquiriente" es RUC (6), el Tag UBL tiene un estado diferente a activo (ind_estado diferente "00") en el listado "Contribuyentes"</t>
  </si>
  <si>
    <t>Si "Tipo de documento de identidad del adquiriente" es RUC (6), el Tag UBL tiene un indicador de condición diferente a habido (ind_condicion diferente "00") en el listado "Contribuyentes"</t>
  </si>
  <si>
    <t>/Invoice/cac:DespatchDocumentReference/cbc:ID</t>
  </si>
  <si>
    <t>(Catálogo No. 01)</t>
  </si>
  <si>
    <t>/Invoice/cac:DespatchDocumentReference/cbc:DocumentTypeCode</t>
  </si>
  <si>
    <t>(Catálogo No. 12)</t>
  </si>
  <si>
    <t>/Invoice/cac:AdditionalDocumentReference/cbc:ID</t>
  </si>
  <si>
    <t>/Invoice/cac:AdditionalDocumentReference/cbc:DocumentTypeCode</t>
  </si>
  <si>
    <t>El formato del Tag UBL es diferente a alfanumérico de hasta 100 caracteres</t>
  </si>
  <si>
    <t>El formato del Tag UBL es diferente de "04" o "05" o "99" o "01"</t>
  </si>
  <si>
    <t>(Catálogo No. 03)</t>
  </si>
  <si>
    <t>/Invoice/cac:InvoiceLine/cbc:InvoicedQuantity/@unitCode</t>
  </si>
  <si>
    <t>/Invoice/cac:InvoiceLine/cac:Price/cbc:PriceAmount</t>
  </si>
  <si>
    <t>/Invoice/cac:InvoiceLine/cac:PricingReference/cac:AlternativeConditionPrice/cbc:PriceAmount</t>
  </si>
  <si>
    <t>(Catálogo No. 16)</t>
  </si>
  <si>
    <t>/Invoice/cac:InvoiceLine/cac:PricingReference/cac:AlternativeConditionPrice/cbc:PriceTypeCode</t>
  </si>
  <si>
    <t>/Invoice/cac:InvoiceLine/cac:TaxTotal/cbc:TaxAmount</t>
  </si>
  <si>
    <t>(Catálogo No. 17)</t>
  </si>
  <si>
    <t>/invoice/ext:UBLExtensions/ext:UBLExtension/ext:ExtensionContent/sac:AdditionalInformation/sac:SUNATTransaction/cbc:ID</t>
  </si>
  <si>
    <t>Código de precio</t>
  </si>
  <si>
    <t>El valor del Tag UBL no debe repetirse en el /Invoice</t>
  </si>
  <si>
    <t>(Catálogo No. 07)</t>
  </si>
  <si>
    <t>Monto de IGV de la línea</t>
  </si>
  <si>
    <t>/Invoice/cac:InvoiceLine/cac:TaxTotal/cac:TaxSubtotal/cbc:TaxAmount</t>
  </si>
  <si>
    <t>Afectación al IGV por la línea</t>
  </si>
  <si>
    <t>El Tag UBL es diferente al Tag anterior</t>
  </si>
  <si>
    <t>/Invoice/cac:InvoiceLine/cac:TaxTotal/cac:TaxSubtotal/cac:TaxCategory/cbc:TaxExemptionReasonCode</t>
  </si>
  <si>
    <t>Código de tributo</t>
  </si>
  <si>
    <t>(Catálogo No. 05)</t>
  </si>
  <si>
    <t>/Invoice/cac:InvoiceLine/cac:TaxTotal/cac:TaxSubtotal/cac:TaxCategory/cac:TaxScheme/cbc:ID</t>
  </si>
  <si>
    <t>Nombre de tributo</t>
  </si>
  <si>
    <t>/Invoice/cac:InvoiceLine/cac:TaxTotal/cac:TaxSubtotal/cac:TaxCategory/cac:TaxScheme/cbc:Name</t>
  </si>
  <si>
    <t>/Invoice/cac:InvoiceLine/cac:TaxTotal/cac:TaxSubtotal/cac:TaxCategory/cac:TaxScheme/cbc:TaxTypeCode</t>
  </si>
  <si>
    <t>El valor del Tag UBL no debe repetirse en el /Invoice/cac:InvoiceLine</t>
  </si>
  <si>
    <t>Si "Código de tributo" es 1000 (IGV), el valor del Tag UBL es diferente de "IGV" o "IVAP"</t>
  </si>
  <si>
    <t>Monto de ISC de la línea</t>
  </si>
  <si>
    <t>(Catálogo No. 08)</t>
  </si>
  <si>
    <t>Si "Código de tributo" es 2000 (ISC), el valor del Tag UBL es diferente de "ISC"</t>
  </si>
  <si>
    <t>/Invoice/cac:InvoiceLine/cbc:LineExtensionAmount</t>
  </si>
  <si>
    <t>El formato del Tag UBL es diferente de decimal (positivo o negativo) de 12 enteros y hasta 2 decimales</t>
  </si>
  <si>
    <t>/Invoice/cac:InvoiceLine/cac:Allowancecharge/cbc:ChargeIndicator</t>
  </si>
  <si>
    <t>/Invoice/cac:InvoiceLine/cac:Allowancecharge/cbc:Amount</t>
  </si>
  <si>
    <t>(Catálogo No. 14)</t>
  </si>
  <si>
    <t>Código de tipo de monto</t>
  </si>
  <si>
    <t>/Invoice/ext:UBLExtensions/ext:UBLExtension/ext:ExtensionContent/sac:AdditionalInformation/sac:AdditionalMonetaryTotal/cbc:ID</t>
  </si>
  <si>
    <t>/Invoice/ext:UBLExtensions/ext:UBLExtension/ext:ExtensionContent/sac:AdditionalInformation/sac:AdditionalMonetaryTotal/cbc:PayableAmount</t>
  </si>
  <si>
    <t>El valor del Tag UBL debe tener por lo menos uno de los siguientes valores en el /Invoice: 1001 (Gravada), 1002 (Inafecta), 1003 (Exonerada), 1004 (Gratuita) o 3001 (FISE)</t>
  </si>
  <si>
    <t>El Tag UBL no debe repetirse en el /Invoice</t>
  </si>
  <si>
    <t>Código de tributo por línea</t>
  </si>
  <si>
    <t>Nombre de tributo por línea</t>
  </si>
  <si>
    <t>Código internacional tributo por línea</t>
  </si>
  <si>
    <t>Valor de venta por línea</t>
  </si>
  <si>
    <t>Descuentos por línea</t>
  </si>
  <si>
    <t>Si "Afectación al IGV por línea" es 10 (Gravado), 20 (Exonerado) o 30 (Inafecto) y "Código de precio" es 02 (Valor referencial en operaciones no onerosa), el Tag UBL es mayor a 0 (cero)</t>
  </si>
  <si>
    <t>Si "Código de tributo por línea" es 2000 (ISC), el valor del Tag UBL es diferente de "ISC"</t>
  </si>
  <si>
    <t>/Invoice/cac:TaxTotal/cbc:TaxAmount</t>
  </si>
  <si>
    <t>/Invoice/cac:TaxTotal/cac:TaxSubtotal/cbc:TaxAmount</t>
  </si>
  <si>
    <t>/Invoice/cac:TaxTotal/cac:TaxSubtotal/cac:TaxCategory/cac:TaxScheme/cbc:ID</t>
  </si>
  <si>
    <t>/Invoice/cac:TaxTotal/cac:TaxSubtotal/cac:TaxCategory/cac:TaxScheme/cbc:Name</t>
  </si>
  <si>
    <t>/Invoice/cac:TaxTotal/cac:TaxSubtotal/cac:TaxCategory/cac:TaxScheme/cbc:TaxTypeCode</t>
  </si>
  <si>
    <t>/Invoice/cac:LegalMonetaryTotal/cbc:AllowanceTotalAmount</t>
  </si>
  <si>
    <t>/Invoice/cac:LegalMonetaryTotal/cbc:ChargeTotalAmount</t>
  </si>
  <si>
    <t>/Invoice/cac:LegalMonetaryTotal/cbc:PayableAmount</t>
  </si>
  <si>
    <t>Si "Total valor de venta - operaciones gravadas" más "Total valor de venta - operaciones inafectas" más "Total valor de venta - operaciones exoneradas" más "Sumatoria IGV" más "Sumatoria ISC" más "Sumatoria otros tributos" más "Sumatoria otros cargos", es diferente al valor del Tag UBL (con una tolerancia de más/menos uno)</t>
  </si>
  <si>
    <t>Base imponible percepción</t>
  </si>
  <si>
    <t>Monto de la percepción</t>
  </si>
  <si>
    <t>Tasa %</t>
  </si>
  <si>
    <t>Tipo de moneda</t>
  </si>
  <si>
    <t>Serie y Número de documento que se realizo el anticipo</t>
  </si>
  <si>
    <t>Tipo de comprobante que se realizo el anticipo</t>
  </si>
  <si>
    <t>Número de documento del emisor del anticipo</t>
  </si>
  <si>
    <t>Tipo de documento del emisor del anticipo</t>
  </si>
  <si>
    <t>/Invoice/cac:PrepaidPayment/cbc:ID</t>
  </si>
  <si>
    <t>/Invoice/cac:PrepaidPayment/cbc:PaidAmount</t>
  </si>
  <si>
    <t>/Invoice/cac:PrepaidPayment/cbc:InstructionID</t>
  </si>
  <si>
    <t>/Invoice/cac:LegalMonetaryTotal/cbc:PrepaidAmount</t>
  </si>
  <si>
    <t>Monto anticipado</t>
  </si>
  <si>
    <t>Si el Tag UBL existe y es menor o igual a 0 (cero)</t>
  </si>
  <si>
    <t>Si "Monto anticipado" existe y no existe el Tag UBL</t>
  </si>
  <si>
    <t>Si "Tipo de documento del emisor del anticipo" existe y "Tipo de comprobante que se realizo el anticipo" es 02 (Factura), el formato del Tag UBL  es diferente a:
- [F][A-Z0-9]{3}-[0-9]{1,8}
- (E001)-[0-9]{1,8}
- [0-9]{1,4}-[0-9]{1,8}</t>
  </si>
  <si>
    <t>4200</t>
  </si>
  <si>
    <t>Si "Tipo de documento del emisor del anticipo" existe y el formato del Tag UBL es diferente a númerico de 11 dígitos</t>
  </si>
  <si>
    <t>Si "Código de tributo por línea" es 1000 (IGV) y "Tipo de operación" es diferente 07 (IVAP), el valor del Tag UBL es diferente de "IGV"</t>
  </si>
  <si>
    <t>Si "Tipo de operación" es 07 (IVAP) y "Código de tipo de monto" es diferente a 1001 (Gravado), el Tag UBL es mayor a 0 (cero)</t>
  </si>
  <si>
    <t>Si "Tipo de operación" es 07 (IVAP) y "Código de tributo" es 2000 (ISC), el Tag UBL es mayor a 0 (cero)</t>
  </si>
  <si>
    <t>(Catálogo No. 15)</t>
  </si>
  <si>
    <t>Si existe el Tag UBL y el formato del Tag UBL es diferente a numérico de 4 dígitos</t>
  </si>
  <si>
    <t>El valor del Tag UBL (1000, 1001, 1002, 2000, 2001, 2002, 2003) no debe repetirse en el /Invoice</t>
  </si>
  <si>
    <t>Si "Tipo de operación" es 07 (IVAP) y no existe el Tag UBL con valor 2007</t>
  </si>
  <si>
    <t>/Invoice/cac:InvoiceLine/cac:Delivery/cac:Despatch/cac:DespatchAddress/cbc:District</t>
  </si>
  <si>
    <t>/Invoice/cac:InvoiceLine/cac:Delivery/cac:DeliveryAddress/cbc:District</t>
  </si>
  <si>
    <t>/Invoice/cac:InvoiceLine/cac:Delivery/cac:DeliveryParty/cac:PartyName/cbc:Name</t>
  </si>
  <si>
    <t>Número de documento de identidad del pasajero</t>
  </si>
  <si>
    <t>Tipo de documento de identidad del pasajero</t>
  </si>
  <si>
    <t>/Invoice/cac:InvoiceLine/cac:Delivery/cac:DeliveryParty/cac:PartyIdentification/cbc:ID</t>
  </si>
  <si>
    <t>/Invoice/cac:InvoiceLine/cac:Delivery/cac:DeliveryParty/cac:PartyIdentification/cbc:ID@schemeID</t>
  </si>
  <si>
    <t>(Catálogo No. 6)</t>
  </si>
  <si>
    <t>El usuario que invoca el servicio no es emisor ni PSE</t>
  </si>
  <si>
    <t>Problema con la autenticación del servicio (usuario y contraseña con los que se invoca el servicio)</t>
  </si>
  <si>
    <t>El usuario que invoca el servicio es diferente al RUC del archivo o no existe relación entre el usuario que invoca el servicio y el RUC del archivo (relación PSE)</t>
  </si>
  <si>
    <t>El archivo ZIP tiene más de un archivo</t>
  </si>
  <si>
    <t>El archivo ZIP no tiene archivos</t>
  </si>
  <si>
    <t>El nombre del archivo enviado no tiene la estructura RRRRRRRRRRR-01-SSSS-NNNNNNNN.zip o RRRRRRRRRRR-01-SSSS-NNNNNNNN.ZIP
(Donde: RRRRRRRRRR: RUC, SSSS: Serie, NNNNNNNN: Número)</t>
  </si>
  <si>
    <t>El nombre del archivo XML no tiene la estructura RRRRRRRRRRR-01-SSSS-NNNNNNNN.xml o RRRRRRRRRRR-01-SSSS-NNNNNNNN.XML
(Donde: RRRRRRRRRR: RUC, SSSS: Serie, NNNNNNNN: Número)</t>
  </si>
  <si>
    <t>ID del certificado del comprobante no corresponde con el ID del certificado del contribuyente (RUC que invoca el servicio) del Listado</t>
  </si>
  <si>
    <t>El certificado del contribuyente (RUC que invoca el servicio) del listado tiene fecha de baja menor a la fecha de emisión del comprobante</t>
  </si>
  <si>
    <t>El certificado del contribuyente (RUC que invoca el servicio) del listado tiene fecha de alta mayor a la fecha de emisión del contribuyente</t>
  </si>
  <si>
    <t>La firma no coincide con el comprobante</t>
  </si>
  <si>
    <t>/Invoice/cbc:IssueTime</t>
  </si>
  <si>
    <t>hh:mm:ss</t>
  </si>
  <si>
    <t>Fecha de Vencimiento</t>
  </si>
  <si>
    <t>/invoice/cac:PaymentMeans/cbc:PaymentDueDate</t>
  </si>
  <si>
    <t>004: Plazo máximo de envío</t>
  </si>
  <si>
    <t>Código de comprobante</t>
  </si>
  <si>
    <t>Número de días</t>
  </si>
  <si>
    <t>(3 enteros)</t>
  </si>
  <si>
    <t>Parámetros (004)</t>
  </si>
  <si>
    <t>Descripción del tipo de documento de identidad</t>
  </si>
  <si>
    <t>005: Catálogo 5</t>
  </si>
  <si>
    <t>006: Catálogo 6</t>
  </si>
  <si>
    <t>Código de tipos de tributos</t>
  </si>
  <si>
    <t>Si "Código de tributo por línea" es 1000 (IGV), el valor del Tag UBL es diferente al Catálogo 7</t>
  </si>
  <si>
    <t>007: Catálogo 7</t>
  </si>
  <si>
    <t>Código internacional + Categoría de impuesto</t>
  </si>
  <si>
    <t>XXX-Y
Donde: XXX: es código internacional
Y: es categoría de impuesto</t>
  </si>
  <si>
    <t>Parámetros (005)</t>
  </si>
  <si>
    <t>Descripción del tipo de afectación del IGV</t>
  </si>
  <si>
    <t>Parámetros (006)</t>
  </si>
  <si>
    <t>Parámetros (007)</t>
  </si>
  <si>
    <t>008: Catálogo 8</t>
  </si>
  <si>
    <t>Descripción de tipos de sistemas de cálculo del ISC</t>
  </si>
  <si>
    <t>Parámetros (008)</t>
  </si>
  <si>
    <t>009: Catálogo 14</t>
  </si>
  <si>
    <t>010: Catálogo 16</t>
  </si>
  <si>
    <t>011: Catálogo 17</t>
  </si>
  <si>
    <t>Descripción de otros conceptos tributarios</t>
  </si>
  <si>
    <t>Descripción de tipo de precio de venta unitario</t>
  </si>
  <si>
    <t>Descripción de tipo de operación</t>
  </si>
  <si>
    <t>Parámetros (010)</t>
  </si>
  <si>
    <t>Parámetros (011)</t>
  </si>
  <si>
    <t>012: Tasa IGV</t>
  </si>
  <si>
    <t>Fecha de inicio de tasa IGV</t>
  </si>
  <si>
    <t>YYYYMMDD</t>
  </si>
  <si>
    <t>Tasa de IGV</t>
  </si>
  <si>
    <t>Parámetros (012)</t>
  </si>
  <si>
    <t>DESCIPCIÖN DE CÓDIGO DE RETORNO</t>
  </si>
  <si>
    <t>&lt;&lt;&lt; REVISAR HOJA GENERAL (FIRMA) &gt;&gt;&gt;</t>
  </si>
  <si>
    <t>Datos del Beneficiario en el caso de deducción de Personas Naturales</t>
  </si>
  <si>
    <t>Apellidos y nombres del beneficiario</t>
  </si>
  <si>
    <t>/Invoice/cac:PayeeParty/cac:PartyName/cbc:Name</t>
  </si>
  <si>
    <t>/Invoice/cac:PayeeParty/cac:PartyIdentification/cbc:ID/@schemeID</t>
  </si>
  <si>
    <t>/Invoice/cac:PayeeParty/cac:PartyIdentification/cbc:ID</t>
  </si>
  <si>
    <t>Número de placa del vehículo (Información Adicional - Gastos art.37° Renta)</t>
  </si>
  <si>
    <t>Valor referencial unitario por ítem en operaciones no onerosas</t>
  </si>
  <si>
    <t>El valor del Tag UBL es diferente de "1.0"</t>
  </si>
  <si>
    <t>La fecha de emisión es mayor a dos días de la fecha de envío del comprobante</t>
  </si>
  <si>
    <t>Si el Tag UBL existe, el Tag UBL debe estar en el listado</t>
  </si>
  <si>
    <t>Si existe el Tag UBL, el formato del Tag UBL es diferente de "09" o "31"</t>
  </si>
  <si>
    <t>Si "Código de tributo por línea" es 1000 (IGV), no existe el Tag UBL</t>
  </si>
  <si>
    <t>Si "Código de tributo por línea" es 2000 (ISC), no existe el Tag UBL</t>
  </si>
  <si>
    <t>Información adicional  a nivel de ítem -  Gastos intereses hipotecarios primera vivienda</t>
  </si>
  <si>
    <t>N° de Contrato</t>
  </si>
  <si>
    <t>ítem</t>
  </si>
  <si>
    <t>Invoice/cac:InvoiceLine/cac:DocumentReference/cbc:ID</t>
  </si>
  <si>
    <t>Fecha del otorgamiento del crédito</t>
  </si>
  <si>
    <t>Invoice/cac:InvoiceLine/cac:DocumentReference/cbc:IssueDate</t>
  </si>
  <si>
    <t>Total Valor de Venta - Exportación</t>
  </si>
  <si>
    <t>an..40</t>
  </si>
  <si>
    <t>n(12,3)</t>
  </si>
  <si>
    <t>Información Adicional  - Transporte terrestre de pasajeros</t>
  </si>
  <si>
    <t>Precio de venta unitario por item</t>
  </si>
  <si>
    <t>Datos de la Boleta de Venta Electrónica</t>
  </si>
  <si>
    <t>El número de serie del Tag UBL es diferente al número de serie del archivo</t>
  </si>
  <si>
    <t>El número de comprobante del Tag UBL es diferente al número de comprobante del archivo</t>
  </si>
  <si>
    <t>El valor del Tag UBL es diferente al tipo de documento del archivo</t>
  </si>
  <si>
    <t>Totales de Boleta de Venta</t>
  </si>
  <si>
    <t>Información Adicional - Guía Resumen</t>
  </si>
  <si>
    <t>MENSAJE DE RETORNO</t>
  </si>
  <si>
    <t>CONDICIÓN INFORMÁTICA</t>
  </si>
  <si>
    <t>TIPO Y LONGITUD</t>
  </si>
  <si>
    <t>/CreditNote/cbc:IssueTime</t>
  </si>
  <si>
    <t>/CreditNote/cbc:DocumentCurrencyCode</t>
  </si>
  <si>
    <t>/CreditNote/ext:UBLExtensions/ext:UBLExtension/ext:ExtensionContent/sac:AdditionalInformation</t>
  </si>
  <si>
    <t>(Catálogo No. 09)</t>
  </si>
  <si>
    <t>/CreditNote/cac:DiscrepancyResponse/cbc:ResponseCode</t>
  </si>
  <si>
    <t>Código de tipo de nota de crédito</t>
  </si>
  <si>
    <t>Existe más de un Tag UBL en el /CreditNote</t>
  </si>
  <si>
    <t>013: Catálogo 9</t>
  </si>
  <si>
    <t>Descripción de tipo de nota de crédito</t>
  </si>
  <si>
    <t>014: Catálogo 10</t>
  </si>
  <si>
    <t>Código de tipo de nota de débito</t>
  </si>
  <si>
    <t>Descripción de tipo de nota de débito</t>
  </si>
  <si>
    <t>Si "Tipo de documento de identidad del adquiriente" es RUC (6), el Tag UBL no existe en el listado</t>
  </si>
  <si>
    <t>/CreditNote/cac:BillingReference/cac:InvoiceDocumentReference/cbc:DocumentTypeCode</t>
  </si>
  <si>
    <t>2891</t>
  </si>
  <si>
    <t>015: Catálogo 1</t>
  </si>
  <si>
    <t>Descripción de tipo de documento</t>
  </si>
  <si>
    <t>2892</t>
  </si>
  <si>
    <t>2893</t>
  </si>
  <si>
    <t>Si "Tipo del documento del documento que modifica" es "12", el formato del Tag UBL es diferente a:
- [a-zA-Z0-9-]{1,20}-[0-9]{1,10}</t>
  </si>
  <si>
    <t>2894</t>
  </si>
  <si>
    <t>El valor del Tag UBL no debe repetirse en el /CreditNote</t>
  </si>
  <si>
    <t>/CreditNote/cac:CreditNoteLine/cbc:cbc:CreditedQuantity</t>
  </si>
  <si>
    <t>/CreditNote/cac:CreditNoteLine/cac:Item/cac:StandardItemIdentification/cbc:ID</t>
  </si>
  <si>
    <t>/CreditNote/cac:CreditNoteLine/cac:Price/cbc:PriceAmount</t>
  </si>
  <si>
    <t>El valor del Tag UBL no debe repertirse en el /CreditNote/cac:CreditNoteLine/cac:PricingReference/cac:AlternativeConditionPrice</t>
  </si>
  <si>
    <t>El valor del Tag UBL no debe repetirse en el /CreditNote/cac:CreditNoteLine</t>
  </si>
  <si>
    <t>/CreditNote/cac:CreditNoteLine/cbc:LineExtensionAmount</t>
  </si>
  <si>
    <t>/CreditNote/cac:CreditNoteLine/cac:DocumentReference/cbc:ID</t>
  </si>
  <si>
    <t>/CreditNote/cac:CreditNoteLine/cac:DocumentReference/cbc:IssueDate</t>
  </si>
  <si>
    <t>El Tag UBL no debe repetirse en el /CreditNote</t>
  </si>
  <si>
    <t>/CreditNote/cac:TaxTotal/cbc:TaxAmount</t>
  </si>
  <si>
    <t>Si existe el Tag UBL, el valor del Tag UBL es meno igual a 0 (cero)</t>
  </si>
  <si>
    <t>Datos adicionales - Código de local principal o anexo del emisor</t>
  </si>
  <si>
    <t>/CreditNote/cac:AccountingSupplierParty/cac:Party/cac:PostalAddress/cbc:AddressTypeCode</t>
  </si>
  <si>
    <t>/DebitNote/cbc:UBLVersionID</t>
  </si>
  <si>
    <t>/DebitNote/cbc:CustomizationID</t>
  </si>
  <si>
    <t>/DebitNote/cbc:IssueTime</t>
  </si>
  <si>
    <t>/DebitNote/cac:DiscrepancyResponse/cbc:ResponseCode</t>
  </si>
  <si>
    <t>/DebitNote/cbc:DocumentCurrencyCode</t>
  </si>
  <si>
    <t>El valor del Tag UBL no debe repetirse en el /DebitNote</t>
  </si>
  <si>
    <t>/DebitNote/cac:DebitNoteLine/cac:Item/cac:SellersItemIdentification/cbc:ID</t>
  </si>
  <si>
    <t>/DebitNote/cac:DebitNoteLine/cac:Item/cac:StandardItemIdentification/cbc:ID</t>
  </si>
  <si>
    <t>/DebitNote/cac:DebitNoteLine/cac:Price/cbc:PriceAmount</t>
  </si>
  <si>
    <t>El valor del Tag UBL no debe repertirse en el /DebitNote/cac:DebitNoteLine/cac:PricingReference/cac:AlternativeConditionPrice</t>
  </si>
  <si>
    <t>El valor del Tag UBL no debe repetirse en el /DebitNote/cac:DebitNoteLine</t>
  </si>
  <si>
    <t>/DebitNote/cac:DebitNoteLine/cbc:LineExtensionAmount</t>
  </si>
  <si>
    <t>/DebitNote/cac:DebitNoteLine/cac:DocumentReference/cbc:ID</t>
  </si>
  <si>
    <t>/DebitNote/cac:DebitNoteLine/cac:DocumentReference/cbc:IssueDate</t>
  </si>
  <si>
    <t>/DebitNote/ext:UBLExtensions/ext:UBLExtension/ext:ExtensionContent/sac:AdditionalInformation</t>
  </si>
  <si>
    <t>El Tag UBL no debe repetirse en el /DebitNote</t>
  </si>
  <si>
    <t>/DebitNote/cac:TaxTotal/cbc:TaxAmount</t>
  </si>
  <si>
    <t>/DebitNote/cac:DiscrepancyResponse</t>
  </si>
  <si>
    <t>Parámetro (013)</t>
  </si>
  <si>
    <t>Fecha del otorgamiento del débito</t>
  </si>
  <si>
    <t>2896</t>
  </si>
  <si>
    <t>2897</t>
  </si>
  <si>
    <t>Si "Tipo del documento del documento que modifica" es "01" o "03" y "Serie del documento que modifica" empieza con número, el Tagl UBL no se encuentra en el listado</t>
  </si>
  <si>
    <t>Autorizaciones de comprobantes físicos</t>
  </si>
  <si>
    <t>Código de ubigeo</t>
  </si>
  <si>
    <t>Descripción de ubigeo</t>
  </si>
  <si>
    <t>Parámetros (016)</t>
  </si>
  <si>
    <t>Tipo de la guía de remisión relacionada</t>
  </si>
  <si>
    <t>Número de la guía de remisión relacionada</t>
  </si>
  <si>
    <t>Número de otro documento relacionado</t>
  </si>
  <si>
    <t>Tipo de otro documento relacionado</t>
  </si>
  <si>
    <t>El "Tipo de otro documento relacionado" concatenado con el valor del Tag UBL, no debe repetirse en el /CreditNote</t>
  </si>
  <si>
    <t>El valor del Tag UBL es diferente al nombre del archivo</t>
  </si>
  <si>
    <t>No existe el Tag UBL o es vacío</t>
  </si>
  <si>
    <t>El valor del Tag UBL ya ha sido presentado anteriormente</t>
  </si>
  <si>
    <t>[R][C]-[0-9]{8}-[0-9]{1,5}</t>
  </si>
  <si>
    <t>El valor del Tag UBL es diferente a la fecha del nombre del archivo</t>
  </si>
  <si>
    <t>El valor del Tag UBL es mayor que el día de hoy</t>
  </si>
  <si>
    <t>El valor del Tag UBL es mayor a la "Fecha de generación del resumen"</t>
  </si>
  <si>
    <t>/SummaryDocuments/cac:AccountingSupplierParty/cbc:CustomerAssignedAccountID</t>
  </si>
  <si>
    <t>/SummaryDocuments/cac:AccountingSupplierParty/cbc:AdditionalAccountID</t>
  </si>
  <si>
    <t>El valor del Tag UBL es diferente a 6 (RUC)</t>
  </si>
  <si>
    <t>El valor del Tag UBL no puede repetirse en /SummaryDocuments</t>
  </si>
  <si>
    <t>/SummaryDocuments/sac:SummaryDocumentsLine/cbc:DocumentTypeCode</t>
  </si>
  <si>
    <t>2900</t>
  </si>
  <si>
    <t>El formato del Tag UBL es diferente a alfabético de 3 caracteres</t>
  </si>
  <si>
    <t>Si "Código de tributo por línea" es 1000 (IGV), el valor del Tag UBL es diferente de "IGV"</t>
  </si>
  <si>
    <t>El "Tipo de otro documento relacionado" concatenado con el valor del Tag UBL, no debe repetirse en el /DebitNote</t>
  </si>
  <si>
    <t>/DebitNote/cac:DebitNoteLine/cbc:cbc:DebitedQuantity</t>
  </si>
  <si>
    <t>Si el Tag UBL existe, el valor del Tag UBL es diferente al Catálogo 16</t>
  </si>
  <si>
    <t>Si "Código de tributo" es 1000 (IGV), el valor del Tag UBL es diferente de "IGV"</t>
  </si>
  <si>
    <t>No existe el Tag UBL o es diferente al Tag anterior</t>
  </si>
  <si>
    <t>Si la Serie del comprobante empieza con "F", el Tag UBL es diferente de "01", "12", "56"</t>
  </si>
  <si>
    <t>Si la Serie del comprobante empieza con "B", el Tag UBL es diferente de "03"</t>
  </si>
  <si>
    <t>El "Tipo de documento del documento que modifica" concatenado con el valor del Tag UBL no debe repetirse en el /CreditNote</t>
  </si>
  <si>
    <t>El "Tipo de la guía de remisión relacionada" concatenado con el valor del Tag UBL no debe repetirse en el /CreditNote</t>
  </si>
  <si>
    <t>Si "Código de tipo de nota de crédito" es  10 (Otros) y "Tipo de otro documento relacionado"es 99, no existe el Tag UBL o es vacío</t>
  </si>
  <si>
    <t>Si "Código de tipo de nota de crédito" es 10 (Otros), existe más de un Tag UBL igual a "99"</t>
  </si>
  <si>
    <t>Si "Código de tipo de nota de crédito" es diferente de 10 (Otros) y "Tipo de otro documento relacionado" es 99, el Tag UBL es vacío</t>
  </si>
  <si>
    <t>/CreditNote/cac:CreditNoteLine/cbc:CreditedQuantity/@unitCode</t>
  </si>
  <si>
    <t>Si el Tag UBL existe, el formato del Tag UBL es diferente a alfanumérico de hasta 100 caracteres</t>
  </si>
  <si>
    <t>/SummaryDocuments/sac:SummaryDocumentsLine/sac:TotalAmount</t>
  </si>
  <si>
    <t>/SummaryDocuments/sac:SummaryDocumentsLine/sac:BillingPayment/cbc:PaidAmount</t>
  </si>
  <si>
    <t>(Catálogo No.11)</t>
  </si>
  <si>
    <t>/SummaryDocuments/sac:SummaryDocumentsLine/sac:BillingPayment/cbc:InstructionID</t>
  </si>
  <si>
    <t>017: Catálogo 11</t>
  </si>
  <si>
    <t>Descripción de tipo de valor de venta</t>
  </si>
  <si>
    <t>Parámetros (017)</t>
  </si>
  <si>
    <t>El valor del Tag UBL no debe repetirse en el /SummaryDocuments/sac:SummaryDocumentsLine</t>
  </si>
  <si>
    <t>Códigos de tipo de valor de venta</t>
  </si>
  <si>
    <t>/SummaryDocuments/sac:SummaryDocumentsLine/cac:AllowanceCharge/cbc:Amount</t>
  </si>
  <si>
    <t>Indicador de cargo</t>
  </si>
  <si>
    <t>/SummaryDocuments/sac:SummaryDocumentsLine/cac:AllowanceCharge/cbc:ChargeIndicator</t>
  </si>
  <si>
    <t>El valor del Tag UBL es diferente de "true"</t>
  </si>
  <si>
    <t>/SummaryDocuments/sac:SummaryDocumentsLine/cac:TaxTotal/cbc:TaxAmount</t>
  </si>
  <si>
    <t>/SummaryDocuments/sac:SummaryDocumentsLine/cac:TaxTotal/cac:TaxSubtotal/cbc:TaxAmount</t>
  </si>
  <si>
    <t>/SummaryDocuments/sac:SummaryDocumentsLine/cac:TaxTotal/cac:TaxSubtotal/cac:TaxCategory/cac:TaxScheme/cbc:ID</t>
  </si>
  <si>
    <t>/SummaryDocuments/sac:SummaryDocumentsLine/cac:TaxTotal/cac:TaxSubtotal/cac:TaxCategory/cac:TaxScheme/cbc:Name</t>
  </si>
  <si>
    <t>/SummaryDocuments/sac:SummaryDocumentsLine/cac:TaxTotal/cac:TaxSubtotal/cac:TaxCategory/cac:TaxScheme/cbc:TaxTypeCode</t>
  </si>
  <si>
    <t>Código internacional de tributo</t>
  </si>
  <si>
    <t>Si "Código de tributo" es 1000, el valor del Tag UBL es diferente a "IGV"</t>
  </si>
  <si>
    <t>Si "Código de tributo" es 2000, el valor del Tag UBL es diferente a "ISC"</t>
  </si>
  <si>
    <t>/SummaryDocuments/sac:SummaryDocumentsLine/sac:TotalAmount@currencyID</t>
  </si>
  <si>
    <t>Si algún Tag UBL es diferente en /SummaryDocuments/sac:SummaryDocumentsLine/</t>
  </si>
  <si>
    <t>Importe total de la venta</t>
  </si>
  <si>
    <t>Si "Tipo de documento" es 07 o 08, no existe el Tag UBL</t>
  </si>
  <si>
    <t>/SummaryDocuments/sac:SummaryDocumentsLine/cac:Status/cbc:ConditionCode</t>
  </si>
  <si>
    <t>El valor del Tag UBL es diferente al listado</t>
  </si>
  <si>
    <t>Descripción de estado del ítem</t>
  </si>
  <si>
    <t>018: Catálogo 19</t>
  </si>
  <si>
    <t>Parámetros (018)</t>
  </si>
  <si>
    <t>Si "Tipo de documento" es 07 o 08, el valor del Tag UBL es diferente a "03" o "12"</t>
  </si>
  <si>
    <t>Si "Tipo de documento que modifica" es 12, el formato del Tag UBL es diferente a:
- (?!0+-)^[a-zA-Z0-9]{1,20}-(?!0+$)([0-9]{1,20})</t>
  </si>
  <si>
    <t>Si "Tipo de documento que modifica" es diferente a 12, el formato del Tag UBL es diferente a:
- ([B][A-Z0-9]{3})-(?!0+$)([0-9]{1,8})</t>
  </si>
  <si>
    <t>/SummaryDocuments/sac:SummaryDocumentsLine/sac:SUNATPerceptionSummaryDocumentReference/sac:SUNATPerceptionSystemCode</t>
  </si>
  <si>
    <t>(Catálogo No.22)</t>
  </si>
  <si>
    <t>019: Catálogo 22</t>
  </si>
  <si>
    <t>Descripción de regimen de percepciones</t>
  </si>
  <si>
    <t>/SummaryDocuments/sac:SummaryDocumentsLine/sac:SUNATPerceptionSummaryDocumentReference/sac:SUNATPerceptionPercent</t>
  </si>
  <si>
    <t>El valor del Tag UBL es diferente a la tasa del listado para el "Regimen de percepción"</t>
  </si>
  <si>
    <t>Regimen de percepción</t>
  </si>
  <si>
    <t>Parámetros (019)</t>
  </si>
  <si>
    <t>/SummaryDocuments/sac:SummaryDocumentsLine/sac:SUNATPerceptionSummaryDocumentReference/cbc:TotalInvoiceAmount</t>
  </si>
  <si>
    <t>/SummaryDocuments/sac:SummaryDocumentsLine/sac:SUNATPerceptionSummaryDocumentReference/sac:SUNATTotalCashed</t>
  </si>
  <si>
    <t>Monto total a cobrar incluida la percepción</t>
  </si>
  <si>
    <t>/SummaryDocuments/sac:SummaryDocumentsLine/sac:SUNATPerceptionSummaryDocumentReference/cbc:TaxableAmount</t>
  </si>
  <si>
    <t>Serie y número de correlativo del documento</t>
  </si>
  <si>
    <t>Serie y número de documento de la boleta de venta que modifica</t>
  </si>
  <si>
    <t>Tasa de la percepción</t>
  </si>
  <si>
    <t>2895</t>
  </si>
  <si>
    <t>Datos del resumen diario</t>
  </si>
  <si>
    <t>El RUC del nombre del archivo es diferente al Tag UBL</t>
  </si>
  <si>
    <t>El ID del nombre del archivo es diferente al Tag UBL</t>
  </si>
  <si>
    <t>La fecha del nombre del archivo es diferente al tag UBL</t>
  </si>
  <si>
    <t>El valor del Tag UBL es diferente a "2.0"</t>
  </si>
  <si>
    <t>El valor del Tag UBL es diferente a "1.0"</t>
  </si>
  <si>
    <t>/VoidedDocuments/cac:AccountingSupplierParty/cbc:CustomerAssignedAccountID</t>
  </si>
  <si>
    <t>(Catálogo No.06)</t>
  </si>
  <si>
    <t>/VoidedDocuments/cac:AccountingSupplierParty/cbc:AdditionalAccountID</t>
  </si>
  <si>
    <t>Datos de la comuniccación de baja</t>
  </si>
  <si>
    <t>El valor del Tag UBL es diferente de "6" (RUC)</t>
  </si>
  <si>
    <t>Tipo de Documento del Emisor</t>
  </si>
  <si>
    <t>Datos de Línea</t>
  </si>
  <si>
    <t>El valor del Tag UBL es mayor a la fecha de envío</t>
  </si>
  <si>
    <t>El valor del Tag UBL es mayor a "Fecha de generación de la comunicación"</t>
  </si>
  <si>
    <t>El valor del Tag UBL es menor a 1</t>
  </si>
  <si>
    <t>El valor del Tag UBL no debe repetirse en el /VoidedDocuments</t>
  </si>
  <si>
    <t>(Catálogo No.01)</t>
  </si>
  <si>
    <t>/VoidedDocuments/sac:VoidedDocumentsLine/cbc:DocumentTypeCode</t>
  </si>
  <si>
    <t>Si "Tipo de documento" es 01, el valor del Tag UBL empieza con un valor diferente a "F"</t>
  </si>
  <si>
    <t>El formato del Tag UBL es numérico de hasta 8 dígitos</t>
  </si>
  <si>
    <t>La longitud del Tag UBL es menor a 3</t>
  </si>
  <si>
    <t>El "Tipo de documento" concatenado con "Serie del documento dado de baja" concatenado con el Tag UBL se encuentra en el listado con estado 2</t>
  </si>
  <si>
    <t>Comprobantes de pagos electrónicos</t>
  </si>
  <si>
    <t>El "Tipo de documento" concatenado con "Serie del documento dado de baja" concatenado con el Tag UBL no se encuentra en el listado</t>
  </si>
  <si>
    <t>El "Tipo de documento" concatenado con "Serie del documento dado de baja" concatenado con el Tag UBL no debe repertirse en el /VoidedDocuments</t>
  </si>
  <si>
    <t>El formato del Tag UBL es numérico hasta 5 dígitos</t>
  </si>
  <si>
    <t>El valor del Tag UBL es diferente a "20" o "40"</t>
  </si>
  <si>
    <t>Si "Tipo de documento" es 20, el formato del Tag UBL es diferente a:
- [R][A-Z0-9]{3}</t>
  </si>
  <si>
    <t>Si "Tipo de documento" es 40, el formato del Tag UBL es diferente a:
- [P][A-Z0-9]{3}</t>
  </si>
  <si>
    <t>Datos de guía de remisión</t>
  </si>
  <si>
    <t>El valor del Tag UBL es diferente a "2.1"</t>
  </si>
  <si>
    <t>El formato del Tag UBL es diferente a:
- [T][A-Z0-9]{3}-[0-9]{1,8}</t>
  </si>
  <si>
    <t>El valor del Tag UBL existe en el listado</t>
  </si>
  <si>
    <t>El valor del Tag UBL es diferente a "09"</t>
  </si>
  <si>
    <t>El Tag UBL no debe repertirse en /DespatchAdvice</t>
  </si>
  <si>
    <t>(Catálogo N° 01)</t>
  </si>
  <si>
    <t>El formato del Tag UBL es diferente a:
- [T][A-Z0-9]{3}-[0-9]{1,8}
- (EG01)-[0-9]{1,8}</t>
  </si>
  <si>
    <t>El valor del Tag UBL no está en el listado</t>
  </si>
  <si>
    <t>020: Catálogo 21</t>
  </si>
  <si>
    <t>Descripción de documentos relacionados</t>
  </si>
  <si>
    <t>Parámetros (020)</t>
  </si>
  <si>
    <t>Si "Código de tipo de documento" es 01, el formato del Tag UBL es diferente a:
- [0-9]{4}-[0-9]{2}-[0-9]{3}-[0-9]{4}</t>
  </si>
  <si>
    <t>Si "Código de tipo de documento" es 04, el formato del Tag UBL es diferente a:
- [0-9]{3}-[0-9]{4}-[0-9]{4}</t>
  </si>
  <si>
    <t>(Catálogo No.21)</t>
  </si>
  <si>
    <t>El valor del Tag UBL es diferente a "6"</t>
  </si>
  <si>
    <t>Si "Tipo de documento de identidad del destinatario" es "1", el formato del Tag UBL es diferente a numérico de 8 dígitos</t>
  </si>
  <si>
    <t>Si "Tipo de documento de identidad del destinatario" es "6", el formato del Tag UBL es diferente a numérico de 11 dígitos</t>
  </si>
  <si>
    <t>Si "Tipo de documento de identidad del destinatario" es "4" o "7", el formato del Tag UBL es diferente a alfanumérico de hasta 12 caracteres</t>
  </si>
  <si>
    <t>Si "Tipo de documento de identidad del destinatario" es "0" o "A", el formato del Tag UBL es diferente a alfanumérico de hasta 15 caracteres</t>
  </si>
  <si>
    <t>Tipo de documento de identidad del destinatario</t>
  </si>
  <si>
    <t>Numero de documento de identidad del destinatario</t>
  </si>
  <si>
    <t>Si el Tag UBL existe, el formato del Tag UBL es diferente a numérico de 11 dígitos</t>
  </si>
  <si>
    <t>Si el Tag UBL existe, el valor del Tag UBL no está en el listado</t>
  </si>
  <si>
    <t>Si el Tag UBL existe, el Tag UBL tiene un estado diferente a activo (ind_estado diferente "00") en el listado "Contribuyentes"</t>
  </si>
  <si>
    <t>Si el Tag UBL existe, el Tag UBL tiene un indicador de condición diferente a habido (ind_condicion diferente "00") en el listado "Contribuyentes"</t>
  </si>
  <si>
    <t>Numero de documento de identidad del proveedor</t>
  </si>
  <si>
    <t>Tipo de documento de identidad del proveedor</t>
  </si>
  <si>
    <t>Numero de documento de identidad del remitente</t>
  </si>
  <si>
    <t>Tipo de documento de identidad del remitente</t>
  </si>
  <si>
    <t>Apellidos y nombres, denominacion o razon social del remitente</t>
  </si>
  <si>
    <t>Apellidos y nombres, denominacion o razon social del proveedor</t>
  </si>
  <si>
    <t>El "Número de documento de identidad del remitente" es igual al Tag UBL o el "Número de documento de identidad del destinatario" es igual al Tag UBL</t>
  </si>
  <si>
    <t>021: Catálogo 20</t>
  </si>
  <si>
    <t>Parámetros (021)</t>
  </si>
  <si>
    <t>Si "Motivo de traslado" es 02, 04 o 18, el "Número de documento de identidad del remitente" es diferente al valor del Tag UBL</t>
  </si>
  <si>
    <t>Si "Motivo de traslado" es 01, 09 o 19, el "Número de documento de identidad del remitente" es igual al valor del Tag UBL</t>
  </si>
  <si>
    <t>Código del tipo de documento relacionado</t>
  </si>
  <si>
    <t>(Catálogo No.20)</t>
  </si>
  <si>
    <t>Si "Código de tipo de documento" es 01 y "Motivo de traslado" es diferente a 08 y 09, existe el Tag UBL</t>
  </si>
  <si>
    <t>Si "Código de tipo de documento" es 04 y "Motivo de traslado" es diferente a 08 y 09, existe el Tag UBL</t>
  </si>
  <si>
    <t>Si "Motivo de traslado" es diferente 08, existe el Tag UBL</t>
  </si>
  <si>
    <t>Si "Motivo de traslado" es 08, el formato del Tag UBL es diferente a numérico de hasta 12 dígitos</t>
  </si>
  <si>
    <t>Si "Peso bruto total de la guía" existe, el valor del Tag UBL es diferente a "KGM"</t>
  </si>
  <si>
    <t>(Catálogo No.03)</t>
  </si>
  <si>
    <t>022: Catálogo 18</t>
  </si>
  <si>
    <t>Descripción de modalidad de transporte</t>
  </si>
  <si>
    <t>Parámetros (022)</t>
  </si>
  <si>
    <t>Si el valor del Tag UBL es "01", no existe "Número de RUC del transportista"</t>
  </si>
  <si>
    <t>Si el valor del Tag UBL es "02", no existe "Número de placa del vehículo"</t>
  </si>
  <si>
    <t>Si el valor del Tag UBL es "02", no existe "Número de documento de identidad del conductor"</t>
  </si>
  <si>
    <t>Si el valor del Tag UBL es "02", existe "Número de RUC transportista"</t>
  </si>
  <si>
    <t xml:space="preserve">/DespatchAdvice/cac:Shipment/cac:ShipmentStage/cac:TransportMeans/cac:RoadTransport/cbc:LicensePlateID
</t>
  </si>
  <si>
    <t>(Catálogo No.13)</t>
  </si>
  <si>
    <t>Ubigeo de partida</t>
  </si>
  <si>
    <t>Direccion completa y detallada de partida</t>
  </si>
  <si>
    <t>Ubigeo de llegada</t>
  </si>
  <si>
    <t>Direccion completa y detallada de llegada</t>
  </si>
  <si>
    <t>/DespatchAdvice/cac:DespatchLine/cbc:ID</t>
  </si>
  <si>
    <t>El formato del Tag UBL es numérico de 3 dígitos</t>
  </si>
  <si>
    <t>El valor del Tag UBL no debe repetirse en el /DespatchAdvice</t>
  </si>
  <si>
    <t>/Retention/cbc:IssueTime</t>
  </si>
  <si>
    <t>El formato del Tag UBL es diferente a numérico de 11 dígitos</t>
  </si>
  <si>
    <t>/Retention/cac:AgentParty/cac:PartyIdentification/cbc:ID@schemeID</t>
  </si>
  <si>
    <t>El valor del Tag UBL es diferente a 6</t>
  </si>
  <si>
    <t>Padrones de contribuyentes</t>
  </si>
  <si>
    <t>No existe ind_padrón igual a "03" en el listado para el valor del Tag UBL</t>
  </si>
  <si>
    <t>/Retention/cac:AgentParty/cac:PostalAddress/cbc:ID</t>
  </si>
  <si>
    <t>Si el Tag UBL existe, el formato del Tag UBL es diferente a alfanumérico de hasta 30 caracteres</t>
  </si>
  <si>
    <t>(Catálogo No.04)</t>
  </si>
  <si>
    <t>/Retention/cac:AgentParty/cac:PostalAddress/cac:Country/cbc:IdentificationCode</t>
  </si>
  <si>
    <t>Si el Tag UBL existe, el valor es diferente a "PE"</t>
  </si>
  <si>
    <t>/Retention/cac:ReceiverParty/cac:PartyIdentification/cbc:ID@schemeID</t>
  </si>
  <si>
    <t>Número de documento de identidad del emisor</t>
  </si>
  <si>
    <t>Tipo de documento de Identidad del emisor</t>
  </si>
  <si>
    <t>Nombre comercial del emisor</t>
  </si>
  <si>
    <t>Número de documento de identidad del proveedor</t>
  </si>
  <si>
    <t>Tipo de documento de Identidad del proveedor</t>
  </si>
  <si>
    <t>Nombre comercial del proveedor</t>
  </si>
  <si>
    <t>El valor del Tag UBL es igual al "Número de documento de identidad del emisor"</t>
  </si>
  <si>
    <t>Si ind_padrón es igual a "01", "02", "03" o "10" en el listado para el valor del Tag UBL</t>
  </si>
  <si>
    <t>/Retention/cac:ReceiverParty/cac:PostalAddress/cbc:ID</t>
  </si>
  <si>
    <t>/Retention/cac:ReceiverParty/cac:PostalAddress/cac:Country/cbc:IdentificationCode</t>
  </si>
  <si>
    <t>(Catálogo No.23)</t>
  </si>
  <si>
    <t>/Retention/sac:SUNATRetentionSystemCode</t>
  </si>
  <si>
    <t>023: Catálogo 23</t>
  </si>
  <si>
    <t>Tasa de retenciones</t>
  </si>
  <si>
    <t>El valor del Tag UBL es diferente a la Tasa de retención del listado para el "Regimen de Retención"</t>
  </si>
  <si>
    <t>(Catálogo No.02)</t>
  </si>
  <si>
    <t>/Retention/cbc:TotalInvoiceAmount@currencyID</t>
  </si>
  <si>
    <t>El valor del Tag UBL es diferente "PEN"</t>
  </si>
  <si>
    <t>/Retention/sac:SUNATRetentionDocumentReference/cbc:ID@schemeID</t>
  </si>
  <si>
    <t>El valor del Tag UBL es diferente a "01", "12", "07", "08", "20"</t>
  </si>
  <si>
    <t>/Retention/sac:SUNATRetentionDocumentReference/cbc:ID</t>
  </si>
  <si>
    <t>Si "Tipo de documento relacionado" es "12", el formato del Tag UBL es diferente a:
- [a-zA-Z0-9]{1,20}(-[0-9]{1,20})</t>
  </si>
  <si>
    <t>Si "Tipo de documento relacionado" es diferente a "12", el formato del Tag UBL es diferente a:
- (E001|((F|R)[A-Z0-9]{3})|((?!(^0{4}))\d{4}))-(?!0+$)([0-9]{1,8})</t>
  </si>
  <si>
    <t>Comprobantes de pago electronicos</t>
  </si>
  <si>
    <t>Si el "Tipo de documento relacionado" es "01", "07" o "08" y el Tag UBL empieza con un número, el valor del Tag UBL no existe en el listado</t>
  </si>
  <si>
    <t>Autorizaciones de comprobantes de pago físicos</t>
  </si>
  <si>
    <t>Si el "Tipo de documento relacionado" es "01", "07" o "08" y el "Número de documento relacionado" empieza con "E001" o "F", el valor del Tag UBL es diferente al monto del comprobante del listado</t>
  </si>
  <si>
    <t>/Retention/sac:SUNATRetentionDocumentReference/cbc:TotalInvoiceAmount@currencyID</t>
  </si>
  <si>
    <t>Si el "Tipo de documento relacionado" es "01", "07" o "08" y el Tag UBL empieza con "E001" o "F", el RUC del receptor del comprobante en el listado es diferente al "Número de documento de identidad del emisor"</t>
  </si>
  <si>
    <t>/Retention/sac:SUNATRetentionDocumentReference/cac:Payment/cbc:PaidAmount@currencyID</t>
  </si>
  <si>
    <t>Si "Tipo de documento relacionado" es diferente a "07", no existe el Tag UBL</t>
  </si>
  <si>
    <t>Si "Tipo de documento relacionado" es diferente a "07", el formato del Tag UBL es diferente a numérico de hasta 9 dígitos</t>
  </si>
  <si>
    <t>Si "Tipo de documento relacionado" es diferente a "07", el valor del Tag UBL es diferente al "Tipo de moneda del documento relacionado"</t>
  </si>
  <si>
    <t>Si "Tipo de documento relacionado" es diferente a "07", el "Número de documento relacionado" concatenado con el valor del Tag, no debe repetirse en /Retention</t>
  </si>
  <si>
    <t>Si el Tag UBL existe, el valor del Tag UBL es diferente a "PEN"</t>
  </si>
  <si>
    <t>/Retention/sac:SUNATRetentionDocumentReference/sac:SUNATRetentionInformation/sac:SUNATRetentionAmount@currencyID</t>
  </si>
  <si>
    <t>/Retention/sac:SUNATRetentionDocumentReference/sac:SUNATRetentionInformation/sac:SUNATNetTotalPaid@currencyID</t>
  </si>
  <si>
    <t>/Retention/sac:SUNATRetentionDocumentReference/sac:SUNATRetentionInformation/cac:ExchangeRate/cbc:SourceCurrencyCode</t>
  </si>
  <si>
    <t>Si "Tipo de documento relacionado" es diferente a "07" y "Tipo de moneda de documento relacionado" es diferente "PEN", no existe el Tag UBL</t>
  </si>
  <si>
    <t>Si el "Tipo de documento relacionado" es "01", "07" o "08" y el "Número de documento relacionado" empieza con "E001" o "F", el valor del Tag UBL es diferente a la moneda de comprobante del listado</t>
  </si>
  <si>
    <t>Si el "Tipo de documento relacionado" es "01", "07" o "08" y el "Número de documento relacionado" empieza con "E001" o "F", el valor del Tag UBL es diferente a la fecha de emisión del comprobante del listado</t>
  </si>
  <si>
    <t>Si "Tipo de documento relacionado" es diferente a "07", el valor del Tag UBL es diferente "Tipo de moneda de documento relacionado"</t>
  </si>
  <si>
    <t>Si "Tipo de documento relacionado" es diferente a "07", el valor del Tag UBL es diferente "PEN"</t>
  </si>
  <si>
    <t>/Retention/sac:SUNATRetentionDocumentReference/sac:SUNATRetentionInformation/cac:ExchangeRate/cbc:TargetCurrencyCode</t>
  </si>
  <si>
    <t>Si "Tipo de moneda del documento relacionado" es "PEN" y el Tag UBL existe, el valor del Tag UBL es diferente a "Importe de pago sin retención" multiplicado por "Tasa de retención" con una tolerancia de más/menos uno (1)</t>
  </si>
  <si>
    <t>Si "Tipo de moneda del documento relacionado" es diferente "PEN" y el Tag UBL existe, el valor del Tag UBL es diferente a "Importe de pago sin retención" multiplicado por "Tasa de retención" multiplicado por "Tipo de cambio" con una tolerancia de más/menos uno (1)</t>
  </si>
  <si>
    <t>La diferencia entre la fecha de recepción del XML y el valor del Tag UBL es mayor al límite del listado</t>
  </si>
  <si>
    <t>Datos de la percepción</t>
  </si>
  <si>
    <t>Régimen de percepción</t>
  </si>
  <si>
    <t>Tasa de percepción</t>
  </si>
  <si>
    <t>El valor del Tag UBL es diferente a la Tasa de percepción del listado para el "Regimen de percepción"</t>
  </si>
  <si>
    <t>Datos de la percepción (4)</t>
  </si>
  <si>
    <t>Fecha de percepción</t>
  </si>
  <si>
    <t>/Perception/cbc:IssueTime</t>
  </si>
  <si>
    <t>/Perception/cac:AgentParty/cac:PartyIdentification/cbc:ID@schemeID</t>
  </si>
  <si>
    <t>/Perception/cac:AgentParty/cac:PostalAddress/cbc:ID</t>
  </si>
  <si>
    <t>/Perception/cac:AgentParty/cac:PostalAddress/cac:Country/cbc:IdentificationCode</t>
  </si>
  <si>
    <t>/Perception/cac:ReceiverParty/cac:PartyIdentification/cbc:ID@schemeID</t>
  </si>
  <si>
    <t>/Perception/cac:ReceiverParty/cac:PostalAddress/cbc:ID</t>
  </si>
  <si>
    <t>/Perception/cac:ReceiverParty/cac:PostalAddress/cac:Country/cbc:IdentificationCode</t>
  </si>
  <si>
    <t>/Perception/sac:SUNATPerceptionSystemCode</t>
  </si>
  <si>
    <t>/Perception/cbc:TotalInvoiceAmount@currencyID</t>
  </si>
  <si>
    <t>/Perception/sac:SUNATPerceptionDocumentReference/cbc:ID@schemeID</t>
  </si>
  <si>
    <t>/Perception/sac:SUNATPerceptionDocumentReference/cbc:ID</t>
  </si>
  <si>
    <t>/Perception/sac:SUNATPerceptionDocumentReference/cbc:TotalInvoiceAmount@currencyID</t>
  </si>
  <si>
    <t>Si "Tipo de documento relacionado" es diferente a "07", el "Número de documento relacionado" concatenado con el valor del Tag, no debe repetirse en /Perception</t>
  </si>
  <si>
    <t>/Perception/sac:SUNATPerceptionDocumentReference/cac:Payment/cbc:PaidAmount@currencyID</t>
  </si>
  <si>
    <t>/Perception/sac:SUNATPerceptionDocumentReference/sac:SUNATPerceptionInformation/sac:SUNATPerceptionAmount@currencyID</t>
  </si>
  <si>
    <t>/Perception/sac:SUNATPerceptionDocumentReference/sac:SUNATPerceptionInformation/cac:ExchangeRate/cbc:SourceCurrencyCode</t>
  </si>
  <si>
    <t>/Perception/sac:SUNATPerceptionDocumentReference/sac:SUNATPerceptionInformation/cac:ExchangeRate/cbc:TargetCurrencyCode</t>
  </si>
  <si>
    <t>Número de documento de identidad del cliente</t>
  </si>
  <si>
    <t>Tipo de documento de Identidad del cliente</t>
  </si>
  <si>
    <t>Nombre comercial del cliente</t>
  </si>
  <si>
    <t>Domicilio fiscal del cliente</t>
  </si>
  <si>
    <t>El formato del Tag UBL es diferente a alfanumérico de hasta 15 caracteres</t>
  </si>
  <si>
    <t>Si "Tipo de documento de identidad del cliente" es 6, el valor del Tag UBL no está en el listado</t>
  </si>
  <si>
    <t>Si ind_padron = "02" para el "Número de documento de identidad del emisor" en el listado y ind_padron = "02" para el valor del Tag UBL en el listado</t>
  </si>
  <si>
    <t>Si ind_padron = "04" para el valor del Tag UBL en el listado</t>
  </si>
  <si>
    <t>Datos de la percepción del CPE</t>
  </si>
  <si>
    <t>Importe Percibido</t>
  </si>
  <si>
    <t>Moneda de importe Percibido</t>
  </si>
  <si>
    <t>Moneda del monto neto Cobrado</t>
  </si>
  <si>
    <t>/Perception/sac:SUNATTotalCashed@currencyID</t>
  </si>
  <si>
    <t>Importe total a cobrar (neto)</t>
  </si>
  <si>
    <t>El valor del Tag UBL es diferente a "01", "03", "12", "07", "08", "40"</t>
  </si>
  <si>
    <t>Si "Tipo de documento relacionado" es diferente a "12", el formato del Tag UBL es diferente a:
- (E001|((F|P|B)[A-Z0-9]{3})|((?!(^0{4}))\d{4}))-(?!0+$)([0-9]{1,8})</t>
  </si>
  <si>
    <t>Si el "Tipo de documento relacionado" es "01", "03", "07" o "08" y el Tag UBL empieza con un número, el valor del Tag UBL no existe en el listado</t>
  </si>
  <si>
    <t>Si el "Tipo de documento relacionado" es "01", "03", "07" o "08" y el Tag UBL empieza con "E001" o "F" o "B", el RUC del receptor del comprobante en el listado es diferente al "Número de documento de identidad del emisor"</t>
  </si>
  <si>
    <t>Comprobantes de cobro electronicos</t>
  </si>
  <si>
    <t>Autorizaciones de comprobantes de cobro físicos</t>
  </si>
  <si>
    <t>Si el "Tipo de documento relacionado" es "01", "03", "07" o "08" y el "Número de documento relacionado" empieza con "E001" o "F" o "B", el valor del Tag UBL es diferente a la moneda de comprobante del listado</t>
  </si>
  <si>
    <t>Si el "Tipo de documento relacionado" es "01", "03", "07" o "08" y el "Número de documento relacionado" empieza con "E001" o "F" o "B", el valor del Tag UBL es diferente al monto del comprobante del listado</t>
  </si>
  <si>
    <t>Si el "Tipo de documento relacionado" es "01", "03", "07" o "08" y el "Número de documento relacionado" empieza con "E001" o "F" o "B", el valor del Tag UBL es diferente a la fecha de emisión del comprobante del listado</t>
  </si>
  <si>
    <t>Si el "Tipo de documento relacionado" es "01", "07" o "08" y el Tag UBL empieza con "F", el valor del Tag UBL no existe en el listado</t>
  </si>
  <si>
    <t>Importe de cobro sin percepción</t>
  </si>
  <si>
    <t>Si "Tipo de moneda del documento relacionado" es "PEN" y el Tag UBL existe, el valor del Tag UBL es diferente a "Importe de cobro sin percepción" multiplicado por "Tasa de percepción" con una tolerancia de más/menos uno (1)</t>
  </si>
  <si>
    <t>Si "Tipo de moneda del documento relacionado" es diferente "PEN" y el Tag UBL existe, el valor del Tag UBL es diferente a "Importe de cobro sin percepción" multiplicado por "Tasa de percepción" multiplicado por "Tipo de cambio" con una tolerancia de más/menos uno (1)</t>
  </si>
  <si>
    <t>Parámetros (014)</t>
  </si>
  <si>
    <t>Parámetros (015)</t>
  </si>
  <si>
    <t>Si "Código de tributo por línea" es 1000 (IGV), el valor del Tag UBL es diferente al listado</t>
  </si>
  <si>
    <t>Si "Código de tributo por línea" es 2000 (ISC), el valor del Tag UBL es diferente al listado</t>
  </si>
  <si>
    <t>Parámetros (009)</t>
  </si>
  <si>
    <t>Si existe el Tag UBL y es diferente al listado</t>
  </si>
  <si>
    <t>&lt;&lt;&lt; REVISAR HOJA "GENERAL" &gt;&gt;&gt;</t>
  </si>
  <si>
    <t>&lt;&lt;&lt; REVISAR HOJA FIRMA &gt;&gt;&gt;</t>
  </si>
  <si>
    <t>2883</t>
  </si>
  <si>
    <t>4201</t>
  </si>
  <si>
    <t>&lt;&lt;&lt; REVISAR HOJA "FIRMA" &gt;&gt;&gt;</t>
  </si>
  <si>
    <t>&lt;&lt;&lt; REVISAR HOJA GENERAL "FIRMA" &gt;&gt;&gt;</t>
  </si>
  <si>
    <t>4207</t>
  </si>
  <si>
    <t>Si "Tipo de documento de identidad del adquiriente" es "1", el formato del Tag UBL es diferente a numérico de 8 dígitos</t>
  </si>
  <si>
    <t>4208</t>
  </si>
  <si>
    <t>Es obligatorio indicar la unidad de medida del ítem</t>
  </si>
  <si>
    <t>Debe corresponder a algún valor válido establecido en el catálogo 13</t>
  </si>
  <si>
    <t xml:space="preserve">El valor del Tag UBL no debe repertirse en el /Invoice/cac:InvoiceLine/cac:PricingReference/cac:AlternativeConditionPrice
</t>
  </si>
  <si>
    <t>No existe el atributo del Tag UBL</t>
  </si>
  <si>
    <t>Si el atributo del Tag UBL existe y es diferente a 02 (Factura) y 03 (Boleta)</t>
  </si>
  <si>
    <t>Si el atributo del Tag UBL existe y es diferente a 6 (RUC)</t>
  </si>
  <si>
    <t>EL monto del ISC se debe detallar a nivel de línea</t>
  </si>
  <si>
    <t>El DNI debe tener 8 caracteres numéricos</t>
  </si>
  <si>
    <t>Debe existir el tag cac:AlternativeConditionPrice</t>
  </si>
  <si>
    <t>Si el Tag UBL existe, el formato del Tag UBL es diferente a: 
- [T][0-9]{3}-[0-9]{1,8}
- [0-9]{4}-[0-9]{1,8}
- [EG][0-9]{2}-[0-9]{1,8}
- [G][0-9]{3}-[0-9]{1,8}</t>
  </si>
  <si>
    <t>El tag UBL esta vacío</t>
  </si>
  <si>
    <t>No existe el Tag UBL o es vacio</t>
  </si>
  <si>
    <t>Si "Tipo de documento relacionado" es diferente a "07", no existe el Tag UBL o es vacío</t>
  </si>
  <si>
    <t>El valor del Tag UBL es mayor a dos días de la fecha de envío del comprobante</t>
  </si>
  <si>
    <t>La moneda de los totales de línea y totales de comprobantes (excepto para los totales de Percepción (2001) y Detracción (2003)) es diferente al valor del Tag UBL</t>
  </si>
  <si>
    <t>El valor del Tag UBL es diferente al RUC del nombre del XML</t>
  </si>
  <si>
    <t>El valor del Tag UBL no existe en el listado</t>
  </si>
  <si>
    <t>Código de local anexo donde se realiza la operación</t>
  </si>
  <si>
    <t>El "Tipo de la guía de remisión relacionada" concatenada con el valor del Tag UBL no debe repetirse en el /Invoice</t>
  </si>
  <si>
    <t>Si existe el "Número de la guía de remisión relacionada", el formato del Tag UBL es diferente de "09" o "31"</t>
  </si>
  <si>
    <t>El "Tipo de otro documento relacionado" concatenada con el valor del Tag UBL no debe repetirse en el /Invoice</t>
  </si>
  <si>
    <t>Si existe el "Número de otro documento relacionado", el formato del Tag UBL es diferente de "04" o "05" o "99" o "01"</t>
  </si>
  <si>
    <t>Si no se cumple las dos validaciones anteriores, el valor del Tag UBL es diferente de 6</t>
  </si>
  <si>
    <t>Si el Tag UBL existe, el valor del Tag UBL debe estar en el listado</t>
  </si>
  <si>
    <t>Si "Tipo de documento de identidad del adquiriente" es 6, el formato del Tag UBL es diferente a numérico de 11 dígitos</t>
  </si>
  <si>
    <t>Si "Tipo de documento de identidad del adquiriente" es 6, el valor del Tag UBL no está en el listado</t>
  </si>
  <si>
    <t>Si "Tipo de documento de identidad del adquiriente" es 6, el valor del Tag UBL tiene un ind_estado diferente a 00 en el listado</t>
  </si>
  <si>
    <t>Si "Tipo de documento de identidad del adquiriente" es 6, el valor del Tag UBL tiene un ind_condicion diferente a 00 en el listado</t>
  </si>
  <si>
    <t>Si "Tipo de operación" es 13 y el "Tipo de documento de identidad del adquiriente o usuario" es 1, el formato del Tag UBL es diferente de numérico de 8 dígitos</t>
  </si>
  <si>
    <t>El valor del Tag UBL tiene un ind_estado diferente "00" en el listado</t>
  </si>
  <si>
    <t>El valor del Tag UBL tiene un ind_condicion diferente "00" en el listado</t>
  </si>
  <si>
    <t>El valor del Tag UBL es diferente de "1.1"</t>
  </si>
  <si>
    <t>Si "Tipo de operación" es 13, el valor del Tag UBL es diferente de 1 o 6</t>
  </si>
  <si>
    <t>Si "Código de precio" es 02 (Gratuita), el valor del Tag UBL es mayor a 0 (cero)</t>
  </si>
  <si>
    <t>Si "Tipo de operación" es 02 (Exportación), el valor del Tag UBL es diferente de 1000 (IGV)</t>
  </si>
  <si>
    <t>Si "Tipo de operación" es 07 (IVAP), el valor del Tag UBL es diferente de 1000 (IGV)</t>
  </si>
  <si>
    <t xml:space="preserve">Si "Código de tributo por línea" es 2000, el valor del Tag UBL es diferente al código internacional del listado para el "Código de tributo por línea" </t>
  </si>
  <si>
    <t>Si "Código de tributo" es 1000 (IGV), el valor del Tag UBL es diferente al código internacional del listado para el "Código de tributo"</t>
  </si>
  <si>
    <t>Si "Código de tributo" es 2000 (ISC), el valor del Tag UBL es diferente al código internacional del listado para el "Código de tributo"</t>
  </si>
  <si>
    <t>Si el Tag UBL existe, el valor del Tag UBL es diferente a PE</t>
  </si>
  <si>
    <t>La moneda de los totales de línea y totales de comprobantes (excepto para los totales de Percepción (2001)) es diferente al valor del Tag UBL</t>
  </si>
  <si>
    <t>La moneda de los totales de línea y totales de comprobantes es diferente al valor del Tag UBL</t>
  </si>
  <si>
    <t>/CreditNote/cac:DiscrepancyResponse</t>
  </si>
  <si>
    <t>Existe más de un Tag UBL en el /DebitNote</t>
  </si>
  <si>
    <t>El valor del Tag UBL es vacío</t>
  </si>
  <si>
    <t>Si "Tipo de documento de identidad del adquiriente" es RUC (6), el formato del Tag UBL es diferente a numérico de 11 dígitos</t>
  </si>
  <si>
    <r>
      <t>Si la nota de debito modifica una Boleta de venta, la serie debe iniciar con B. Si la ND modifica a una boleta de venta (tipo de comprobante =03)</t>
    </r>
    <r>
      <rPr>
        <strike/>
        <sz val="9"/>
        <color theme="1"/>
        <rFont val="Calibri"/>
        <family val="2"/>
        <scheme val="minor"/>
      </rPr>
      <t>,</t>
    </r>
    <r>
      <rPr>
        <sz val="9"/>
        <color theme="1"/>
        <rFont val="Calibri"/>
        <family val="2"/>
        <scheme val="minor"/>
      </rPr>
      <t xml:space="preserve"> y el formato del Tag UBL es diferente a:
- [B][A-Z0-9]{3}-[0-9]{1,8}
- (EB01)-[0-9]{1,8}
- [0-9]{1,4}-[0-9]{1,8}</t>
    </r>
  </si>
  <si>
    <t>El "Tipo de la guía de remisión relacionada" concatenada con el valor del Tag UBL no debe repetirse en el /DebitNote</t>
  </si>
  <si>
    <t>Si el Tag UBL existe, no existe el atributo del Tag UBL</t>
  </si>
  <si>
    <t>Si el Tag UBL existe, el Tag UBL es diferente al Tag anterior</t>
  </si>
  <si>
    <t>Si el Tag UBL existe, el valor del Tag UBL es diferente al listado</t>
  </si>
  <si>
    <t>El valor del Tag UBL es diferente a 1001, 1002, 1003, 1004, 2001, 2005</t>
  </si>
  <si>
    <t>El valor del Tag UBL esta vacío</t>
  </si>
  <si>
    <t>/Retention/sac:SUNATTotalPaid</t>
  </si>
  <si>
    <t>/Retention/sac:SUNATTotalPaid@currencyID</t>
  </si>
  <si>
    <t>2901</t>
  </si>
  <si>
    <t>2917</t>
  </si>
  <si>
    <t>2916</t>
  </si>
  <si>
    <t>2902</t>
  </si>
  <si>
    <t>2903</t>
  </si>
  <si>
    <t>2904</t>
  </si>
  <si>
    <t>2905</t>
  </si>
  <si>
    <t>2906</t>
  </si>
  <si>
    <t>2918</t>
  </si>
  <si>
    <t>2907</t>
  </si>
  <si>
    <t>2908</t>
  </si>
  <si>
    <t>2909</t>
  </si>
  <si>
    <t>2910</t>
  </si>
  <si>
    <t>2911</t>
  </si>
  <si>
    <t>2919</t>
  </si>
  <si>
    <t>2912</t>
  </si>
  <si>
    <t>2913</t>
  </si>
  <si>
    <t>2914</t>
  </si>
  <si>
    <t>2915</t>
  </si>
  <si>
    <t>2880</t>
  </si>
  <si>
    <t>Es obligatorio ingresar el peso bruto total de la guía</t>
  </si>
  <si>
    <t>2881</t>
  </si>
  <si>
    <t>Es obligatorio indicar la unidad de medida del Peso Total de la guía</t>
  </si>
  <si>
    <t>El código ingresado como tasa de percepción no existe en el catálogo</t>
  </si>
  <si>
    <t>El valor del tag no cumple con el formato establecido</t>
  </si>
  <si>
    <t>Debe consignar um importe igual o mayor a cero (0)</t>
  </si>
  <si>
    <t>El código ingresado como estado del ítem no existe en el catálogo</t>
  </si>
  <si>
    <t>El Número de comprobante de fin de rango debe ser igual o mayor al de inicio</t>
  </si>
  <si>
    <t>Si "Peso bruto total de la guía" existe, no existe el atributo del Tag UBL</t>
  </si>
  <si>
    <t>Si ind_padron = "03" para el valor del Tag UBL en el listado</t>
  </si>
  <si>
    <t>Datos de la Nota de Débito</t>
  </si>
  <si>
    <t>(Catálogo No. 10)</t>
  </si>
  <si>
    <t>Si la nota de debito modifica una Factura, la serie debe iniciar con F. Si la ND modifica a una factura (tipo de comprobante =01), y el formato del Tag UBL es diferente a:
- [F][A-Z0-9]{3}-[0-9]{1,8}
- (E001)-[0-9]{1,8}
- [0-9]{1,4}-[0-9]{1,8}</t>
  </si>
  <si>
    <t>2920</t>
  </si>
  <si>
    <t>Si existe algún "Tipo de comprobante que se realizó el anticipo" igual a "02", la suma de "Monto anticipado" es diferente al valor del Tag UBL</t>
  </si>
  <si>
    <t>Si no existe ningún "Tipo de comprobante que se realizó el anticipo" igual a "02", el valor del Tag UBL es diferente a cero (0)</t>
  </si>
  <si>
    <t>Si "Código de tributo" es 1000 (IGV), ("Total valor de venta - operaciones gravadas" más "Sumatoria ISC") multiplicado por tasa de IGV a la "Fecha de emisión" es diferente (con una tolerancia de más menos 1) al valor del Tag UBL</t>
  </si>
  <si>
    <t>Si "Código de tributo por línea" es 1000 (IGV) y "Tipo de operación" es 02 (Exportación), el valor del Tag UBL es diferente a 40 (Exportación)</t>
  </si>
  <si>
    <t>Si "Código de tributo por línea" es 1000 (IGV) y "Tipo de operación" es 07 (IVAP), el valor del Tag UBL es diferente a 17</t>
  </si>
  <si>
    <t>Si "Código de tributo por línea" es 1000 (IGV) y "Leyendas" es 1002 (Transferencia gratuita), el valor del Tag UBL es 10 (Gravado), 20 (Exonerado), 30 (Inafecto) o 40 (Exportación)</t>
  </si>
  <si>
    <t xml:space="preserve">Si "Código de tributo por línea" es 1000 (IGV), el valor del Tag UBL es diferente al código internacional del listado para el "Código de tributo por línea" </t>
  </si>
  <si>
    <t xml:space="preserve">Si "Código de tributo por línea" es 2000 (ISC), el valor del Tag UBL es diferente al código internacional del listado para el "Código de tributo por línea" </t>
  </si>
  <si>
    <t>El formato del Tag UBL es diferente a numérico de 6 dígitos</t>
  </si>
  <si>
    <t>El valor del Tag UBL es diferente al Tag anterior</t>
  </si>
  <si>
    <t>El formato del Tag UBL es diferente de decimal positivo de 12 enteros y hasta 2 decimales</t>
  </si>
  <si>
    <t>El formato del Tag UBL es diferente de decimal positivo de 12 enteros y hasta 10 decimales</t>
  </si>
  <si>
    <t>Si "Código de tributo" es 1000 (IGV), "Tipo de operación" es 04 (Anticipo) y "Código de tipo de monto" es 1001 (Gravado), el Tag UBL es igual a 0 (cero)</t>
  </si>
  <si>
    <t>Si "Tipo de operación" es 07 (IVAP) y "Código de tipo de monto" es 1001 (Gravado), el Tag UBL es igual a 0 (cero)</t>
  </si>
  <si>
    <t>Si "Tipo de operación" es 04 (Anticipo), el Tag UBL es igual a 0 (cero)</t>
  </si>
  <si>
    <t>Si "Código de tipo de monto" es 1002 (Inafecta) y existe alguna línea con "Afectación a IGV por la línea" igual a "30" (Inafecta) o "40" (Exportación), el Tag UBL es igual a 0 (cero)</t>
  </si>
  <si>
    <t>Si "Código de tipo de monto" es 1003 (Exonerada) y existe alguna línea con "Afectación a IGV por la línea" igual a "20" (Exonerada), el Tag UBL es igual a 0 (cero)</t>
  </si>
  <si>
    <t>Si "Código de tipo de monto" es 1003 (Exonerada) y "Código de leyenda" es 2001, el valor del Tab UBL es igual a 0 (cero)</t>
  </si>
  <si>
    <t>Si "Código de tipo de monto" es 1004 (Gratuita) y "Código de leyenda" es 1002, el valor del Tag UBL es igual a 0 (cero)</t>
  </si>
  <si>
    <t>Si "Código de tributo" es 2000 (ISC), existe una línea con "Código de tributo por línea" igual a "2000" y "Monto ISC por línea" mayor a cero, el valor del Tag UBL es igual a 0 (cero)</t>
  </si>
  <si>
    <t>Si "Tipo de operación" es 04 (Anticipo) y "Código de tipo de monto" es 1001 (Gravado), el Tag UBL es igual a 0 (cero)</t>
  </si>
  <si>
    <t>El formato del Tag UBL es diferente de numérico de hasta 3 dígitos; o, es igual cero.</t>
  </si>
  <si>
    <t>Si "Código de tributo por línea" es 1000 (IGV), "Tipo de operación" es 07 (IVAP), el valor del Tag UBL es igual a 0 (cero)</t>
  </si>
  <si>
    <t>Si "Código de tributo por línea" es 2000 (ISC), existe "Sumatoria ISC" y es mayor a cero, el valor del Tag UBL es igual a 0</t>
  </si>
  <si>
    <t>Si "Código de tipo de monto" es 1001 (Gravado) y existe alguna línea con "Afectación a IGV por la línea" igual a "10" (Gravado), el Tag UBL es igual a 0 (cero)</t>
  </si>
  <si>
    <t>Si el Tag UBL existe, el formato del Tag UBL es diferente de decimal positivo de 12 enteros y hasta 10 decimales</t>
  </si>
  <si>
    <t>Si el Tag UBL existe, el formato del Tag UBL es diferente de decimal positivo de 12 enteros y hasta 2 decimales</t>
  </si>
  <si>
    <t>El formato del Tag UBL es numérico positivo hasta 5 dígitos</t>
  </si>
  <si>
    <t>El formato del Tag UBL es diferente a decimal positivo de 12 enteros y 2 decimales o es cero (0)</t>
  </si>
  <si>
    <t>Si el Tag UBL existe, el formato del Tag UBL es diferente a decimal positivo de 12 enteros y 2 decimales o es cero (0)</t>
  </si>
  <si>
    <t>Si el Tag UBL existe, el formato del Tag UBL es diferente a decimal positivo de 4 enteros y 6 decimales o es cero (0)</t>
  </si>
  <si>
    <t>Si "Tipo de documento relacionado" es diferente a "07", el formato del Tag UBL es diferente a decimal positivo de 12 enteros y 2 decimales o es cero (0)</t>
  </si>
  <si>
    <t>El Tag UBL es diferente al listado o guión "-"</t>
  </si>
  <si>
    <t>El valor del Tag UBL es cero (0)</t>
  </si>
  <si>
    <t>/Invoice/cac:PrepaidPayment/cbc:ID/@schemeID</t>
  </si>
  <si>
    <t>/Invoice/cac:PrepaidPayment/cbc:InstructionID/@schemeID</t>
  </si>
  <si>
    <t>El valor de Tag UBL es diferente a la suma de "Importe retenido", sin considerar los tipos de documentos “07” y “20”.</t>
  </si>
  <si>
    <t>Si el "Tipo de documento relacionado" es "01", "03", "07" o "08" y el Tag UBL empieza con "E001" o "EB01", el valor del Tag UBL no existe en el listado</t>
  </si>
  <si>
    <t>Si "Código de tipo de monto" es 1004 (Gratuita) y "Código de precio" es 02 (Valor referencial no onerosa), el valor del Tag UBL es igual a 0 (cero)</t>
  </si>
  <si>
    <t>Si "Tipo de operación" es 02, el valor del Tag UBL es diferente al listado (excepto 6-RUC) o guión "-"</t>
  </si>
  <si>
    <t>/Perception/sac:SUNATPerceptionDocumentReference/sac:SUNATPerceptionInformation/sac:SUNATNetTotalCashed</t>
  </si>
  <si>
    <t>/Perception/sac:SUNATPerceptionDocumentReference/sac:SUNATPerceptionInformation/sac:SUNATNetTotalCashed@currencyID</t>
  </si>
  <si>
    <t>/DebitNote/cac:DebitNoteLine/cbc:DebitedQuantity/@unitCode</t>
  </si>
  <si>
    <t>Si el "Tipo de documento relacionado" es "01", "07" o "08" y el Tag UBL empieza con "E001", el valor del Tag UBL no existe en el listado</t>
  </si>
  <si>
    <t>El valor de Tag UBL es diferente a la suma de "Importe Percibido", sin considerar los tipos de documentos “07” y “40”</t>
  </si>
  <si>
    <t>El valor de Tag UBL es diferente a la suma de "Importe total a cobrar", sin considerar los tipos de documentos “07” y “40”</t>
  </si>
  <si>
    <t>El valor de Tag UBL es diferente a la suma de "Importe total a pagar", sin considerar los tipos de documentos “07” y “20”</t>
  </si>
  <si>
    <t>El Tag UBL es vacío</t>
  </si>
  <si>
    <t xml:space="preserve">/DespatchAdvice/cac:DespatchLine/cac:OrderLineReference/cbc:ID </t>
  </si>
  <si>
    <t>/CreditNote/cac:LegalMonetaryTotal/cbc:PayableAmount</t>
  </si>
  <si>
    <t>/CreditNote/cac:LegalMonetaryTotal/cbc:ChargeTotalAmount</t>
  </si>
  <si>
    <t>/CreditNote/cac:LegalMonetaryTotal/cbc:PrepaidAmount</t>
  </si>
  <si>
    <t>Si "Tipo de moneda del documento relacionado" es "PEN" y el Tag UBL existe, el valor del Tag UBL es diferente a "Importe de pago sin retención" menos "Importe retenido" con una tolerancia de más/menos uno (1)</t>
  </si>
  <si>
    <t>Si "Tipo de moneda del documento relacionado" es diferente "PEN" y el Tag UBL existe, el valor del Tag UBL es diferente a "Importe de pago sin retención" multiplicado por "Tipo de cambio" menos  "Importe retenido" con una tolerancia de más/menos uno (1)</t>
  </si>
  <si>
    <t>Si "Tipo de moneda del documento relacionado" es "PEN" y el Tag UBL existe, el valor del Tag UBL es diferente a "Importe de cobro sin percepción" más "Importe Percibido" con una tolerancia de más/menos uno (1)</t>
  </si>
  <si>
    <t>Si "Tipo de moneda del documento relacionado" es diferente "PEN" y el Tag UBL existe, el valor del Tag UBL es diferente a "Importe de cobro sin percepción" multiplicado por "Tipo de cambio" más "Importe Percibido" con una tolerancia de más/menos uno (1)</t>
  </si>
  <si>
    <t>El valor del Tag UBL se encuentra en el listado con indicador de estado igual a 1</t>
  </si>
  <si>
    <t>El valor del Tag UBL se encuentra en el listado con indicador de estado igual a 0 o 2</t>
  </si>
  <si>
    <t>Si "Código de tipo de monto" es 1001 (Gravado) y no existe alguna línea con "Afectación a IGV por la línea" igual a "10" (Gravado)</t>
  </si>
  <si>
    <t>Si el Tag UBL existe, el valor del Tag UBL es de mes/año (periodo) diferente a otra fecha de cobro en /Perception</t>
  </si>
  <si>
    <t>Si el Tag UBL existe, el valor del Tag UBL es de mes/año (periodo) diferente a otra fecha de pago en /Retention</t>
  </si>
  <si>
    <t>El formato del Tag UBL es diferente a alfanumérico de hasta 100 caracteres  (se considera cualquier carácter incluido espacio, no permite "whitespace character": salto de línea, fin de línea, tab, etc.)</t>
  </si>
  <si>
    <t>Si el Tag UBL existe, el formato del Tag UBL es diferente a alfanumérico de hasta 100 caracteres (se considera cualquier carácter, no permite "whitespace character": espacio, salto de línea, fin de línea, tab, etc.)</t>
  </si>
  <si>
    <t>El formato del Tag UBL es diferente a alfanumérico de hasta 1000 caracteres  (se considera cualquier carácter incluido espacio, sin salto de línea)</t>
  </si>
  <si>
    <t>Si "Tipo de documento de identidad del adquiriente" es "4" o "7", el formato del Tag UBL es diferente a alfanumérico de hasta 15 caracteres (se considera cualquier carácter, no permite "whitespace character": espacio, salto de línea, fin de línea, tab, etc.)</t>
  </si>
  <si>
    <t>El formato del Tag UBL es diferente a alfanumérico de 1 hasta 250 caracteres (se considera cualquier carácter, permite "whitespace character": espacio, salto de línea, fin de línea, tab, etc.)</t>
  </si>
  <si>
    <t>El formato del Tag UBL es diferente a alfanumérico de 3 hasta 1000 caracteres (se considera cualquier carácter, no permite salto de línea)</t>
  </si>
  <si>
    <t>Si existe el Tag UBL y el formato del Tag UBL es diferente a alfanumérico de hasta 100 caractéres  (se considera cualquier carácter diferente a salto de línea)</t>
  </si>
  <si>
    <t>Si el Tag UBL existe, el formato del Tag UBL es diferente a alfanumérico de hasta 100 caracteres  (se considera cualquier carácter diferente a salto de línea)</t>
  </si>
  <si>
    <t>Si "Código de tributo por línea" es 1000 (IGV) y "Tipo de operación" es 07 (IVAP), el valor del Tag UBL es diferente de "IVAP"</t>
  </si>
  <si>
    <t>Debe existir en cada /Invoice/cac:InvoiceLine un bloque con ID = 1000</t>
  </si>
  <si>
    <t>Si el Tag UBL existe, el formato del Tag UBL es diferente a alfanumérico hasta de 250 caracteres (se considera cualquier carácter diferente a salto de línea) o es vacío</t>
  </si>
  <si>
    <t>El formato del Tag UBL es diferente a alfanumérico de hasta 20 caracteres  (se considera cualquier carácter diferente a salto de línea)</t>
  </si>
  <si>
    <t>El formato del Tag UBL es diferente a alfanumérico de hasta 100 caracteres (se considera cualquier carácter diferente a salto de línea)</t>
  </si>
  <si>
    <t>El formato del Tag UBL es diferente a alfanumérico de hasta 250 caracteres  (se considera cualquier carácter diferente a salto de línea)</t>
  </si>
  <si>
    <t xml:space="preserve">El formato del Tag UBL es diferente a alfanumérico de hasta 100 caracteres (se considera cualquier carácter diferente a salto de línea) </t>
  </si>
  <si>
    <t>Si existe, es diferente a alfanumérico de hasta 50 caracteres ( se considera cualquier carácter diferente a salto de línea)</t>
  </si>
  <si>
    <t>Si existe el Tag UBL, el formato del Tag UBL es diferente a decimal positivo de 12 enteros y 3 decimales</t>
  </si>
  <si>
    <t>El formato del Tag UBL es diferente a alfanumérico de hasta 1000 caracteres (se considera cualquier carácter excepto salto de línea)</t>
  </si>
  <si>
    <t>El formato del Tag UBL es diferente a alfanumérico de entre 6 y 30 caracteres  (se considera cualquier carácter no permite "whitespace character": espacio, salto de línea, fin de línea, tab, etc.)</t>
  </si>
  <si>
    <t>El formato del Tag UBL es diferente a alfanumérico de 1 hasta 250 caracteres (se considera cualquier carácter excepto salto de línea.)</t>
  </si>
  <si>
    <t>El formato del Tag UBL es diferente a alfanumérico de hasta 1000 caracteres  (se considera cualquier carácter excepto salto de línea)</t>
  </si>
  <si>
    <t>El formato del Tag UBL es diferente a alfanumérico de 3 hasta 1000 caracteres (se considera cualquier carácter excepto salto de línea)</t>
  </si>
  <si>
    <t>El "Tipo de documento del documento que modifica" concatenado con el valor del Tag UBL no debe repetirse en el /DebitNote</t>
  </si>
  <si>
    <t>Si "Tipo del documento del documento que modifica" es "56", el valor del Tag UBL es diferente a alfanumérico (incluido el guión)</t>
  </si>
  <si>
    <t>/DebitNote/cac:RequestedMonetaryTotal/cbc:ChargeTotalAmount</t>
  </si>
  <si>
    <t>/DebitNote/cac:RequestedMonetaryTotal/cbc:PayableAmount</t>
  </si>
  <si>
    <t>Si "Tipo de documento del emisor del anticipo" existe y "Tipo de comprobante que se realizo el anticipo" es 03 (Boleta), el formato del Tag UBL  es diferente a:
- [B][A-Z0-9]{3}-[0-9]{1,8}
- (EB01)-[0-9]{1,8}
- [0-9]{1,4}-[0-9]{1,8}</t>
  </si>
  <si>
    <r>
      <t xml:space="preserve">016: </t>
    </r>
    <r>
      <rPr>
        <sz val="11"/>
        <color theme="1"/>
        <rFont val="Calibri"/>
        <family val="2"/>
        <scheme val="minor"/>
      </rPr>
      <t xml:space="preserve">Catálogo 13 </t>
    </r>
  </si>
  <si>
    <t>El tag ID esta vacío</t>
  </si>
  <si>
    <t>El tag DocumentTypeCode es vacío</t>
  </si>
  <si>
    <t>El formato del Tag UBL es diferente a alfanumérico de hasta 100 caracteres (se considera cualquier carácter incluido espacio, no permite "whitespace character": salto de línea, fin de línea, tab, etc.)</t>
  </si>
  <si>
    <t>2921</t>
  </si>
  <si>
    <t>Es obligatorio informar el detalle el tipo de servicio público</t>
  </si>
  <si>
    <t>2922</t>
  </si>
  <si>
    <t>El valor del Tag no se encuentra en el catálogo</t>
  </si>
  <si>
    <t>2923</t>
  </si>
  <si>
    <t>Es obligatorio informar el código de servicios de telecomunicaciones para el tipo servicio público informado</t>
  </si>
  <si>
    <t>2924</t>
  </si>
  <si>
    <t>Sólo enviar información para el tipos de servicios públicos 5</t>
  </si>
  <si>
    <t>2925</t>
  </si>
  <si>
    <t>2926</t>
  </si>
  <si>
    <t>Es obligatorio informar el número del suministro para el tipo servicio público informado</t>
  </si>
  <si>
    <t>2927</t>
  </si>
  <si>
    <t>Sólo enviar información para el tipos de servicios públicos 1 o 2</t>
  </si>
  <si>
    <t>2928</t>
  </si>
  <si>
    <t>El valor del Tag no cumple con el tipo y longitud esperada</t>
  </si>
  <si>
    <t>2929</t>
  </si>
  <si>
    <t>Debe remitir información del número de teléfono para el código de servicios de telecomunicaciones informado</t>
  </si>
  <si>
    <t>2930</t>
  </si>
  <si>
    <t>2931</t>
  </si>
  <si>
    <t>2932</t>
  </si>
  <si>
    <t>Es obligatorio informar el código de tarifa contratada para el tipo servicio público informado</t>
  </si>
  <si>
    <t>2933</t>
  </si>
  <si>
    <t>2934</t>
  </si>
  <si>
    <t>2935</t>
  </si>
  <si>
    <t>Es obligatorio informar el detalle de la potencia contratada</t>
  </si>
  <si>
    <t>2936</t>
  </si>
  <si>
    <t>Sólo enviar información para el tipo de servicios público 1</t>
  </si>
  <si>
    <t>2937</t>
  </si>
  <si>
    <t>2938</t>
  </si>
  <si>
    <t>2939</t>
  </si>
  <si>
    <t>2940</t>
  </si>
  <si>
    <t xml:space="preserve">Es obligatorio informar el tipo de medidor </t>
  </si>
  <si>
    <t>2941</t>
  </si>
  <si>
    <t>2942</t>
  </si>
  <si>
    <t>2943</t>
  </si>
  <si>
    <t>Es obligatorio informar el número del medidor</t>
  </si>
  <si>
    <t>2944</t>
  </si>
  <si>
    <t>2945</t>
  </si>
  <si>
    <t>2946</t>
  </si>
  <si>
    <t>2947</t>
  </si>
  <si>
    <t>No existe el detalle del número del medidor</t>
  </si>
  <si>
    <t>2948</t>
  </si>
  <si>
    <t>2949</t>
  </si>
  <si>
    <t>El valor del atributo no existe</t>
  </si>
  <si>
    <t>2950</t>
  </si>
  <si>
    <t>2951</t>
  </si>
  <si>
    <t>2952</t>
  </si>
  <si>
    <t>2953</t>
  </si>
  <si>
    <t>2954</t>
  </si>
  <si>
    <t>2955</t>
  </si>
  <si>
    <t>El formato ingresado en el tag cac:InvoiceLine/cac:Allowancecharge/cbc:Amount no cumple con el formato establecido</t>
  </si>
  <si>
    <t>2956</t>
  </si>
  <si>
    <t>Taxtotal/cbc:TaxAmount es obligatorio</t>
  </si>
  <si>
    <t>2957</t>
  </si>
  <si>
    <t>El valor del tag no corresponde al esperado.</t>
  </si>
  <si>
    <t>2958</t>
  </si>
  <si>
    <t>El valor del atributo del tag cac:TaxTotal/cac:TaxSubtotal/cac:TaxCategory/cbc:ID no corresponde al esperado.</t>
  </si>
  <si>
    <t>2959</t>
  </si>
  <si>
    <t>El valor del atributo del tag cac:TaxTotal/cac:TaxSubtotal/cac:TaxCategory/cbc:ID/ no corresponde al esperado.</t>
  </si>
  <si>
    <t>2960</t>
  </si>
  <si>
    <t>2961</t>
  </si>
  <si>
    <t>2962</t>
  </si>
  <si>
    <t>El valor del atributo del tag cac:TaxTotal/cac:TaxSubtotal/cac:TaxCategory/cac:TaxScheme/cbc:ID no corresponde al esperado.</t>
  </si>
  <si>
    <t>2963</t>
  </si>
  <si>
    <t>2964</t>
  </si>
  <si>
    <t>2965</t>
  </si>
  <si>
    <t>La sumatoria de otros tributos no corresponde al total</t>
  </si>
  <si>
    <t>2966</t>
  </si>
  <si>
    <t>Sólo se puede indicar el códigos 55 del catálogo 53</t>
  </si>
  <si>
    <t>2967</t>
  </si>
  <si>
    <t>Los importes de otros cargos a nivel de línea no corresponden a la suma total.</t>
  </si>
  <si>
    <t>2968</t>
  </si>
  <si>
    <t>Debe contener un importe mayor a 0.00 si envía el tag cac:AllowanceCharge/cbc:Amount</t>
  </si>
  <si>
    <t>2969</t>
  </si>
  <si>
    <t>Si "Motivo de traslado" es 13, el formato del Tag UBL es diferente a alfanumérico de hasta 100 caracteres (Se considera cualquier carácter diferente a salto de línea)</t>
  </si>
  <si>
    <t>Si "Motivo de traslado" es 13, no existe el Tag UBL o es vacío</t>
  </si>
  <si>
    <t>El formato del Tag UBL es diferente de decimal de 12 enteros y hasta 2 decimales</t>
  </si>
  <si>
    <t>Si el valor del Tag UBL es "01", y existe "Número de placa del vehículo" o "Número de documento de identidad del conductor" (alguno de ellos)</t>
  </si>
  <si>
    <t>Si el Tag UBL existe, y la "fecha de emision documento relacionado" es del mismo mes/año (periodo) de la "fecha de emision", el valor del Tag UBL es menor a "Fecha de emisión documento relacionado"</t>
  </si>
  <si>
    <t>Si el Tag UBL existe, y la "fecha de emision documento relacionado" es del mismo mes/año (periodo) de la "fecha de emision", el valor del Tag UBL es mayor a "Fecha de emisión"</t>
  </si>
  <si>
    <t>Si el Tag UBL existe, y la "fecha de emision documento relacionado" es de diferente mes/año (periodo) de la "fecha de emision", el valor del Tag UBL es menor al primer día del mes de "fecha de emision"</t>
  </si>
  <si>
    <t>Si el Tag UBL existe, y la "fecha de emision documento relacionado" es de diferente mes/año (periodo) de la "fecha de emision", el valor del Tag UBL es mayor a "Fecha de emisión"</t>
  </si>
  <si>
    <t>No existe ind_padrón igual a "01" o “02” en el listado para el valor del Tag UBL.</t>
  </si>
  <si>
    <t>El dato ingresado en sac:SUNATTotalPaidBeforeRounding debe ser numérico mayor a cero</t>
  </si>
  <si>
    <t>Si existe tag sac:SUNATTotalPaidBeforeRounding debe existir tag cbc:PayableRoundingAmount</t>
  </si>
  <si>
    <t>Importe total pagado antes de redondeo debe ser igual a la suma de los importes pagados por cada documento relacionado</t>
  </si>
  <si>
    <t>El valor de la moneda del Importe total pagado antes de redondeo debe ser PEN</t>
  </si>
  <si>
    <t>El dato ingresado en cbc:PayableRoundingAmount debe ser numérico valido</t>
  </si>
  <si>
    <t>Si existe tag cbc:PayableRoundingAmount debe existir tag sac:SUNATTotalPaidBeforeRounding</t>
  </si>
  <si>
    <t>El valor para el ajuste por redondeo no es válido</t>
  </si>
  <si>
    <t>El valor de la moneda del Ajuste por redondeo debe ser PEN</t>
  </si>
  <si>
    <t>Importe total pagado debe ser igual a la suma del Importe total pagado antes de redondeo mas el Ajuste por redondeo</t>
  </si>
  <si>
    <t>El dato ingresado en sac:SUNATTotalCashedBeforeRounding debe ser numérico mayor a cero</t>
  </si>
  <si>
    <t>Si existe tag sac:SUNATTotalCashedBeforeRounding debe existir tag cbc:PayableRoundingAmount</t>
  </si>
  <si>
    <t>Importe total cobrado antes de redondeo debe ser igual a la suma de los importes cobrados por cada documento relacionado</t>
  </si>
  <si>
    <t>El valor de la moneda del Importe total cobrado antes de redondeo debe ser PEN</t>
  </si>
  <si>
    <t>Si existe tag cbc:PayableRoundingAmount debe existir tag sac:SUNATTotalCashedBeforeRounding</t>
  </si>
  <si>
    <t>Importe total cobrado debe ser igual a la suma del Importe total cobrado antes de redondeo mas el Ajuste por redondeo</t>
  </si>
  <si>
    <t>Solo se acepta comprobantes con fecha de emisión hasta el 28/02/2014 si la tasa del comprobante de retencion 6%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</si>
  <si>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</si>
  <si>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</si>
  <si>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</si>
  <si>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</si>
  <si>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</si>
  <si>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</si>
  <si>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</si>
  <si>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</si>
  <si>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</si>
  <si>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</si>
  <si>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</si>
  <si>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</si>
  <si>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</si>
  <si>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</si>
  <si>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</si>
  <si>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</si>
  <si>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Si "Motivo de traslado" es 08, no existe el Tag UBL</t>
  </si>
  <si>
    <t>Si el Tag UBL existe, el formato del Tag UBL es diferente a alfanumérico de hasta 16 caracteres</t>
  </si>
  <si>
    <t>El "Tipo de documento" concatenado con "Serie del documento dado de baja" concatenado con el Tag UBL se encuentra en el listado con estado 0</t>
  </si>
  <si>
    <t>http://webinei.inei.gob.pe:8080/sisconcode/proyecto/index.htm?proyectoTitulo=UBIGEO&amp;proyectoId=3</t>
  </si>
  <si>
    <t>Si la nota de credito modifica una Factura, la serie debe iniciar con F. Si la NC modifica a una factura (tipo de comprobante =01), y el formato del Tag UBL es diferente a:
- [F][A-Z0-9]{3}-[0-9]{1,8}
- (E001)-[0-9]{1,8}
- [0-9]{1,4}-[0-9]{1,8}</t>
  </si>
  <si>
    <t>Si la nota de credito modifica una Boleta de venta, la serie debe iniciar con B. Si la NC modifica a una boleta de venta (tipo de comprobante =03), y el formato del Tag UBL es diferente a:
- [B][A-Z0-9]{3}-[0-9]{1,8}
- (EB01)-[0-9]{1,8}
- [0-9]{1,4}-[0-9]{1,8}</t>
  </si>
  <si>
    <t>Datos de Servicios Públicos</t>
  </si>
  <si>
    <t>El valor del Tag UBL es diferente de "2.1"</t>
  </si>
  <si>
    <t>S###-NNNNNNNN</t>
  </si>
  <si>
    <t>El comprobante SERIE-NUMERO fue informado anteriormente.</t>
  </si>
  <si>
    <t>El comprobante SERIE-NUMERO se encuentra de baja</t>
  </si>
  <si>
    <t>Fecha de inicio de ciclo de facturación</t>
  </si>
  <si>
    <t>/Invoice/cac:InvoicePeriod/cbc:StartDate</t>
  </si>
  <si>
    <t>Fecha de fin de ciclo de facturación</t>
  </si>
  <si>
    <t>/Invoice/cac:InvoicePeriod/cbc:EndDate</t>
  </si>
  <si>
    <t>El valor del Tag UBL es menor a "Fecha de inicio de ciclo de facturación"</t>
  </si>
  <si>
    <t>La moneda de los totales de línea y sumatorias es diferente al Tag UBL</t>
  </si>
  <si>
    <t>/invoice/cbc:DueDate</t>
  </si>
  <si>
    <t>/Invoice/cac:AccountingSupplierParty/cac:Party/cac:PartyIdentification/cbc:ID</t>
  </si>
  <si>
    <t>El ruc del emisor no existe en el listado</t>
  </si>
  <si>
    <t>El ruc del emisor  tiene un estado diferente a activo (ind_estado diferente "00") en el listado</t>
  </si>
  <si>
    <t>El ruc del emisor tiene un indicador de condición diferente a habido (ind_condicion diferente "00") en el listado</t>
  </si>
  <si>
    <t>/Invoice/cac:AccountingCustomerParty/cac:Party/cac:PartyIdentification/cbc:ID</t>
  </si>
  <si>
    <t>Si "Tipo de documento de identidad del adquiriente" es RUC (6), el formato del Tag UBL es diferente a numérico de 11</t>
  </si>
  <si>
    <t>Si "Tipo de documento de identidad del adquiriente" es RUC (6), el Tag UBL no está en el listado "Contribuyentes"</t>
  </si>
  <si>
    <t>/Invoice/cac:AccountingCustomerParty/cac:Party/cac:PartyIdentification/cbc:ID@schemeID</t>
  </si>
  <si>
    <t>El Tag UBL es diferente al listado</t>
  </si>
  <si>
    <t>/Invoice/cac:AccountingCustomerParty/cac:Party/cac:PartyName/cbc:Name</t>
  </si>
  <si>
    <t>El formato del Tag UBL es diferente a alfanumérico de 3 hasta 1000 caracteres</t>
  </si>
  <si>
    <t>Código de distrito - Ubigeo, excepto cuando tenga información en el campo 23</t>
  </si>
  <si>
    <t>/Invoice/cac:AccountingCustomerParty/cac:Party/cac:PostalAddress/cbc:District</t>
  </si>
  <si>
    <t>4231</t>
  </si>
  <si>
    <t>El código de Ubigeo no existe en el listado.</t>
  </si>
  <si>
    <t>Otros datos relativos al servicio</t>
  </si>
  <si>
    <t>Tipo de Servicio Público</t>
  </si>
  <si>
    <t>/Invoice/cac:ContractDocumentReference/cbc:DocumentTypeCode</t>
  </si>
  <si>
    <t>Si existe el tag, su valor no corresponde a los establecidos en el catálogo N° 56</t>
  </si>
  <si>
    <t>Parámetro 56</t>
  </si>
  <si>
    <t>Código de Servicios de Telecomunicaciones (De corresponder)</t>
  </si>
  <si>
    <t>/Invoice/cac:ContractDocumentReference/cbc:LocaleCode</t>
  </si>
  <si>
    <t>Si existe información en este tag y tipo de servicio público es distinto de 5.</t>
  </si>
  <si>
    <t>Si existe el tag, su valor no corresponde a los establecidos en el catálogo N° 57</t>
  </si>
  <si>
    <t>Parámetro 57</t>
  </si>
  <si>
    <t>Número de suministro</t>
  </si>
  <si>
    <t>/Invoice/cac:ContractDocumentReference/cbc:ID</t>
  </si>
  <si>
    <t>Si "Tipo de Servicio Público" es Energía eléctrica (1) o Agua (2), el Tag UBL no existe</t>
  </si>
  <si>
    <t>Si existe información en este tag y tipo de servicio público es distinto de 1 o 2.</t>
  </si>
  <si>
    <t xml:space="preserve">Número de teléfono </t>
  </si>
  <si>
    <t>n9</t>
  </si>
  <si>
    <t>Código de Tipo de Tarifa contratada</t>
  </si>
  <si>
    <t>an..2</t>
  </si>
  <si>
    <t>/Invoice/cac:ContractDocumentReference/cbc:DocumentStatusCode</t>
  </si>
  <si>
    <t>Si existe el tag, su valor no corresponde a los establecidos en el catálogo N° 24</t>
  </si>
  <si>
    <t>Parámetro 24</t>
  </si>
  <si>
    <t>Potencia contratada en kW</t>
  </si>
  <si>
    <t>/Invoice/cac:Delivery/cbc:MaximumQuantity/@unitCode</t>
  </si>
  <si>
    <t>Si "Tipo de Servicio Público" es Energía eléctrica (1), el Tag UBL no existe</t>
  </si>
  <si>
    <t>Si existe información en este tag y tipo de servicio público es distinto de 1.</t>
  </si>
  <si>
    <t>/Invoice/cac:Delivery/cbc:MaximumQuantity</t>
  </si>
  <si>
    <t>Tipo de medidor (trifásico, monofásico)</t>
  </si>
  <si>
    <t>/Invoice/cac:Delivery/cbc:ID/@schemeID</t>
  </si>
  <si>
    <t>Si existe el tag, el valor del atributo no corresponde a los establecidos en el catálogo N° 58</t>
  </si>
  <si>
    <t>Parámetro 58</t>
  </si>
  <si>
    <t>Número de medidor</t>
  </si>
  <si>
    <t>/Invoice/cac:Delivery/cbc:ID</t>
  </si>
  <si>
    <t>Si existe el tag, el formato  valor del tag  es distinto a alfa numérico de 6 posiciones</t>
  </si>
  <si>
    <t>Ubicación espacial del medidor (coordenadas georeferenciales), cuando tenga el equipo para ello</t>
  </si>
  <si>
    <t>/Invoice/cac:Delivery/cac:DeliveryLocation/cac:LocationCoordinate</t>
  </si>
  <si>
    <t xml:space="preserve">Consumo del periodo </t>
  </si>
  <si>
    <t>/Invoice/cac:Delivery/cbc:Quantity/@unitCode</t>
  </si>
  <si>
    <t>No existe el aributo del Tag UBL</t>
  </si>
  <si>
    <t>/Invoice/cac:Delivery/cbc:Quantity</t>
  </si>
  <si>
    <t>Si existe el tag, el formato  valor del atributo  es distinto a numérico de 10 posiciones</t>
  </si>
  <si>
    <t>El formato del Tag UBL es diferente de numérico de hasta 3 dígitos</t>
  </si>
  <si>
    <t>El formato del Tag UBL es diferente de decimal de 12 enteros y hasta 10 decimales</t>
  </si>
  <si>
    <t>El formato del Tag UBL es diferente a alfanumérico de 1 hasta 250 caracteres</t>
  </si>
  <si>
    <t>El valor del Tag UBL es diferente al Catálogo 16</t>
  </si>
  <si>
    <t>El valor del Tag UBL no debe repertirse en el /Invoice/cac:InvoiceLine/cac:PricingReference/cac:AlternativeConditionPrice</t>
  </si>
  <si>
    <t>El valor del Tag UBL es diferente al código internacional del listado para el "Código de tributo por línea"</t>
  </si>
  <si>
    <t>Otros cargos Relacionados al Servicio por línea</t>
  </si>
  <si>
    <t>El valor del tag es distinto a 54 o 55</t>
  </si>
  <si>
    <t>Sumatoria de impuestos</t>
  </si>
  <si>
    <t>an.15</t>
  </si>
  <si>
    <t>/Invoice/cac:TaxTotal/cac:TaxSubtotal/cbc:TaxableAmount</t>
  </si>
  <si>
    <t>Si la suma de todos los "Monto de IGV de la línea" es diferente al Tag UBL (con una tolerancia de más/menos uno)</t>
  </si>
  <si>
    <t>4232</t>
  </si>
  <si>
    <t>La sumatoria de los IGV de línea no corresponden al total</t>
  </si>
  <si>
    <t>/Invoice/cac:TaxTotal/cac:TaxSubtotal/cac:TaxCategory/cbc:ID="S"</t>
  </si>
  <si>
    <t>/Invoice/cac:TaxTotal/cac:TaxSubtotal/cac:TaxCategory/cbc:ID/@schemeID="UN/ECE 5305"</t>
  </si>
  <si>
    <t>El valor del atributo no corresponde a "UN/ECE 5305"</t>
  </si>
  <si>
    <t>/Invoice/cac:TaxTotal/cac:TaxSubtotal/cac:TaxCategory/cbc:ID/@schemeAgencyID="6"</t>
  </si>
  <si>
    <t>El valor del atributo no corresponde a "6"</t>
  </si>
  <si>
    <t>/Invoice/cac:TaxTotal/cac:TaxSubtotal/cac:TaxCategory/cbc:Percent="18"</t>
  </si>
  <si>
    <t>Si "cbc:Name" es IGV, el valor del Tag UBL es diferente a la Tasa IGV del listado</t>
  </si>
  <si>
    <t>/Invoice/cac:TaxTotal/cac:TaxSubtotal/cac:TaxCategory/cac:TaxScheme/cbc:ID="VAT"</t>
  </si>
  <si>
    <t>/Invoice/cac:TaxTotal/cac:TaxSubtotal/cac:TaxCategory/cac:TaxScheme/cbc:ID/@schemeID="UN/ECE 5153"</t>
  </si>
  <si>
    <t>El valor del atributo no corresponde a "UN/ECE 5153"</t>
  </si>
  <si>
    <t>/Invoice/cac:TaxTotal/cac:TaxSubtotal/cac:TaxCategory/cac:TaxScheme/cbc:ID/@schemeAgencyID="6"</t>
  </si>
  <si>
    <t>/Invoice/cac:TaxTotal/cac:TaxSubtotal/cac:TaxCategory/cac:TaxScheme/cbc:Name="IGV"</t>
  </si>
  <si>
    <t>Si el tag cac:TaxTotal/cac:TaxSubtotal/cac:TaxCategory/cac:TaxScheme/cbc:ID = VAT el valor del Tag UBL es diferente de "IGV" o "Exoneradas"</t>
  </si>
  <si>
    <t>/Invoice/cac:TaxTotal/cac:TaxSubtotal/cac:TaxCategory/cac:TaxScheme/cbc:ID="OTH"</t>
  </si>
  <si>
    <t>/Invoice/cac:TaxTotal/cac:TaxSubtotal/cac:TaxCategory/cac:TaxScheme/cbc:Name="Otros impuestos"</t>
  </si>
  <si>
    <t>Si el tag cac:TaxTotal/cac:TaxSubtotal/cac:TaxCategory/cac:TaxScheme/cbc:ID = OTH el valor del Tag UBL es diferente de "OTROS"</t>
  </si>
  <si>
    <t xml:space="preserve">/Invoice/cac:TaxTotal/cac:TaxSubtotal/cbc:TaxableAmount
</t>
  </si>
  <si>
    <t>/Invoice/cac:TaxTotal/cac:TaxSubtotal/cbc:TaxAmount=0</t>
  </si>
  <si>
    <t>/Invoice/cac:TaxTotal/cac:TaxSubtotal/cac:TaxCategory/cac:TaxScheme/cbc:ID="FRE"</t>
  </si>
  <si>
    <t>/Invoice/cac:TaxTotal/cac:TaxSubtotal/cac:TaxCategory/cac:TaxScheme/cbc:Name="Inafectas"</t>
  </si>
  <si>
    <t>Si el tag cac:TaxTotal/cac:TaxSubtotal/cac:TaxCategory/cac:TaxScheme/cbc:ID = FRE el valor del Tag UBL es diferente de "Inafectas"</t>
  </si>
  <si>
    <t xml:space="preserve">Total valor de venta - operaciones exoneradas </t>
  </si>
  <si>
    <t>/Invoice/cac:TaxTotal/cac:TaxSubtotal/cac:TaxCategory/cac:TaxScheme/cbc:Name="Exoneradas"</t>
  </si>
  <si>
    <t>Sumatoria otros cargos</t>
  </si>
  <si>
    <t>/Invoice/cac:AllowanceCharge/cbc:ChargeIndicator = true</t>
  </si>
  <si>
    <t>/Invoice/cac:AllowanceCharge/cbc:AllowanceChargeReasonCode</t>
  </si>
  <si>
    <t>El valor del tag es distinto a  55</t>
  </si>
  <si>
    <t>/Invoice/cac:AllowanceCharge/cbc:Amount</t>
  </si>
  <si>
    <t>Descuentos globales</t>
  </si>
  <si>
    <t>/Invoice/cac:AllowanceCharge/cbc:ChargeIndicator = false</t>
  </si>
  <si>
    <t>De existir este tag, debe tener un importe mayor a 0.00</t>
  </si>
  <si>
    <t>Total de valor de venta</t>
  </si>
  <si>
    <t>/Invoice/cac:LegalMonetaryTotal/cbc:LineExtensionAmount</t>
  </si>
  <si>
    <t>Total de precio de venta (incluye impuestos)</t>
  </si>
  <si>
    <t>/Invoice/cac:LegalMonetaryTotal/cbc:TaxInclusiveAmount</t>
  </si>
  <si>
    <t>Total cargos</t>
  </si>
  <si>
    <t>Si el valor del tag cac:InvoiceLine/cac:Allowancecharge/cbc:ChargeIndicator es igual a 54 o 55 la sumatoria de los importes de dichas lineas son iguales al tag cac:LegalMonetaryTotal/cbc:ChargeTotalAmount (con una tolerancia de más/menos uno)</t>
  </si>
  <si>
    <t>Importe total de la venta, cesión en uso o del servicio prestado</t>
  </si>
  <si>
    <t>Si "Total valor de venta - operaciones gravadas" más "Total valor de venta - operaciones inafectas" más "Total valor de venta - operaciones exoneradas" más "Sumatoria IGV" más "Sumatoria otros tributos" más "Sumatoria otros cargos", es diferente al valor del Tag UBL (con una tolerancia de más/menos uno)</t>
  </si>
  <si>
    <t>Si "Tipo del documento del documento que modifica" es "14", el formato del Tag UBL es diferente a:
- [S][A-Z0-9]{3}-[0-9]{1,8}
- [0-9]{1,4}-[0-9]{1,8}
- --[0-9]{1,8}</t>
  </si>
  <si>
    <t>Si "Tipo de documento" es 14, el valor del Tag UBL empieza con un valor diferente a "S"</t>
  </si>
  <si>
    <t>Código de tipo de servicio público</t>
  </si>
  <si>
    <t>Energía eléctrica</t>
  </si>
  <si>
    <t>Agua</t>
  </si>
  <si>
    <t>Cable</t>
  </si>
  <si>
    <t>Internet</t>
  </si>
  <si>
    <t>Otros servicios regulados por OSIPTEL</t>
  </si>
  <si>
    <t>Código de tipo de servicio públicos - telecomunicaciones</t>
  </si>
  <si>
    <t>Servicios Portadores</t>
  </si>
  <si>
    <t>Teleservicios o Servicios Finales</t>
  </si>
  <si>
    <t>Servicios de Difusión</t>
  </si>
  <si>
    <t>Servicios de valor añadido</t>
  </si>
  <si>
    <t>Código de tipo de medidor (recibo de luz)</t>
  </si>
  <si>
    <t>Trifásico</t>
  </si>
  <si>
    <t>Monofásico</t>
  </si>
  <si>
    <t>Emisor</t>
  </si>
  <si>
    <t>Nodo</t>
  </si>
  <si>
    <t>/SummaryDocuments/cac:AccountingSupplierParty</t>
  </si>
  <si>
    <t>07.1</t>
  </si>
  <si>
    <t>07.2</t>
  </si>
  <si>
    <t>/SummaryDocuments/sac:SummaryDocumentsLine</t>
  </si>
  <si>
    <t>Boleta de venta</t>
  </si>
  <si>
    <t>Si "Tipo de documento" es 03, 07 o 08, el formato del Tag UBL es diferente:
- ^([B][A-Z0-9]{3})-(?!0+$)([0-9]{1,8})$</t>
  </si>
  <si>
    <t>Tipo de Comprobante</t>
  </si>
  <si>
    <t>El valor del Tag UBL es diferente a 03, 07, 08</t>
  </si>
  <si>
    <t xml:space="preserve">Si el comprobante existe en el listado: 
el comprobante tiene el estado igual a (0 ó 2) </t>
  </si>
  <si>
    <t>2987</t>
  </si>
  <si>
    <t>Si el comprobante no existe en el listado:
El codigo de operacion del ítem es 2 ó 3</t>
  </si>
  <si>
    <t>/SummaryDocuments/sac:SummaryDocumentsLine/cac:AccountingCustomerParty</t>
  </si>
  <si>
    <t>Número de documento de Identidad</t>
  </si>
  <si>
    <t>Tipo de documento de Identidad</t>
  </si>
  <si>
    <t>Comprobante de referencia</t>
  </si>
  <si>
    <t>/SummaryDocuments/sac:SummaryDocumentsLine/cac:BillingReference</t>
  </si>
  <si>
    <t>/SummaryDocuments/sac:SummaryDocumentsLine/cac:BillingReference/cac:InvoiceDocumentReference/cbc:DocumentTypeCode</t>
  </si>
  <si>
    <t>Si "Tipo de documento que modifica" es "03" y "Serie del documento que modifica" empieza con número, el comprobante de referencia  UBL no se encuentra en el listado</t>
  </si>
  <si>
    <t>2988</t>
  </si>
  <si>
    <t>Si "Tipo del documento del documento que modifica" es "03" y "Serie del documento que modifica" empieza con B, el comprobante de referencia  no se encuentra en el listado</t>
  </si>
  <si>
    <t>2989</t>
  </si>
  <si>
    <t>2990</t>
  </si>
  <si>
    <t>Informacion de percepcion</t>
  </si>
  <si>
    <t>/SummaryDocuments/sac:SummaryDocumentsLine/sac:SUNATPerceptionSummaryDocumentReference</t>
  </si>
  <si>
    <t>2986</t>
  </si>
  <si>
    <t>El formato del Tag UBL es diferente a númerico de 12 enteros y 2 decimales</t>
  </si>
  <si>
    <t>El valor del Tag UBL es menor o igual a cero (0)</t>
  </si>
  <si>
    <t>/SummaryDocuments/sac:SummaryDocumentsLine/sac:BillingPayment</t>
  </si>
  <si>
    <t>Solo de corresponder. Sumatoria de valor de venta de las operaciones gravadas con IGV
sac:SummaryDocumentsLine/sac:BillingPayment/cbc:InstructionID[text()='01']</t>
  </si>
  <si>
    <t>Total valor de venta</t>
  </si>
  <si>
    <t>Solo de corresponder. Sumatoria de valor de venta de las operaciones exoneradas con IGV
sac:SummaryDocumentsLine/sac:BillingPayment/cbc:InstructionID[text()='02']</t>
  </si>
  <si>
    <t>Solo de corresponder. Sumatoria de valor de venta de las operaciones inafectas con IGV
sac:SummaryDocumentsLine/sac:BillingPayment/cbc:InstructionID[text()='03']</t>
  </si>
  <si>
    <t>sac:SummaryDocumentsLine/sac:BillingPayment/cbc:InstructionID[text()='05']</t>
  </si>
  <si>
    <t>Total Valor Venta</t>
  </si>
  <si>
    <t>Sumatoria otros cargos del item</t>
  </si>
  <si>
    <t>/SummaryDocuments/sac:SummaryDocumentsLine/cac:AllowanceCharge</t>
  </si>
  <si>
    <t>IGV</t>
  </si>
  <si>
    <t>/SummaryDocuments/sac:SummaryDocumentsLine/cac:TaxTotal</t>
  </si>
  <si>
    <t>ISC</t>
  </si>
  <si>
    <t>/SummaryDocuments/sac:SummaryDocumentsLine/cac:TaxTotal/cac:TaxSubtotal/cac:TaxCategory/cac:TaxScheme/cbc:ID = 2000</t>
  </si>
  <si>
    <t>Otros tributos</t>
  </si>
  <si>
    <t>/SummaryDocuments/sac:SummaryDocumentsLine/cac:TaxTotal/cac:TaxSubtotal/cac:TaxCategory/cac:TaxScheme/cbc:ID = 9999</t>
  </si>
  <si>
    <t>Comprobante de Servicio Publico no se encuenta registrado en sunat</t>
  </si>
  <si>
    <t>/Invoice/cac:AccountingSupplierParty/cac:Party/cac:PartyIdentification/cbc:ID@schemeID</t>
  </si>
  <si>
    <t>Fecha de emision del comprobante no coincide con la fecha de emision consignada en la comunicación</t>
  </si>
  <si>
    <t>Si la Serie del comprobante empieza con "S", el Tag UBL es diferente de "14"</t>
  </si>
  <si>
    <t>El tipo de documento modificado por la Nota de debito debe ser Servicio Publico electronico</t>
  </si>
  <si>
    <t>2991</t>
  </si>
  <si>
    <t>El tipo de documento modificado por la Nota de credito debe ser comprobante de servicio publico</t>
  </si>
  <si>
    <t>Solo se acepta informacion de percepcion para nuevas boletas.</t>
  </si>
  <si>
    <t>El comprobante ya fue informado y se encuentra anulado o rechazado.</t>
  </si>
  <si>
    <t>El comprobante (fisico) a la que hace referencia la nota, no se encuentra autorizado.</t>
  </si>
  <si>
    <t>El comprobante (electronico) a la que hace referencia la nota, no se encuentra informado.</t>
  </si>
  <si>
    <t>El comprobante (electronico) a la que hace referencia la nota, se encuentra anulado o rechazada.</t>
  </si>
  <si>
    <t>FRE</t>
  </si>
  <si>
    <t>E</t>
  </si>
  <si>
    <t>Gratuito</t>
  </si>
  <si>
    <t>Parámetros (050)</t>
  </si>
  <si>
    <t>El valor del Tag UBL es diferente al código internacional del listado</t>
  </si>
  <si>
    <t>Si cac:TaxTotal/cac:TaxSubtotal/cac:TaxCategory/cac:TaxScheme/cbc:Name="Otros Impuestos" o "IGV"el valor del tag es diferente "S"</t>
  </si>
  <si>
    <r>
      <t xml:space="preserve">Si "Tipo del documento del documento que modifica" es "01" o "03" </t>
    </r>
    <r>
      <rPr>
        <sz val="9"/>
        <color rgb="FFFF0000"/>
        <rFont val="Calibri"/>
        <family val="2"/>
        <scheme val="minor"/>
      </rPr>
      <t>o "14"</t>
    </r>
    <r>
      <rPr>
        <sz val="9"/>
        <color theme="1"/>
        <rFont val="Calibri"/>
        <family val="2"/>
        <scheme val="minor"/>
      </rPr>
      <t xml:space="preserve"> y "Serie del documento que modifica" empieza con B o F o E </t>
    </r>
    <r>
      <rPr>
        <sz val="9"/>
        <color rgb="FFFF0000"/>
        <rFont val="Calibri"/>
        <family val="2"/>
        <scheme val="minor"/>
      </rPr>
      <t>o S</t>
    </r>
    <r>
      <rPr>
        <sz val="9"/>
        <color theme="1"/>
        <rFont val="Calibri"/>
        <family val="2"/>
        <scheme val="minor"/>
      </rPr>
      <t>, el Tag UBL no se encuentra en el listado</t>
    </r>
  </si>
  <si>
    <r>
      <t xml:space="preserve">Si "Tipo del documento del documento que modifica" es "01" o "03" </t>
    </r>
    <r>
      <rPr>
        <sz val="9"/>
        <color rgb="FFFF0000"/>
        <rFont val="Calibri"/>
        <family val="2"/>
        <scheme val="minor"/>
      </rPr>
      <t xml:space="preserve">o "14" </t>
    </r>
    <r>
      <rPr>
        <sz val="9"/>
        <color theme="1"/>
        <rFont val="Calibri"/>
        <family val="2"/>
        <scheme val="minor"/>
      </rPr>
      <t xml:space="preserve"> y "Serie del documento que modifica" empieza con B o F o E </t>
    </r>
    <r>
      <rPr>
        <sz val="9"/>
        <color rgb="FFFF0000"/>
        <rFont val="Calibri"/>
        <family val="2"/>
        <scheme val="minor"/>
      </rPr>
      <t>o S</t>
    </r>
    <r>
      <rPr>
        <sz val="9"/>
        <color theme="1"/>
        <rFont val="Calibri"/>
        <family val="2"/>
        <scheme val="minor"/>
      </rPr>
      <t>, el Tag UBL se encuentra en el listado con estado "Anulado"</t>
    </r>
  </si>
  <si>
    <r>
      <t xml:space="preserve">Si "Tipo del documento del documento que modifica" es "01" o "03"  </t>
    </r>
    <r>
      <rPr>
        <sz val="9"/>
        <color rgb="FFFF0000"/>
        <rFont val="Calibri"/>
        <family val="2"/>
        <scheme val="minor"/>
      </rPr>
      <t>o "14"</t>
    </r>
    <r>
      <rPr>
        <sz val="9"/>
        <color theme="1"/>
        <rFont val="Calibri"/>
        <family val="2"/>
        <scheme val="minor"/>
      </rPr>
      <t xml:space="preserve"> y "Serie del documento que modifica" empieza con B o F o E </t>
    </r>
    <r>
      <rPr>
        <sz val="9"/>
        <color rgb="FFFF0000"/>
        <rFont val="Calibri"/>
        <family val="2"/>
        <scheme val="minor"/>
      </rPr>
      <t>o S</t>
    </r>
    <r>
      <rPr>
        <sz val="9"/>
        <color theme="1"/>
        <rFont val="Calibri"/>
        <family val="2"/>
        <scheme val="minor"/>
      </rPr>
      <t>, el Tag UBL se encuentra en el listado con estado "Rechazado"</t>
    </r>
  </si>
  <si>
    <t>Si el tag cac:TaxTotal/cac:TaxSubtotal/cac:TaxCategory/cac:TaxScheme/cbc:ID = VAT el valor del Tag UBL es diferente de "IGV"</t>
  </si>
  <si>
    <t>Si cac:TaxTotal/cac:TaxSubtotal/cac:TaxCategory/cac:TaxScheme/cbc:Name="Exoneradas" o "Inafectas"el valor del tag es diferente de "O"</t>
  </si>
  <si>
    <t>Si cac:TaxTotal/cac:TaxSubtotal/cac:TaxCategory/cac:TaxScheme/cbc:Name="Exoneradas" o "Inafectas"el valor del tag es diferente a"E"</t>
  </si>
  <si>
    <t>/Invoice/cac:InvoiceLine/cac:Allowancecharge/cbc:AllowanceChargeReasonCode</t>
  </si>
  <si>
    <t>El valor del Tag UBL es diferente al Catálogo 05</t>
  </si>
  <si>
    <t>El dato ingresado  en el tipo de documento de identidad del receptor no cumple con el estandar o no esta permitido.</t>
  </si>
  <si>
    <t>El dato ingresado no cumple con el estandar</t>
  </si>
  <si>
    <t>El nombre o razon social del emisor no cumple con el estandar</t>
  </si>
  <si>
    <t>parametros (004)</t>
  </si>
  <si>
    <t>Si existe  informacion de percepcion y "Tipo de documento de identidad del cliente" es 6, el valor del Tag UBL no está en el listado</t>
  </si>
  <si>
    <t>Si existe  informacion de percepcion y ind_padron = "03" para el valor del Tag UBL /SummaryDocuments/sac:SummaryDocumentsLine/cac:AccountingCustomerParty/cbc:CustomerAssignedAccountID, para la linea en el listado</t>
  </si>
  <si>
    <t>Si existe  informacion de percepcion y ind_padron = "04" para el valor del Tag UBL /SummaryDocuments/sac:SummaryDocumentsLine/cac:AccountingCustomerParty/cbc:CustomerAssignedAccountID, para la linea  en el listado</t>
  </si>
  <si>
    <t>Si existe  informacion de percepcion y ind_padron = "02" para el "Número de documento de identidad del emisor" en el listado y ind_padron = "02" para el valor del Tag UBL /SummaryDocuments/sac:SummaryDocumentsLine/cac:AccountingCustomerParty/cbc:CustomerAssignedAccountID, para la linea en el listado</t>
  </si>
  <si>
    <t>El valor del Tag UBL es menor o igual a cero (0), , expresado en soles</t>
  </si>
  <si>
    <t>Si "Tipo de moneda del comprobante" es "PEN" y el Tag UBL existe, el valor del Tag UBL es diferente a "/SummaryDocuments/sac:SummaryDocumentsLine/sac:TotalAmount" multiplicado por "Tasa de percepción" con una tolerancia de más/menos uno (1)</t>
  </si>
  <si>
    <t>Si "Tipo de moneda del comprobante" es diferente "PEN" y el Tag UBL existe, el valor del Tag UBL es diferente a "/SummaryDocuments/sac:SummaryDocumentsLine/sac:TotalAmount" multiplicado por "Tasa de percepción" multiplicado por "Tipo de cambio" con una tolerancia de más/menos uno (1)</t>
  </si>
  <si>
    <t>A3</t>
  </si>
  <si>
    <t>/SummaryDocuments/sac:SummaryDocumentsLine/sac:SUNATPerceptionSummaryDocumentReference/cbc:TotalInvoiceAmount@currencyID</t>
  </si>
  <si>
    <t>El valor de la propiedad no existe o es diferente "PEN"</t>
  </si>
  <si>
    <t>/SummaryDocuments/sac:SummaryDocumentsLine/sac:SUNATPerceptionSummaryDocumentReference/sac:SUNATTotalCashed@currencyID</t>
  </si>
  <si>
    <t>El valor del Tag UBL es menor o igual a cero (0), expresado en soles</t>
  </si>
  <si>
    <t>No existe el Tag UBL o es vacío o el valor del Tagl UBL es diferente al RUC del nombre del archivo</t>
  </si>
  <si>
    <t>Si "Código de tributo" es IGV, ("Total valor de venta - operaciones gravadas" más "Sumatoria ISC") multiplicado por tasa de IGV a la "Fecha de emisión" es diferente (con una tolerancia de más menos 1) al valor del Tag UBL</t>
  </si>
  <si>
    <t>Si "Tipo de documento" es 07 o 08,  Tag UBL es vacio.</t>
  </si>
  <si>
    <t>La suma de "Monto total de la percepción" más "Base imponible percepción" es diferente al Tag UBL con una tolerancia de más/menos uno, expresado en soles</t>
  </si>
  <si>
    <t>Si existe algún "Afectación al IGV por la línea" igual a 40 (Exportación) o la Serie del comprobante empieza con "B" o la Serie del comprobante empieza con "S", el Tag UBL es diferente al listado o guión "-"</t>
  </si>
  <si>
    <t>Anexo V</t>
  </si>
  <si>
    <t>Anexo N.°8 : Catálogo de códigos</t>
  </si>
  <si>
    <t>Factura</t>
  </si>
  <si>
    <t>Carta de porte aéreo</t>
  </si>
  <si>
    <t>Nota de crédito</t>
  </si>
  <si>
    <t>Nota de débito</t>
  </si>
  <si>
    <t>Guía de remisión remitente</t>
  </si>
  <si>
    <t>Ticket de máquina registradora</t>
  </si>
  <si>
    <t>Documento emitido por bancos, instituciones financieras, crediticias y de seguros que se encuentren bajo el control de la Superintendencia de Banca y Seguros</t>
  </si>
  <si>
    <t>Recibo servicios públicos</t>
  </si>
  <si>
    <t>Boletos emitidos por el servicio de transporte terrestre regular urbano de pasajeros y el ferroviario público de pasajeros prestado en vía férrea local</t>
  </si>
  <si>
    <t>Boleto de viaje emitido por las empresas de transporte público interprovincial de pasajeros</t>
  </si>
  <si>
    <t>Documentos emitidos por las AFP</t>
  </si>
  <si>
    <t>Comprobante de retención</t>
  </si>
  <si>
    <t>Conocimiento de embarque por el servicio de transporte de carga marítima</t>
  </si>
  <si>
    <t>Certificado de pago de regalías emitidas por PERUPETRO S.A.</t>
  </si>
  <si>
    <t>Guía de remisión transportista</t>
  </si>
  <si>
    <t>Documentos que emitan los concesionarios del servicio de revisiones técnicas</t>
  </si>
  <si>
    <t xml:space="preserve">Comprobante de Percepción </t>
  </si>
  <si>
    <t>Comprobante de Percepción – Venta interna ( físico - formato impreso)</t>
  </si>
  <si>
    <t>Boleto de compañías de aviación transporte aéreo no regular</t>
  </si>
  <si>
    <t>Documentos emitidos por centros educativos y culturales, universidades, asociaciones y fundaciones</t>
  </si>
  <si>
    <t>Comprobante de pago SEAE</t>
  </si>
  <si>
    <t>Guía de remisión remitente complementaria</t>
  </si>
  <si>
    <t>Guía de remisión transportista complementaria</t>
  </si>
  <si>
    <t>Código de tipos de tributos y otros conceptos</t>
  </si>
  <si>
    <t>Nombre</t>
  </si>
  <si>
    <t>IGV Impuesto General a las Ventas</t>
  </si>
  <si>
    <t>Impuesto a la Venta Arroz Pilado</t>
  </si>
  <si>
    <t>IVAP</t>
  </si>
  <si>
    <t>ISC Impuesto Selectivo al Consumo</t>
  </si>
  <si>
    <t>EXP</t>
  </si>
  <si>
    <t>GRA</t>
  </si>
  <si>
    <t>EXO</t>
  </si>
  <si>
    <t>INA</t>
  </si>
  <si>
    <t>OTR</t>
  </si>
  <si>
    <t>Documento Nacional de Identidad</t>
  </si>
  <si>
    <t>Carnet de extranjería</t>
  </si>
  <si>
    <t>Registro Unico de Contributentes</t>
  </si>
  <si>
    <t>Pasaporte</t>
  </si>
  <si>
    <t>Cédula Diplomática de identidad</t>
  </si>
  <si>
    <t>B</t>
  </si>
  <si>
    <t>DOC.IDENT.PAIS.RESIDENCIA-NO.D</t>
  </si>
  <si>
    <t>Tax Identification Number - TIN – Doc Trib PP.NN</t>
  </si>
  <si>
    <t>D</t>
  </si>
  <si>
    <t>Identification Number - IN – Doc Trib PP. JJ</t>
  </si>
  <si>
    <t xml:space="preserve">TAM- Tarjeta Andina de Migración </t>
  </si>
  <si>
    <t>Exportación de Bienes o Servicios</t>
  </si>
  <si>
    <t>Tasa</t>
  </si>
  <si>
    <t>Ajustes de operaciones de exportación</t>
  </si>
  <si>
    <t>Ajustes afectos al IVAP</t>
  </si>
  <si>
    <t>Códigos de tipo de valor de venta (Resumen diario de boletas y notas)</t>
  </si>
  <si>
    <t>Total valor de venta - operaciones exportadas</t>
  </si>
  <si>
    <r>
      <t xml:space="preserve">Leyenda: </t>
    </r>
    <r>
      <rPr>
        <sz val="10"/>
        <color rgb="FF000000"/>
        <rFont val="Calibri"/>
        <family val="2"/>
        <scheme val="minor"/>
      </rPr>
      <t>Operación sujeta a detracción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</si>
  <si>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CODIGO DE BB Y SS SUJETOS A DETRACCION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</si>
  <si>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NUMERO DE CTA EN EL BN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</si>
  <si>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y matrícula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</si>
  <si>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y cantidad de especie vendida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</si>
  <si>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-Lugar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</si>
  <si>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 -Fecha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</si>
  <si>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Numero Registro MTC</t>
    </r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</si>
  <si>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configuración vehicular</t>
    </r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</si>
  <si>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 origen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</si>
  <si>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punto destino</t>
    </r>
  </si>
  <si>
    <r>
      <t xml:space="preserve">Detracciones: </t>
    </r>
    <r>
      <rPr>
        <sz val="10"/>
        <color rgb="FF000000"/>
        <rFont val="Calibri"/>
        <family val="2"/>
        <scheme val="minor"/>
      </rPr>
      <t>Transporte Bienes vía terrestre – valor referencial preliminar</t>
    </r>
  </si>
  <si>
    <t>Primera venta de mercancia identificable entre usuarios de la zona comercial</t>
  </si>
  <si>
    <t>Venta exonerada del IGV-ISC-IPM. Prohibida la venta fuera de la zona comercial de Tacna</t>
  </si>
  <si>
    <t>Valor referencial unitario en operaciones no onerosas (Gratuitas)</t>
  </si>
  <si>
    <t>Exportación de bienes</t>
  </si>
  <si>
    <t>Exportación de servicios – prestación de servicios de hospedaje No Dom</t>
  </si>
  <si>
    <t>Exportación de servicios – Transporte de navieras</t>
  </si>
  <si>
    <t>Exportación de servicios – servicios  a naves y aeronaves de bandera extranjera</t>
  </si>
  <si>
    <t>Exportación de servicios – RES</t>
  </si>
  <si>
    <t>Exportación de servicios  - Servicios que conformen un Paquete Turístico</t>
  </si>
  <si>
    <t>Exportación de servicios – Servicios complementarios al transporte de carga</t>
  </si>
  <si>
    <t>Exportación de servicios – Suministro de energía eléctrica a favor de sujetos domiciliados en ZED</t>
  </si>
  <si>
    <t>Exportación de servicios – Prestación servicios realizados parcialmente en el extranjero</t>
  </si>
  <si>
    <t xml:space="preserve"> Anulado en el día  (anulado antes de informar comprobante)</t>
  </si>
  <si>
    <t>Venta</t>
  </si>
  <si>
    <t xml:space="preserve">Venta sujeta a confirmación del comprador   </t>
  </si>
  <si>
    <t>Compra</t>
  </si>
  <si>
    <t>Traslado entre establecimientos de la misma empresa</t>
  </si>
  <si>
    <t>Traslado emisor itinerante CP</t>
  </si>
  <si>
    <t>Importación</t>
  </si>
  <si>
    <t>Traslado a zona primaria</t>
  </si>
  <si>
    <t>Numeración DAM</t>
  </si>
  <si>
    <t>Número de orden de entrega</t>
  </si>
  <si>
    <t>Número SCOP</t>
  </si>
  <si>
    <t>Número de manifiesto de carga</t>
  </si>
  <si>
    <t>Número de constancia de detracción</t>
  </si>
  <si>
    <t>Percepción Venta Interna</t>
  </si>
  <si>
    <t>Percepción a la adquisición de combustible</t>
  </si>
  <si>
    <t>Percepción realizada al agente de percepción con tasa especial</t>
  </si>
  <si>
    <t>Tasa 6%</t>
  </si>
  <si>
    <t>Código de tarifa</t>
  </si>
  <si>
    <t>Servicio aplicable</t>
  </si>
  <si>
    <t>L007</t>
  </si>
  <si>
    <t>BT4</t>
  </si>
  <si>
    <t>L008</t>
  </si>
  <si>
    <t>BT5A</t>
  </si>
  <si>
    <t>L011</t>
  </si>
  <si>
    <t>BT5C-AP</t>
  </si>
  <si>
    <t>L012</t>
  </si>
  <si>
    <t>BT5D</t>
  </si>
  <si>
    <t>L013</t>
  </si>
  <si>
    <t>BT5E</t>
  </si>
  <si>
    <t>L014</t>
  </si>
  <si>
    <t>BT7</t>
  </si>
  <si>
    <t>L015</t>
  </si>
  <si>
    <t>BT8</t>
  </si>
  <si>
    <t>Sistema de Codificación Común de las Naciones Unidas - UNSPSC v14_0801 (nivel 3)</t>
  </si>
  <si>
    <t>26</t>
  </si>
  <si>
    <t xml:space="preserve">Tipo de préstamo (créditos hipotecarios) </t>
  </si>
  <si>
    <t>Sin información</t>
  </si>
  <si>
    <t xml:space="preserve">Si es construcción /adquisición </t>
  </si>
  <si>
    <t>Si es para refacción, remodelación, ampliación, mejoramiento o subdivisión de vivienda propia.</t>
  </si>
  <si>
    <t>Indicador de primera vivienda</t>
  </si>
  <si>
    <t>Sin indicador</t>
  </si>
  <si>
    <t>Calificado para crédito Mi Vivienda / Techo Propio</t>
  </si>
  <si>
    <t>Libre disposición de la AFP</t>
  </si>
  <si>
    <t>Calificado como primera vivienda de acuerdo a la información proporcionada por el cliente (para créditos otorgados a partir del 01.01.2013)</t>
  </si>
  <si>
    <t xml:space="preserve"> Código de tipo de operación</t>
  </si>
  <si>
    <t>Tipo de Comprobante asociado</t>
  </si>
  <si>
    <t>Venta interna</t>
  </si>
  <si>
    <t>Factura, Boletas</t>
  </si>
  <si>
    <t xml:space="preserve">Venta interna - Itinerante </t>
  </si>
  <si>
    <t>Venta Interna - Sustenta Traslado de Mercadería - Remitente</t>
  </si>
  <si>
    <t>Venta Interna - Sustenta Traslado de Mercadería - Transportista</t>
  </si>
  <si>
    <t>Venta Interna - Sustenta Gastos Deducibles Persona Natural</t>
  </si>
  <si>
    <t>Factura </t>
  </si>
  <si>
    <t>0120</t>
  </si>
  <si>
    <t>Venta Interna - Sujeta al IVAP</t>
  </si>
  <si>
    <t>0121</t>
  </si>
  <si>
    <t>Venta Interna - Sujeta al FISE</t>
  </si>
  <si>
    <t>Todos</t>
  </si>
  <si>
    <t>0122</t>
  </si>
  <si>
    <t>Venta Interna - Sujeta a Otros Impuestos</t>
  </si>
  <si>
    <t xml:space="preserve">Venta Interna - Realizadas al Estado </t>
  </si>
  <si>
    <t>Exportación de Bienes</t>
  </si>
  <si>
    <t>Exportación de Servicios – Prestación servicios realizados íntegramente en el país</t>
  </si>
  <si>
    <t>Exportación de Servicios – Prestación de servicios de hospedaje No Domiciliado</t>
  </si>
  <si>
    <t>Exportación de Servicios – Transporte de navieras</t>
  </si>
  <si>
    <t>Exportación de Servicios – Servicios  a naves y aeronaves de bandera extranjera</t>
  </si>
  <si>
    <t>0205</t>
  </si>
  <si>
    <t>Exportación de Servicios  - Servicios que conformen un Paquete Turístico</t>
  </si>
  <si>
    <t>0206</t>
  </si>
  <si>
    <t>Exportación de Servicios – Servicios complementarios al transporte de carga</t>
  </si>
  <si>
    <t>0207</t>
  </si>
  <si>
    <t>Exportación de Servicios – Suministro de energía eléctrica a favor de sujetos domiciliados en ZED</t>
  </si>
  <si>
    <t>0208</t>
  </si>
  <si>
    <t>Exportación de Servicios – Prestación servicios realizados parcialmente en el extranjero</t>
  </si>
  <si>
    <t>Operaciones con Carta de porte aéreo (emitidas en el ámbito nacional)</t>
  </si>
  <si>
    <t>Operaciones de Transporte ferroviario de pasajeros</t>
  </si>
  <si>
    <t>Operaciones de Pago de regalía petrolera</t>
  </si>
  <si>
    <t>Operación Sujeta a Detracción</t>
  </si>
  <si>
    <t>Operación Sujeta a Detracción- Recursos Hidrobiológicos</t>
  </si>
  <si>
    <t>Operación Sujeta a Percepción</t>
  </si>
  <si>
    <t>Códigos de leyendas</t>
  </si>
  <si>
    <t>Leyenda “BIENES TRANSFERIDOS EN LA AMAZONÍA REGIÓN SELVA PARA SER CONSUMIDOS EN LA MISMA"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</si>
  <si>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 detracción"</t>
    </r>
  </si>
  <si>
    <t>2007</t>
  </si>
  <si>
    <r>
      <t>Leyenda</t>
    </r>
    <r>
      <rPr>
        <sz val="10"/>
        <color rgb="FF000000"/>
        <rFont val="Calibri"/>
        <family val="2"/>
        <scheme val="minor"/>
      </rPr>
      <t xml:space="preserve"> "Operación sujeta al IVAP"</t>
    </r>
  </si>
  <si>
    <t>Leyenda: “VENTA EXONERADA DEL IGV-ISC-IPM. PROHIBIDA LA VENTA FUERA DE LA ZONA COMERCIAL DE TACNA”</t>
  </si>
  <si>
    <t>Leyenda: “PRIMERA VENTA DE MERCANCÍA IDENTIFICABLE ENTRE USUARIOS DE LA ZONA COMERCIAL”</t>
  </si>
  <si>
    <t>Códigos de cargos o descuentos</t>
  </si>
  <si>
    <t>Nível</t>
  </si>
  <si>
    <t>CDP QUE APLICA</t>
  </si>
  <si>
    <t>00</t>
  </si>
  <si>
    <t>Descuentos que afectan la base imponible del IGV</t>
  </si>
  <si>
    <t>Global e Item</t>
  </si>
  <si>
    <t>Descuentos que no afectan la base imponible del IGV</t>
  </si>
  <si>
    <t>Descuentos globales que afectan la base imponible del IGV</t>
  </si>
  <si>
    <t>Descuentos globales que no afectan la base imponible del IGV</t>
  </si>
  <si>
    <t>45</t>
  </si>
  <si>
    <t>FISE</t>
  </si>
  <si>
    <t>46</t>
  </si>
  <si>
    <t>Recargo al consumo y/o propinas</t>
  </si>
  <si>
    <t>Factura, Boleta y Notas</t>
  </si>
  <si>
    <t>47</t>
  </si>
  <si>
    <t>Cargos que afectan la base imponible del IGV</t>
  </si>
  <si>
    <t>48</t>
  </si>
  <si>
    <t>Cargos que no afectan la base imponible del IGV</t>
  </si>
  <si>
    <t>49</t>
  </si>
  <si>
    <t>Cargos globales que afectan la base imponible del IGV</t>
  </si>
  <si>
    <t>Cargos globales que no afectan la base imponible del IGV</t>
  </si>
  <si>
    <t>Percepción venta interna</t>
  </si>
  <si>
    <t>Códigos de bienes y servicios sujetos a detracciones</t>
  </si>
  <si>
    <t>001</t>
  </si>
  <si>
    <t>Azúcar y melaza de caña</t>
  </si>
  <si>
    <t>003</t>
  </si>
  <si>
    <t>Alcohol etílico</t>
  </si>
  <si>
    <t>004</t>
  </si>
  <si>
    <t>Recursos hidrobiológicos</t>
  </si>
  <si>
    <t>005</t>
  </si>
  <si>
    <t>Maíz amarillo duro</t>
  </si>
  <si>
    <t>007</t>
  </si>
  <si>
    <t>Caña de azúcar</t>
  </si>
  <si>
    <t>008</t>
  </si>
  <si>
    <t>Madera</t>
  </si>
  <si>
    <t>009</t>
  </si>
  <si>
    <t>Arena y piedra.</t>
  </si>
  <si>
    <t>010</t>
  </si>
  <si>
    <t>Residuos, subproductos, desechos, recortes y desperdicios</t>
  </si>
  <si>
    <t>012</t>
  </si>
  <si>
    <t>Intermediación laboral y tercerización</t>
  </si>
  <si>
    <t>014</t>
  </si>
  <si>
    <t>Carnes y despojos comestibles</t>
  </si>
  <si>
    <t>017</t>
  </si>
  <si>
    <t>Harina, polvo y “pellets” de pescado, crustáceos, moluscos y demás invertebrados acuáticos</t>
  </si>
  <si>
    <t>019</t>
  </si>
  <si>
    <t>Arrendamiento de bienes muebles</t>
  </si>
  <si>
    <t>020</t>
  </si>
  <si>
    <t>Mantenimiento y reparación de bienes muebles</t>
  </si>
  <si>
    <t>021</t>
  </si>
  <si>
    <t>Movimiento de carga</t>
  </si>
  <si>
    <t>022</t>
  </si>
  <si>
    <t>Otros servicios empresariales</t>
  </si>
  <si>
    <t>024</t>
  </si>
  <si>
    <t>Comisión mercantil</t>
  </si>
  <si>
    <t>025</t>
  </si>
  <si>
    <t>Fabricación de bienes por encargo</t>
  </si>
  <si>
    <t>026</t>
  </si>
  <si>
    <t>Servicio de transporte de personas</t>
  </si>
  <si>
    <t>030</t>
  </si>
  <si>
    <t>Contratos de construcción</t>
  </si>
  <si>
    <t>031</t>
  </si>
  <si>
    <t>Oro gravado con el IGV</t>
  </si>
  <si>
    <t>034</t>
  </si>
  <si>
    <t>Minerales metálicos no auríferos</t>
  </si>
  <si>
    <t>035</t>
  </si>
  <si>
    <t>Bienes exonerados del IGV</t>
  </si>
  <si>
    <t>036</t>
  </si>
  <si>
    <t>Oro y demás minerales metálicos exonerados del IGV</t>
  </si>
  <si>
    <t>037</t>
  </si>
  <si>
    <t>Demás servicios gravados con el IGV</t>
  </si>
  <si>
    <t>039</t>
  </si>
  <si>
    <t>Minerales no metálicos</t>
  </si>
  <si>
    <t>040</t>
  </si>
  <si>
    <t>Bien inmueble gravado con IGV</t>
  </si>
  <si>
    <t>Código de identificación del concepto tributario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</si>
  <si>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Hidrobiológicos-Matrícula de la embarcación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</si>
  <si>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Hidrobiológicos-Nombre de la embarcación</t>
    </r>
  </si>
  <si>
    <t>3050</t>
  </si>
  <si>
    <t>Transportre Terreste - Número de asiento</t>
  </si>
  <si>
    <t>3051</t>
  </si>
  <si>
    <t>Transporte Terrestre - Información de manifiesto de pasajeros</t>
  </si>
  <si>
    <t>3052</t>
  </si>
  <si>
    <t>Transporte Terrestre - Número de documento de identidad del pasajero</t>
  </si>
  <si>
    <t>3053</t>
  </si>
  <si>
    <t>Transporte Terrestre - Tipo de documento de identidad del pasajero</t>
  </si>
  <si>
    <t>3054</t>
  </si>
  <si>
    <t>Transporte Terrestre - Nombres y apellidos del pasajero</t>
  </si>
  <si>
    <t>3055</t>
  </si>
  <si>
    <t>Transporte Terrestre - Ciudad o lugar de destino - Ubigeo</t>
  </si>
  <si>
    <t>3056</t>
  </si>
  <si>
    <t>Transporte Terrestre - Ciudad o lugar de destino - Dirección detallada</t>
  </si>
  <si>
    <t>3057</t>
  </si>
  <si>
    <t>Transporte Terrestre - Ciudad o lugar de origen - Ubigeo</t>
  </si>
  <si>
    <t>3058</t>
  </si>
  <si>
    <t>Transporte Terrestre - Ciudad o lugar de origen - Dirección detallada</t>
  </si>
  <si>
    <t>3059</t>
  </si>
  <si>
    <t>Transporte Terrestre - Fecha de inicio programado</t>
  </si>
  <si>
    <t>3060</t>
  </si>
  <si>
    <t>Transporte Terrestre - Hora de inicio programado</t>
  </si>
  <si>
    <t>Beneficio Hospedajes: Código de país de emisión del pasaporte</t>
  </si>
  <si>
    <t>Beneficio Hospedajes: Código de país de residencia del sujeto no domiciliado</t>
  </si>
  <si>
    <t>Beneficio Hospedajes: Fecha de ingreso al país</t>
  </si>
  <si>
    <t>Beneficio Hospedajes: Fecha de Ingreso al Establecimiento</t>
  </si>
  <si>
    <t>Beneficio Hospedajes: Fecha de Salida del Establecimiento</t>
  </si>
  <si>
    <t>Beneficio Hospedajes: Número de Días de Permanencia</t>
  </si>
  <si>
    <t xml:space="preserve">Beneficio Hospedajes: Fecha de Consumo </t>
  </si>
  <si>
    <t xml:space="preserve">Beneficio Hospedajes: Nombres y apellidos del huesped </t>
  </si>
  <si>
    <t xml:space="preserve">Beneficio Hospedajes: Tipo de documento de identidad del huesped </t>
  </si>
  <si>
    <t xml:space="preserve">Beneficio Hospedajes: Número de documento de identidad del huesped </t>
  </si>
  <si>
    <t>Carta Porte Aéreo:  Lugar de origen - Código de ubigeo</t>
  </si>
  <si>
    <t>Carta Porte Aéreo:  Lugar de origen - Dirección detallada</t>
  </si>
  <si>
    <t>Carta Porte Aéreo:  Lugar de destino - Código de ubigeo</t>
  </si>
  <si>
    <t>Carta Porte Aéreo:  Lugar de destino - Dirección detallada</t>
  </si>
  <si>
    <t>BVME transporte ferroviario: Pasajero - Apellidos y Nombres</t>
  </si>
  <si>
    <t>BVME transporte ferroviario: Pasajero - Tipo y número de documento de identidad</t>
  </si>
  <si>
    <t>BVME transporte ferroviario: Servicio transporte: Ciudad o lugar de origen - Código de ubigeo</t>
  </si>
  <si>
    <t>BVME transporte ferroviario: Servicio transporte: Ciudad o lugar de origen - Dirección detallada</t>
  </si>
  <si>
    <t>BVME transporte ferroviario: Servicio transporte: Ciudad o lugar de destino - Código de ubigeo</t>
  </si>
  <si>
    <t>BVME transporte ferroviario: Servicio transporte: Ciudad o lugar de destino - Dirección detallada</t>
  </si>
  <si>
    <t>BVME transporte ferroviario: Servicio transporte:Número de asiento</t>
  </si>
  <si>
    <t>BVME transporte ferroviario: Servicio transporte: Hora programada de inicio de viaje</t>
  </si>
  <si>
    <t>Regalía Petrolera: Decreto Supremo de aprobación del contrato</t>
  </si>
  <si>
    <t>Regalía Petrolera: Area de contrato (Lote)</t>
  </si>
  <si>
    <t>Regalía Petrolera: Periodo de pago - Fecha de inicio</t>
  </si>
  <si>
    <t>Regalía Petrolera: Periodo de pago - Fecha de fin</t>
  </si>
  <si>
    <t>Regalía Petrolera: Fecha de Pago</t>
  </si>
  <si>
    <t>Proveedores Estado: Código de Unidad Ejecutora</t>
  </si>
  <si>
    <t>Proveedores Estado: N° de Proceso de Selección</t>
  </si>
  <si>
    <t>Proveedores Estado: N° de Contrato</t>
  </si>
  <si>
    <t>Comercialización de Oro:  Código Unico Concesión Minera</t>
  </si>
  <si>
    <t>Comercialización de Oro:  N° declaración compromiso</t>
  </si>
  <si>
    <t>Comercialización de Oro:  N° Reg. Especial .Comerci. Oro</t>
  </si>
  <si>
    <t>Comercialización de Oro:  N° Resolución que autoriza Planta de Beneficio</t>
  </si>
  <si>
    <t>Comercialización de Oro: Ley Mineral (% concent. oro)</t>
  </si>
  <si>
    <t>7000</t>
  </si>
  <si>
    <t>Gastos Art. 37 Renta:  Número de Placa</t>
  </si>
  <si>
    <t>Créditos Hipotecarios: Tipo de préstamo</t>
  </si>
  <si>
    <t>Créditos Hipotecarios: Indicador de Primera Vivienda</t>
  </si>
  <si>
    <t>Créditos Hipotecarios: Partida Registral</t>
  </si>
  <si>
    <t>7004</t>
  </si>
  <si>
    <t>Créditos Hipotecarios: Número de contrato</t>
  </si>
  <si>
    <t>7005</t>
  </si>
  <si>
    <t>Créditos Hipotecarios: Fecha de otorgamiento del crédito</t>
  </si>
  <si>
    <t>7006</t>
  </si>
  <si>
    <t>Créditos Hipotecarios: Dirección del predio - Código de ubigeo</t>
  </si>
  <si>
    <t>7007</t>
  </si>
  <si>
    <t>Créditos Hipotecarios: Dirección del predio - Dirección completa</t>
  </si>
  <si>
    <t>7008</t>
  </si>
  <si>
    <t>Créditos Hipotecarios: Dirección del predio - Urbanización</t>
  </si>
  <si>
    <t>7009</t>
  </si>
  <si>
    <t>Créditos Hipotecarios: Dirección del predio - Provincia</t>
  </si>
  <si>
    <t>7010</t>
  </si>
  <si>
    <t>Créditos Hipotecarios: Dirección del predio - Distrito</t>
  </si>
  <si>
    <t>Medios de Pago</t>
  </si>
  <si>
    <t>Depósito en cuenta</t>
  </si>
  <si>
    <t>002</t>
  </si>
  <si>
    <t>Giro</t>
  </si>
  <si>
    <t>Transferencia de fondos</t>
  </si>
  <si>
    <t>Orden de pago</t>
  </si>
  <si>
    <t>Tarjeta de débito</t>
  </si>
  <si>
    <t>006</t>
  </si>
  <si>
    <t xml:space="preserve">Tarjeta de crédito emitida en el país por una empresa del sistema financiero </t>
  </si>
  <si>
    <t>Cheques con la cláusula de "NO NEGOCIABLE", "INTRANSFERIBLES", "NO A LA ORDEN" u otra equivalente, a que se refiere el inciso g) del artículo 5° de la ley</t>
  </si>
  <si>
    <t>Efectivo, por operaciones en las que no existe obligación de utilizar medio de pago</t>
  </si>
  <si>
    <t>Efectivo, en los demás casos</t>
  </si>
  <si>
    <t xml:space="preserve">Medios de pago usados en comercio exterior </t>
  </si>
  <si>
    <t>011</t>
  </si>
  <si>
    <t>Documentos emitidos por las EDPYMES y las cooperativas de ahorro y crédito no autorizadas a captar depósitos del público</t>
  </si>
  <si>
    <t>Tarjeta de crédito emitida en el país o en el exterior por una empresa no perteneciente al sistema financiero, cuyo objeto principal sea la emisión y administración de tarjetas de crédito</t>
  </si>
  <si>
    <t>013</t>
  </si>
  <si>
    <t>Tarjetas de crédito emitidas en el exterior por empresas bancarias o financieras no domiciliadas</t>
  </si>
  <si>
    <t>101</t>
  </si>
  <si>
    <t>Transferencias – Comercio exterior</t>
  </si>
  <si>
    <t>102</t>
  </si>
  <si>
    <t>Cheques bancarios - Comercio exterior</t>
  </si>
  <si>
    <t>103</t>
  </si>
  <si>
    <t>Orden de pago simple - Comercio exterior</t>
  </si>
  <si>
    <t>104</t>
  </si>
  <si>
    <t>Orden de pago documentario - Comercio exterior</t>
  </si>
  <si>
    <t>105</t>
  </si>
  <si>
    <t>Remesa simple - Comercio exterior</t>
  </si>
  <si>
    <t>106</t>
  </si>
  <si>
    <t>Remesa documentaria - Comercio exterior</t>
  </si>
  <si>
    <t>107</t>
  </si>
  <si>
    <t>Carta de crédito simple - Comercio exterior</t>
  </si>
  <si>
    <t>108</t>
  </si>
  <si>
    <t>Carta de crédito documentario - Comercio exterior</t>
  </si>
  <si>
    <t>999</t>
  </si>
  <si>
    <t>Otros medios de pago</t>
  </si>
  <si>
    <t>El XML no contiene el tag o no existe informacion en tipo de documento del emisor.</t>
  </si>
  <si>
    <t>El XML no contiene el tag o no existe informacion de nombre o razon social del emisor del documento</t>
  </si>
  <si>
    <t>El dato ingresado en total valor de venta no cumple con el estandar</t>
  </si>
  <si>
    <t>El XML no contiene el tag código de tributo internacional de impuestos globales</t>
  </si>
  <si>
    <t>Código de documento de referencia debe ser 02 o 03.</t>
  </si>
  <si>
    <t>El tipo documento del emisor que realiza el anticipo debe ser 6 del catalogo de tipo de documento.</t>
  </si>
  <si>
    <t>El dato ingresado debe indicar SERIE-CORRELATIVO del documento que se realizo el anticipo.</t>
  </si>
  <si>
    <t>Debe consignar la moneda para la Base imponible percepcion.</t>
  </si>
  <si>
    <t>El dato ingresado en moneda de base imponible de la percepcion debe ser PEN</t>
  </si>
  <si>
    <t>El dato ingresado en moneda del monto de cargo/descuento para percepcion debe ser PEN</t>
  </si>
  <si>
    <t>El Monto de percepcion no puede ser mayor al importe total del comprobante.</t>
  </si>
  <si>
    <t>El Monto de percepcion no tiene el valor correcto según el tipo de percepcion.</t>
  </si>
  <si>
    <t>El valor ingresado como codigo de motivo de cargo/descuento por linea no es valido (catalogo 53)</t>
  </si>
  <si>
    <t>El valor del tag categoria de impuestos no corresponde al valor esperado.</t>
  </si>
  <si>
    <t>El valor del tag codigo de tributo internacional no corresponde al esperado.</t>
  </si>
  <si>
    <t>El valor del tag nombre del tributo no corresponde al esperado.</t>
  </si>
  <si>
    <t>2992</t>
  </si>
  <si>
    <t>El XML no contiene el tag o no existe información de la tasa del tributo de la línea</t>
  </si>
  <si>
    <t>2993</t>
  </si>
  <si>
    <t>2994</t>
  </si>
  <si>
    <t>La categoría de impuesto de la línea no corresponde al valor esperado (catalogo 5)</t>
  </si>
  <si>
    <t>2995</t>
  </si>
  <si>
    <t>El XML no contiene el tag o no existe información del código internacional de tributo de la línea</t>
  </si>
  <si>
    <t>2996</t>
  </si>
  <si>
    <t>El XML no contiene el tag o no existe información del nombre de tributo de la línea</t>
  </si>
  <si>
    <t>2997</t>
  </si>
  <si>
    <t>El XML no contiene el tag o no existe información del código de tributo de la línea</t>
  </si>
  <si>
    <t>2998</t>
  </si>
  <si>
    <t>El código de tributo de la línea no corresponde al valor esperado</t>
  </si>
  <si>
    <t>2999</t>
  </si>
  <si>
    <t>El dato ingresado en el total valor de venta globales no cumple con el formato establecido</t>
  </si>
  <si>
    <t xml:space="preserve">El monto total del impuestos sobre el valor de venta de operaciones gratuitas/inafectas/exoneradas debe ser igual a 0.00 </t>
  </si>
  <si>
    <t>El Código producto de SUNAT no puede ser vació si es de Exportación</t>
  </si>
  <si>
    <t>El Código producto de SUNAT  no es válido</t>
  </si>
  <si>
    <t>El XML no contiene el tag o no existe información de total valor de venta globales</t>
  </si>
  <si>
    <t>El XML no contiene el tag o no existe información de la categoría de impuesto globales</t>
  </si>
  <si>
    <t>El XML no contiene el tag o no existe información del código de tributo en operaciones inafectas/exoneradas</t>
  </si>
  <si>
    <t>El dato ingresado en descripcion de leyenda no cumple con el formato establecido.</t>
  </si>
  <si>
    <t>El dato ingresado como codigo de tributo global no corresponde al valor esperado.</t>
  </si>
  <si>
    <t>La sumatoria del total valor de venta - Otros tributos de pago de línea no corresponden al total</t>
  </si>
  <si>
    <t>La sumatoria del total del importe del tributo Otros tributos de línea no corresponden al total</t>
  </si>
  <si>
    <t>El XML no contiene el tag o no existe información de total valor de venta en operaciones gravadas</t>
  </si>
  <si>
    <t>3011</t>
  </si>
  <si>
    <t>El dato ingresado en el total valor de venta en operaciones gravadas  no cumple con el formato establecido</t>
  </si>
  <si>
    <t>3012</t>
  </si>
  <si>
    <t>El dato ingresado en el importe del tributo en operaciones gravadas  no cumple con el formato establecido</t>
  </si>
  <si>
    <t>3013</t>
  </si>
  <si>
    <t>El XML no contiene el tag o no existe información de la categoría de impuesto en operaciones gravadas</t>
  </si>
  <si>
    <t>3014</t>
  </si>
  <si>
    <t>El codigo de leyenda no debe repetirse en el comprobante.</t>
  </si>
  <si>
    <t>3015</t>
  </si>
  <si>
    <t>El XML no contiene el tag o no existe información del código de tributo en operaciones gravadas</t>
  </si>
  <si>
    <t>3016</t>
  </si>
  <si>
    <t>El dato ingresado en base monto por cargo/descuento globales no cumple con el formato establecido</t>
  </si>
  <si>
    <t>3017</t>
  </si>
  <si>
    <t>El XML no contiene el tag o no existe información del nombre de tributo en operaciones gravadas</t>
  </si>
  <si>
    <t>3018</t>
  </si>
  <si>
    <t>El XML no contiene el tag o no existe información del código internacional del tributo en operaciones gravadas</t>
  </si>
  <si>
    <t>3019</t>
  </si>
  <si>
    <t>El dato ingresado en total precio de venta no cumple con el formato establecido</t>
  </si>
  <si>
    <t>3020</t>
  </si>
  <si>
    <t>El dato ingresado en el monto total de impuestos no cumple con el formato establecido</t>
  </si>
  <si>
    <t>3021</t>
  </si>
  <si>
    <t>El dato ingresado en el monto total de impuestos por línea no cumple con el formato establecido</t>
  </si>
  <si>
    <t>3022</t>
  </si>
  <si>
    <t>El importe total de impuestos por línea no coincide con la sumatoria de los impuestos por línea.</t>
  </si>
  <si>
    <t>3023</t>
  </si>
  <si>
    <t xml:space="preserve">El tipo de documento no se encuentra en el catálogo </t>
  </si>
  <si>
    <t>3024</t>
  </si>
  <si>
    <t>El tag cac:TaxTotal no debe repetirse a nivel de totales</t>
  </si>
  <si>
    <t>3025</t>
  </si>
  <si>
    <t>El dato ingresado en factor de cargo o descuento global no cumple con el formato establecido.</t>
  </si>
  <si>
    <t>3026</t>
  </si>
  <si>
    <t>El tag cac:TaxTotal no debe repetirse a nivel de Item</t>
  </si>
  <si>
    <t>3027</t>
  </si>
  <si>
    <t>El valor del atributo no se encuentra en el catálogo</t>
  </si>
  <si>
    <t>3028</t>
  </si>
  <si>
    <t>El dato ingresado en código de SW de facturación no cumple con el formato establecido.</t>
  </si>
  <si>
    <t>3029</t>
  </si>
  <si>
    <t>El XML no contiene el tag o no existe información del tipo de documento de identidad del emisor</t>
  </si>
  <si>
    <t>3030</t>
  </si>
  <si>
    <t>El XML no contiene el tag o no existe información del código de local anexo del emisor</t>
  </si>
  <si>
    <t>3031</t>
  </si>
  <si>
    <t>El dato ingresado en TaxableAmount de la linea no cumple con el formato establecido</t>
  </si>
  <si>
    <t>3032</t>
  </si>
  <si>
    <t>El XML no contiene el tag o no existe información de la categoría de impuesto de la línea</t>
  </si>
  <si>
    <t>3033</t>
  </si>
  <si>
    <t>El codigo de bien o servicio sujeto a detracción no existe en el listado.</t>
  </si>
  <si>
    <t>3034</t>
  </si>
  <si>
    <t>El xml no contiene el tag o no existe información en el nro de cuenta de detracción</t>
  </si>
  <si>
    <t>3035</t>
  </si>
  <si>
    <t>El xml no contiene el tag o no existe información en el monto de detraccion</t>
  </si>
  <si>
    <t>3036</t>
  </si>
  <si>
    <t>El XML no contiene el tag o no existe información del nombre del tributo</t>
  </si>
  <si>
    <t>3037</t>
  </si>
  <si>
    <t>El dato ingresado en monto de detraccion no cumple con el formato establecido</t>
  </si>
  <si>
    <t>3038</t>
  </si>
  <si>
    <t>3039</t>
  </si>
  <si>
    <t>La sumatoria del total valor de venta - operaciones gravadas de línea no corresponden al total</t>
  </si>
  <si>
    <t>3040</t>
  </si>
  <si>
    <t>La sumatoria del total valor de venta - Exportaciones de línea no corresponden al total</t>
  </si>
  <si>
    <t>3041</t>
  </si>
  <si>
    <t>La sumatoria del total valor de venta - operaciones inafectas de línea no corresponden al total</t>
  </si>
  <si>
    <t>3042</t>
  </si>
  <si>
    <t>La sumatoria del total valor de venta - operaciones exoneradas de línea no corresponden al total</t>
  </si>
  <si>
    <t>3043</t>
  </si>
  <si>
    <t>El XML no contiene el tag o no existe información de total valor de venta ISC e IVAP</t>
  </si>
  <si>
    <t>3044</t>
  </si>
  <si>
    <t>El dato ingresado en el total valor de venta ISC e IVAP no cumple con el formato establecido</t>
  </si>
  <si>
    <t>3045</t>
  </si>
  <si>
    <t>La sumatoria del total valor de venta - ISC de línea no corresponden al total</t>
  </si>
  <si>
    <t>3046</t>
  </si>
  <si>
    <t>La sumatoria del total valor de venta - IVAP de línea no corresponden al total</t>
  </si>
  <si>
    <t>3047</t>
  </si>
  <si>
    <t>El dato ingresado en el importe del tributo para ISC e IVAP no cumple con el formato establecido</t>
  </si>
  <si>
    <t>3048</t>
  </si>
  <si>
    <t>La sumatoria del total del importe del tributo ISC de línea no corresponden al total</t>
  </si>
  <si>
    <t>3049</t>
  </si>
  <si>
    <t>Afectación de IGV no corresponde al código de tributo de la linea.</t>
  </si>
  <si>
    <t>Nombre de tributo no corresponde al código de tributo de la linea.</t>
  </si>
  <si>
    <t>El factor de cargo/descuento por linea no cumple con el formato establecido.</t>
  </si>
  <si>
    <t>El Monto base de cargo/descuento por linea no cumple con el formato establecido.</t>
  </si>
  <si>
    <t>El XML no contiene el tag o no existe información de la categoría de impuesto en ISC o IVAP</t>
  </si>
  <si>
    <t>Si el código de tributo es 2000, la categoría del tributo debe ser S</t>
  </si>
  <si>
    <t>Si el código de tributo es 1016, la categoría del tributo debe ser S</t>
  </si>
  <si>
    <t>La sumatoria del total valor de venta - operaciones gratuitas de línea no corresponden al total</t>
  </si>
  <si>
    <t>El XML no contiene el tag o no existe información del código de tributo para ISC o IVAP</t>
  </si>
  <si>
    <t>el XML no contiene el tag o no existe información de código de tributo.</t>
  </si>
  <si>
    <t>El valor del tag código de tributo no corresponde al esperado.</t>
  </si>
  <si>
    <t>3061</t>
  </si>
  <si>
    <t>No se permite importe mayor a cero cuando el codigo de tributo es IGV y el comprobante esta sujeta a IVAP</t>
  </si>
  <si>
    <t>3062</t>
  </si>
  <si>
    <t>La tasa o porcentaje de detracción no corresponde al valor esperado.</t>
  </si>
  <si>
    <t>3063</t>
  </si>
  <si>
    <t>3064</t>
  </si>
  <si>
    <t>3065</t>
  </si>
  <si>
    <t>El XML no contiene tag de la fecha del concepto por linea.</t>
  </si>
  <si>
    <t>3066</t>
  </si>
  <si>
    <t>El XML contiene un codigo de tributo no valido para Servicios Publicos.</t>
  </si>
  <si>
    <t>3067</t>
  </si>
  <si>
    <t>El código de tributo no debe repetirse a nivel de item</t>
  </si>
  <si>
    <t>3068</t>
  </si>
  <si>
    <t>El código de tributo no debe repetirse a nivel de totales</t>
  </si>
  <si>
    <t>3069</t>
  </si>
  <si>
    <t>El xml contiene una linea con mas de un codigo de tributo repetitivo.</t>
  </si>
  <si>
    <t>3070</t>
  </si>
  <si>
    <t>EL codigo internacional del tributo por linea no corresponde al valor esperado por su Id.</t>
  </si>
  <si>
    <t>3071</t>
  </si>
  <si>
    <t>3072</t>
  </si>
  <si>
    <t>El XML no contiene el tag o no existe informacion de codigo de motivo de cargo/descuento global.</t>
  </si>
  <si>
    <t>3073</t>
  </si>
  <si>
    <t>El XML no contiene el tag o no existe informacion de codigo de motivo de cargo/descuento por item.</t>
  </si>
  <si>
    <t>3074</t>
  </si>
  <si>
    <t xml:space="preserve">El monto del cargo para el  cargo para FISE debe ser igual a 0.00 </t>
  </si>
  <si>
    <t>3075</t>
  </si>
  <si>
    <t>La sumatoria de descuentos que afectan a BI por linea no corresponden al total</t>
  </si>
  <si>
    <t>3076</t>
  </si>
  <si>
    <t>La sumatoria de descuentos que no afectan a BI por linea no corresponden al total</t>
  </si>
  <si>
    <t>3077</t>
  </si>
  <si>
    <t>La sumatoria de cargos que afectan a BI por linea no corresponden al total</t>
  </si>
  <si>
    <t>3078</t>
  </si>
  <si>
    <t>La sumatoria de cargos que no afectan a BI por linea no corresponden al total</t>
  </si>
  <si>
    <t>3079</t>
  </si>
  <si>
    <t>La sumatoria de montos bases de los descuentos que afectan a BI por linea no corresponden al total</t>
  </si>
  <si>
    <t>3080</t>
  </si>
  <si>
    <t>La sumatoria de montos bases de los descuentos que no afectan a BI por linea no corresponden al total</t>
  </si>
  <si>
    <t>3081</t>
  </si>
  <si>
    <t>La sumatoria de montos bases de los cargos que afectan a BI por linea no corresponden al total</t>
  </si>
  <si>
    <t>3082</t>
  </si>
  <si>
    <t>La sumatoria de montos bases de los cargos que no afectan a BI por linea no corresponden al total</t>
  </si>
  <si>
    <t>3083</t>
  </si>
  <si>
    <t>El XML no contiene el tag o no existe información del total valor de venta.</t>
  </si>
  <si>
    <t>3084</t>
  </si>
  <si>
    <t>La sumatoria de valor de venta por linea no corresponden al total</t>
  </si>
  <si>
    <t>3085</t>
  </si>
  <si>
    <t>El XML no contiene el tag o no existe información del total precio de venta.</t>
  </si>
  <si>
    <t>3086</t>
  </si>
  <si>
    <t>La sumatoria consignados en descuentos globales no corresponden al total.</t>
  </si>
  <si>
    <t>3087</t>
  </si>
  <si>
    <t>La sumatoria consignados en cargos globales no corresponden al total</t>
  </si>
  <si>
    <t>3088</t>
  </si>
  <si>
    <t>El valor ingresado como moneda del comprobante no es valido (catalogo nro 02).</t>
  </si>
  <si>
    <t>3089</t>
  </si>
  <si>
    <t>El XML contiene mas de un tag como elemento de numero de documento del emisor</t>
  </si>
  <si>
    <t>3090</t>
  </si>
  <si>
    <t>El XML contiene mas de un tag como elemento de numero de documento del receptor.</t>
  </si>
  <si>
    <t>3091</t>
  </si>
  <si>
    <t>Si se tipo de operación es Venta Interna - Sujeta al FISE, debe ingresar cargo para FISE</t>
  </si>
  <si>
    <t>3092</t>
  </si>
  <si>
    <t>Para cargo/descuento FISE, debe ingresar monto base y debe ser mayor a 0.00</t>
  </si>
  <si>
    <t>3093</t>
  </si>
  <si>
    <t>Si se tipo de operación es Operación Sujeta a Percepción, debe ingresar cargo para Percepcion</t>
  </si>
  <si>
    <t>3094</t>
  </si>
  <si>
    <t>El comprobante más "código de operación del ítem" no debe repetirse</t>
  </si>
  <si>
    <t>3095</t>
  </si>
  <si>
    <t>El comprobante no debe ser emitido y editado en el mismo envío</t>
  </si>
  <si>
    <t>3096</t>
  </si>
  <si>
    <t>El comprobante no debe ser editado y anulado en el mismo envío</t>
  </si>
  <si>
    <t>Para tipo de operación se está usando un valor que no existe en el catálogo. Nro. 17.</t>
  </si>
  <si>
    <t>El codigo de ubigeo del domicilio fiscal del emisor no es válido</t>
  </si>
  <si>
    <t>El XML no contiene o no existe informacion en el tag de  Información que sustenta el traslado.</t>
  </si>
  <si>
    <t>4233</t>
  </si>
  <si>
    <t>El dato ingresado en order de compra no cumple con el formato establecido.</t>
  </si>
  <si>
    <t>4234</t>
  </si>
  <si>
    <t>El código de producto no cumple con el formato establecido</t>
  </si>
  <si>
    <t>4235</t>
  </si>
  <si>
    <t>4236</t>
  </si>
  <si>
    <t>El dato ingresado como direccion completa y detallada no cumple con el formato establecido.</t>
  </si>
  <si>
    <t>4237</t>
  </si>
  <si>
    <t>La tasa del tributo de la línea no corresponde al valor esperado</t>
  </si>
  <si>
    <t>4238</t>
  </si>
  <si>
    <t>El dato ingresado como urbanización no cumple con el formato establecido</t>
  </si>
  <si>
    <t>4239</t>
  </si>
  <si>
    <t>El dato ingresado como provincia no cumple con el formato establecido</t>
  </si>
  <si>
    <t>4240</t>
  </si>
  <si>
    <t>El dato ingresado como departamento no cumple con el formato establecido</t>
  </si>
  <si>
    <t>4241</t>
  </si>
  <si>
    <t>El dato ingresado como distrito no cumple con el formato establecido</t>
  </si>
  <si>
    <t>4242</t>
  </si>
  <si>
    <t>El dato ingresado como local anexo no cumple con el formato establecido</t>
  </si>
  <si>
    <t>4243</t>
  </si>
  <si>
    <t>Si se utiliza la leyenda con código 2007, el total de operaciones exoneradas debe ser mayor a 0.00</t>
  </si>
  <si>
    <t>4244</t>
  </si>
  <si>
    <t>Si se utiliza la leyenda con código 2008, el total de operaciones exoneradas debe ser mayor a 0.00</t>
  </si>
  <si>
    <t>4245</t>
  </si>
  <si>
    <t>4246</t>
  </si>
  <si>
    <t>El comprobante contiene un identificador de pago repetido en los anticipos</t>
  </si>
  <si>
    <t>4247</t>
  </si>
  <si>
    <t>El comprobante contiene un identificador de pago no relacionado a un documento de anticipo</t>
  </si>
  <si>
    <t>4248</t>
  </si>
  <si>
    <t>El comprobante contiene mas de un documento de anticipo relacionado al mismo identificador de pago.</t>
  </si>
  <si>
    <t>4249</t>
  </si>
  <si>
    <t>El código de motivo de traslado no existe en el listado (catalogo nro. 20)</t>
  </si>
  <si>
    <t>USO</t>
  </si>
  <si>
    <t>TABLA</t>
  </si>
  <si>
    <t>CAMPO</t>
  </si>
  <si>
    <t>"2.1"</t>
  </si>
  <si>
    <t>t4283rubroscpe</t>
  </si>
  <si>
    <t>des_detalle_rubro
cod_rubro = 190</t>
  </si>
  <si>
    <t>"2.0"</t>
  </si>
  <si>
    <t>t4241cabcpe</t>
  </si>
  <si>
    <t>num_cpe
(numero de cpe)
num_serie_cpe
(numero de serie de cpe)</t>
  </si>
  <si>
    <t>fec_emision</t>
  </si>
  <si>
    <t>Ciclo de facturación</t>
  </si>
  <si>
    <t>/Invoice/cac:InvoicePeriod/cbc:StartDate (Fecha de inicio de ciclo de facturación)</t>
  </si>
  <si>
    <t>des_detalle_rubro
cod_rubro = ###</t>
  </si>
  <si>
    <t>/Invoice/cac:InvoicePeriod/cbc:EndDate (Fecha de fin de ciclo de facturación)</t>
  </si>
  <si>
    <t>"PE:SUNAT"</t>
  </si>
  <si>
    <t>@listAgencyName</t>
  </si>
  <si>
    <t>0..1</t>
  </si>
  <si>
    <t>"Tipo de Documento"</t>
  </si>
  <si>
    <t>@listName</t>
  </si>
  <si>
    <t>"urn:pe:gob:sunat:cpe:see:gem:catalogos:catalogo01"</t>
  </si>
  <si>
    <t>@listURI</t>
  </si>
  <si>
    <t>cod_moneda</t>
  </si>
  <si>
    <t>El valor del Tag UBL es diferente al listado.</t>
  </si>
  <si>
    <t>Lista de Monedas</t>
  </si>
  <si>
    <t>"ISO 4217 Alpha"</t>
  </si>
  <si>
    <t>@listID</t>
  </si>
  <si>
    <t>"Currency"</t>
  </si>
  <si>
    <t>"United Nations Economic Commission for Europe"</t>
  </si>
  <si>
    <t>des_detalle_rubro
cod_rubro = 628</t>
  </si>
  <si>
    <t xml:space="preserve">des_detalle_rubro
cod_rubro = 192
</t>
  </si>
  <si>
    <t>/Invoice/cac:AccountingSupplierParty/cac:Party/cac:PartyIdentification/cbc:ID (Número de RUC)</t>
  </si>
  <si>
    <t>Existe más de un Tag UBL /Invoice/cac:AccountingSupplierParty/cac:Party/cac:PartyIdentification</t>
  </si>
  <si>
    <t>"6"</t>
  </si>
  <si>
    <t>/Invoice/cac:AccountingSupplierParty/cac:Party/cac:PartyIdentification/cbc:ID@schemeID (Tipo de documento de identidad)</t>
  </si>
  <si>
    <t xml:space="preserve">des_detalle_rubro
cod_rubro = 610
</t>
  </si>
  <si>
    <t>"Documento de Identidad"</t>
  </si>
  <si>
    <t>@schemeName</t>
  </si>
  <si>
    <t>@schemeAgencyName</t>
  </si>
  <si>
    <t>"urn:pe:gob:sunat:cpe:see:gem:catalogos:catalogo06"</t>
  </si>
  <si>
    <t>@schemeURI</t>
  </si>
  <si>
    <t>an..1500</t>
  </si>
  <si>
    <t>des_detalle_rubro
cod_rubro = 611</t>
  </si>
  <si>
    <t>El formato del Tag UBL es diferente a alfanumérico de hasta 1500 caracteres  (se considera cualquier carácter incluido espacio, sin salto de línea)</t>
  </si>
  <si>
    <t>des_detalle_rubro
cod_rubro = 612</t>
  </si>
  <si>
    <t>El formato del Tag UBL es diferente a alfanumérico de hasta 1500 caracteres</t>
  </si>
  <si>
    <t>Domicilio Fiscal</t>
  </si>
  <si>
    <t>an..200</t>
  </si>
  <si>
    <t>/Invoice/cac:AccountingSupplierParty/cac:Party/cac:PartyLegalEntity/cac:RegistrationAddress/cac:AddressLine/cbc:Line
(Dirección completa y detallada)</t>
  </si>
  <si>
    <t>des_detalle_rubro
cod_rubro = 602</t>
  </si>
  <si>
    <t>El formato del Tag UBL es diferente a alfanumérico de 3 a 200 caracteres  (se considera cualquier carácter incluido espacio, sin salto de línea)</t>
  </si>
  <si>
    <t>/Invoice/cac:AccountingSupplierParty/cac:Party/cac:PartyLegalEntity/cac:RegistrationAddress/cbc:CitySubdivisionName (Urbanización)</t>
  </si>
  <si>
    <t>des_detalle_rubro
cod_rubro = 603</t>
  </si>
  <si>
    <t>El formato del Tag UBL es diferente a alfanumérico de 1 a 25 caracteres  (se considera cualquier carácter incluido espacio, sin salto de línea)</t>
  </si>
  <si>
    <t>/Invoice/cac:AccountingSupplierParty/cac:Party/cac:PartyLegalEntity/cac:RegistrationAddress/cbc:CityName (Provincia)</t>
  </si>
  <si>
    <t>des_detalle_rubro
cod_rubro = 604</t>
  </si>
  <si>
    <t>El formato del Tag UBL es diferente a alfanumérico de 1 a 30 caracteres  (se considera cualquier carácter incluido espacio, sin salto de línea)</t>
  </si>
  <si>
    <t>/Invoice/cac:AccountingSupplierParty/cac:Party/cac:PartyLegalEntity/cac:RegistrationAddress/cbc:ID (Código de ubigeo)</t>
  </si>
  <si>
    <t>des_detalle_rubro
cod_rubro = 601</t>
  </si>
  <si>
    <t>"PE:INEI"</t>
  </si>
  <si>
    <t>"Ubigeos"</t>
  </si>
  <si>
    <t>/Invoice/cac:AccountingSupplierParty/cac:Party/cac:PartyLegalEntity/cac:RegistrationAddress/cbc:CountrySubentity (Departamento)</t>
  </si>
  <si>
    <t>des_detalle_rubro
cod_rubro = 605</t>
  </si>
  <si>
    <t>/Invoice/cac:AccountingSupplierParty/cac:Party/cac:PartyLegalEntity/cac:RegistrationAddress/cbc:District (Distrito)</t>
  </si>
  <si>
    <t>des_detalle_rubro
cod_rubro = 606</t>
  </si>
  <si>
    <t>/Invoice/cac:AccountingSupplierParty/cac:Party/cac:PartyLegalEntity/cac:RegistrationAddress/cac:Country/cbc:IdentificationCode (Código de país)</t>
  </si>
  <si>
    <t>des_detalle_rubro
cod_rubro = 607</t>
  </si>
  <si>
    <t>"ISO 3166-1"</t>
  </si>
  <si>
    <t>'"United Nations Economic Commission for Europe"</t>
  </si>
  <si>
    <t>"Country"</t>
  </si>
  <si>
    <t>Tipo y número de documento de identidad del adquirente o usuario</t>
  </si>
  <si>
    <t>/Invoice/cac:AccountingCustomerParty/cac:Party/cac:PartyIdentification/cbc:ID (Número de documento)</t>
  </si>
  <si>
    <t>num_docide_recep</t>
  </si>
  <si>
    <t>No existe el Tag UBL o vacio</t>
  </si>
  <si>
    <t>/Invoice/cac:AccountingCustomerParty/cac:Party/cac:PartyIdentification/cbc:ID@schemeID (Tipo de documento de identidad)</t>
  </si>
  <si>
    <t>cod_docide_recep</t>
  </si>
  <si>
    <t>/Invoice/cac:AccountingCustomerParty/cac:Party/
cac:PartyLegalEntity/cbc:RegistrationName</t>
  </si>
  <si>
    <t>des_nombre_recep</t>
  </si>
  <si>
    <t>El formato del Tag UBL es diferente a alfanumérico de 3 hasta 1500 caracteres</t>
  </si>
  <si>
    <t>/Invoice/cac:AccountingCustomerParty/cac:Party/cac:PostalAddress/cbc:ID</t>
  </si>
  <si>
    <t>des_detalle_rubro
cod_rubro = 621</t>
  </si>
  <si>
    <t>(Catálogo No. 56)</t>
  </si>
  <si>
    <t>"Tipo de servicio público"</t>
  </si>
  <si>
    <t>"urn:pe:gob:sunat:cpe:see:gem:catalogos:catalogo56"</t>
  </si>
  <si>
    <t>0…1</t>
  </si>
  <si>
    <t>(Catálogo No. 57)</t>
  </si>
  <si>
    <t>Si "Tipo de Servico Público" es Otros servicios regulados por OSIPTEL (5) , el Tag UBL no existe o es vacio</t>
  </si>
  <si>
    <t>"Tipo de servicio publico de telecomunicaciones"</t>
  </si>
  <si>
    <t>"urn:pe:gob:sunat:cpe:see:gem:catalogos:catalogo57"</t>
  </si>
  <si>
    <t>Si "Tipo de Servicio Público" es Energía eléctrica (1) o Agua (2), el Tag UBL es vacio</t>
  </si>
  <si>
    <t>Si "Tipo de Servicio Público" es Energía eléctrica (1) o Agua (2), su formato es distinto a alfanumérico de 8 posiciones</t>
  </si>
  <si>
    <t>Si "Código de Servicios de Telecomunicaciones" es Teleservicios o Servicios Finales (2), el Tag UBL es vacio</t>
  </si>
  <si>
    <t>Si "Código de Servicios de Telecomunicaciones" es Teleservicios o Servicios Finales (2), su formato es distinto a numérico de 9 posiciones</t>
  </si>
  <si>
    <t>(Catálogo No. 24)</t>
  </si>
  <si>
    <t>"Tipo de tarifa de servicio publico"</t>
  </si>
  <si>
    <t>"urn:pe:gob:sunat:cpe:see:gem:catalogos:catalogo24"</t>
  </si>
  <si>
    <t>Si existe el tag, El formato del Tag UBL es diferente de decimal positivo de 3 enteros y hasta 2 decimal</t>
  </si>
  <si>
    <t>@unitCode  (Unidad de medida)</t>
  </si>
  <si>
    <t>"UN/ECE rec 20"</t>
  </si>
  <si>
    <t>@unitCodeListID</t>
  </si>
  <si>
    <t>@unitCodeListAgencyName</t>
  </si>
  <si>
    <t>22
23</t>
  </si>
  <si>
    <t>Tipo de medidor
Número de medidor</t>
  </si>
  <si>
    <r>
      <t xml:space="preserve">Si "Tipo de Servicio Público" es Energía eléctrica (1) </t>
    </r>
    <r>
      <rPr>
        <strike/>
        <sz val="9"/>
        <rFont val="Calibri"/>
        <family val="2"/>
        <scheme val="minor"/>
      </rPr>
      <t>o Agua (2)</t>
    </r>
    <r>
      <rPr>
        <sz val="9"/>
        <rFont val="Calibri"/>
        <family val="2"/>
        <scheme val="minor"/>
      </rPr>
      <t>, el Tag UBL no existe o es vacio</t>
    </r>
  </si>
  <si>
    <r>
      <t xml:space="preserve">Si existe información en este tag y tipo de servicio público es distinto de 1 </t>
    </r>
    <r>
      <rPr>
        <strike/>
        <sz val="9"/>
        <rFont val="Calibri"/>
        <family val="2"/>
        <scheme val="minor"/>
      </rPr>
      <t>o 2</t>
    </r>
    <r>
      <rPr>
        <sz val="9"/>
        <rFont val="Calibri"/>
        <family val="2"/>
        <scheme val="minor"/>
      </rPr>
      <t>.</t>
    </r>
  </si>
  <si>
    <t>(Catálogo No. 58)</t>
  </si>
  <si>
    <t>@schemeID (Tipo de medidor: Trifásico o Monofásico)</t>
  </si>
  <si>
    <t>Si "Tipo de Servicio Público" es Energía eléctrica (1), el Tag UBL no existe o es vacio</t>
  </si>
  <si>
    <t>"Tipo de medidor"</t>
  </si>
  <si>
    <t>"urn:pe:gob:sunat:cpe:see:gem:catalogos:catalogo58"</t>
  </si>
  <si>
    <t>@unitCode (Unidad de medida)</t>
  </si>
  <si>
    <t>Datos del detalle o Ítem del Recibo</t>
  </si>
  <si>
    <t>t4242detcpe</t>
  </si>
  <si>
    <t>num_fila_item</t>
  </si>
  <si>
    <t>cod_unidad_item</t>
  </si>
  <si>
    <t>num_cant_item</t>
  </si>
  <si>
    <t>an..500</t>
  </si>
  <si>
    <t>des_detalle_item</t>
  </si>
  <si>
    <t>El formato del Tag UBL es diferente a alfanumérico de 1 hasta 500 caracteres</t>
  </si>
  <si>
    <t>mto_rubro
cod_rubro = 111</t>
  </si>
  <si>
    <t>mto_rubro
cod_rubro = 304</t>
  </si>
  <si>
    <t>No existe el Tag UBL cac:AlternativeConditioPrice</t>
  </si>
  <si>
    <t>/Invoice/cac:InvoiceLine/cac:PricingReference/cac:AlternativeConditionPrice/cbc:PriceTypeCode (Código de Precio)</t>
  </si>
  <si>
    <t>"Tipo de Precio"</t>
  </si>
  <si>
    <t>"urn:pe:gob:sunat:cpe:see:gem:catalogos:catalogo16"</t>
  </si>
  <si>
    <t>Monto total de impuestos del ítem</t>
  </si>
  <si>
    <t>/Invoice/cac:InvoiceLine/cac:TaxTotal/cbc:TaxAmount 
(Monto total de impuestos por linea)</t>
  </si>
  <si>
    <t>mto_rubro
cod_rubro = ###</t>
  </si>
  <si>
    <t>Si el Tag UBL existe, el monto total de impuestos por línea es diferente a la sumatoria de impuestos por línea</t>
  </si>
  <si>
    <t>El tag cac:TaxTotal no debe repetirse por cac:InvoiceLine</t>
  </si>
  <si>
    <t>@currencyID</t>
  </si>
  <si>
    <t>an..9</t>
  </si>
  <si>
    <t>n(3,5)</t>
  </si>
  <si>
    <t>Si el Tag UBL existe, el formato del Tag UBL es diferente de decimal positivo de 3 enteros y hasta 5 decimales</t>
  </si>
  <si>
    <t>Si "Código de tributo por línea" es diferente a 2000 (ISC) o 9999 (Otros tributos), no existe el Tag UBL</t>
  </si>
  <si>
    <t>Si "Código de tributo por línea" es diferente a 2000 (ISC) o 9999 (Otros tributos), el valor del Tag UBL es diferente al listado de su código de tributo.</t>
  </si>
  <si>
    <t>Si "Código de tributo por línea" es igual a 2000 (ISC) o 9999 (Otros tributos), existe el tag UBL</t>
  </si>
  <si>
    <t>/Invoice/cac:InvoiceLine/cac:TaxTotal/cac:TaxSubtotal/cac:TaxCategory/cac:TaxScheme/cbc:ID (Código del tributo)</t>
  </si>
  <si>
    <t>"Codigo de tributos"</t>
  </si>
  <si>
    <t>"urn:pe:gob:sunat:cpe:see:gem:catalogos:
catalogo05"</t>
  </si>
  <si>
    <t>/Invoice/cac:InvoiceLine/cac:TaxTotal/cac:TaxSubtotal/cac:TaxCategory/cac:TaxScheme/cbc:Name (Nombre de tributo)</t>
  </si>
  <si>
    <t>El valor del Tag UBL es diferente al listado según su código de tributo por linea (catalogo 05)</t>
  </si>
  <si>
    <t>mto_rubro
cod_rubro = 134</t>
  </si>
  <si>
    <t>"true" / "false"</t>
  </si>
  <si>
    <t>/Invoice/cac:InvoiceLine/cac:Allowancecharge/cbc:ChargeIndicator (Indicador de cargo/descuento)</t>
  </si>
  <si>
    <t>(Catálogo No. 53)</t>
  </si>
  <si>
    <t>"Cargo/descuento"</t>
  </si>
  <si>
    <t>"urn:pe:gob:sunat:cpe:see:gem:catalogos:catalogo53"</t>
  </si>
  <si>
    <t>/Invoice/cac:InvoiceLine/cac:Allowancecharge/cbc:MultiplierFactorNumeric (Factor de cargo/descuento)</t>
  </si>
  <si>
    <t>/Invoice/cac:InvoiceLine/cac:Allowancecharge/cbc:Amount (Monto de cargo/descuento)</t>
  </si>
  <si>
    <t>/Invoice/cac:InvoiceLine/cac:Allowancecharge/cbc:BaseAmount (Monto base del cargo/descuento)</t>
  </si>
  <si>
    <t>Totales del Recibo</t>
  </si>
  <si>
    <t>Monto total de impuestos</t>
  </si>
  <si>
    <t>Si el Tag UBL existe, el monto total de impuestos es diferente a la sumatoria de impuestos (Códigos 1000+1016+2000+4000)</t>
  </si>
  <si>
    <t>El tag cac:TaxTotal no debe repetirse en el Invoice</t>
  </si>
  <si>
    <t>Si el codigo de tributo es = '9995', el valor del Tag UBL es diferente a la sumatoria del total valor de venta - Exportaciones de cada ítem</t>
  </si>
  <si>
    <t>Si el codigo de tributo es = '9996', el valor del Tag UBL es diferente a la sumatoria del total valor de venta - operaciones gratuitas de cada ítem  (con una tolerancia + - 1)</t>
  </si>
  <si>
    <t>Si el codigo de tributo es = '9997', el valor del Tag UBL es diferente a la sumatoria del total valor de venta - operaciones exoneradas de cada ítem  (con una tolerancia + - 1)</t>
  </si>
  <si>
    <t>Si el codigo de tributo es = '9998', el valor del Tag UBL es diferente a la sumatoria del total valor de venta - operaciones inafectos de cada ítem  (con una tolerancia + - 1)</t>
  </si>
  <si>
    <t>"0.00"</t>
  </si>
  <si>
    <t>El valor del Tag UBL es diferente al código del tributo del listado</t>
  </si>
  <si>
    <t>/Invoice/cac:TaxTotal/cac:TaxSubtotal/cac:TaxCategory/cac:TaxScheme/cbc:Name (Nombre de tributo)</t>
  </si>
  <si>
    <t>Si el tag es diferente al nombre del tributo del listado según el codigo del tributo. (catalogo 5)</t>
  </si>
  <si>
    <t>Si el tag es diferente al codigo internacional del tributo del listado según el codigo del tributo. (catalogo 5)</t>
  </si>
  <si>
    <t>si codigo de tributo es = '1000' y  el Tag UBL existe, el valor del Tag UBL es diferente a la sumatoria del total valor de venta - operaciones gravadas de IGV en cada ítem (con una tolerancia + - 1)</t>
  </si>
  <si>
    <t>Si  codigo tributo es '1000', el valor del Tag Ubl es diferente de la sumatoria de los importes de IGV de cada ítem</t>
  </si>
  <si>
    <t>El valor del Tag UBL debe tener por lo menos uno de los siguientes valores en el comprobante: 1000 (Gravada), 9996 (Gratuita), 9997 (Exonerada), 9998 (Inafecta)</t>
  </si>
  <si>
    <t>El valor del Tag UBL no debe repetirse en el comprobante</t>
  </si>
  <si>
    <t>Si codigo de tributo = '9999', Si el Tag UBL existe, el valor del Tag UBL es diferente a la sumatoria del total valor de venta  - Otros tributos '9999' de cada ítem  (con una tolerancia + - 1)</t>
  </si>
  <si>
    <t>Cargos y Descuentos Globales</t>
  </si>
  <si>
    <t>"true"/"false"</t>
  </si>
  <si>
    <t>/Invoice/cac:AllowanceCharge/cbc:ChargeIndicator (Indicador de cargo/descuento)</t>
  </si>
  <si>
    <t>/Invoice/cac:AllowanceCharge/cbc:AllowanceChargeReasonCode (Código del motivo del cargo/descuento)</t>
  </si>
  <si>
    <t>Si existe "Cargo y Descuento Global", y no existe el Tag UBL o es vacío</t>
  </si>
  <si>
    <t>El valor del tag es distinto al catalogo 53</t>
  </si>
  <si>
    <t>/Invoice/cac:AllowanceCharge/cbc:Amount (Monto del cargo/descuento)</t>
  </si>
  <si>
    <t>si codigo de cargo/descuento gloabal = 00, El valor del tag no es igual a la sumatoria de los descuentos que afectan a la BI por item.  (con una tolerancia + - 1)</t>
  </si>
  <si>
    <t>si codigo de cargo/descuento gloabal = 01, El valor del tag no es igual a la sumatoria de los descuentos que no afectan a la BI por item. (con una tolerancia + - 1)</t>
  </si>
  <si>
    <t>si codigo de cargo/descuento gloabal = 47, El valor del tag no es igual a la sumatoria de los cargos que no afectan a la BI por item.  (con una tolerancia + - 1)</t>
  </si>
  <si>
    <t>si codigo de cargo/descuento gloabal = 48, El cargo que no afectan a la BI global no es igual a la sumatoria de los cargos que no afectan a la BI por item. (con una tolerancia + - 1)</t>
  </si>
  <si>
    <t>/Invoice/cac:AllowanceCharge/cbc:BaseAmount (Monto base del cargo/descuento)</t>
  </si>
  <si>
    <t>El formato del Tag UBL es diferente de decimal (positivo) de 12 enteros y hasta 2 decimales</t>
  </si>
  <si>
    <t>si codigo de cargo/descuento gloabal = 00, el valor del tag no es igual a la sumatoria de los montos bases de los descuentos que afectan a la BI por item.  (con una tolerancia + - 1)</t>
  </si>
  <si>
    <t>si codigo de cargo/descuento gloabal = 01, el valor del tag no es igual a la sumatoria de los montos bases de los descuentos que no afectan a la BI por item. (con una tolerancia + - 1)</t>
  </si>
  <si>
    <t>si codigo de cargo/descuento gloabal = 47, el valor del tag no es igual a la sumatoria de los montos Bases de cargos que no afectan a la BI por item.  (con una tolerancia + - 1)</t>
  </si>
  <si>
    <t>si codigo de cargo/descuento gloabal = 48, El valor del tag no es igual a la sumatoria de los montos base de los  cargos que no afectan a la BI por item. (con una tolerancia + - 1)</t>
  </si>
  <si>
    <t>mto_total_venta</t>
  </si>
  <si>
    <t>El valor del tag no es igual a la sumatoria del valor de venta por linea (con una tolerancia de + - 1)</t>
  </si>
  <si>
    <t>mto_rubro
cod_rubro = 102</t>
  </si>
  <si>
    <t>El valor del tag es diferente a la sumatoria de los montos de cargos/descuentos globales con codigo   00, 01, 02 y 03. (con una tolerancia de + - 1)</t>
  </si>
  <si>
    <t>El valor del tag es diferente a la sumatoria de los montos de cargos/descuentos globales con codigo   47, 48, 49 y 50. (con una tolerancia de + - 1)</t>
  </si>
  <si>
    <t>mto_rubro
cod_rubro = 107</t>
  </si>
  <si>
    <t>mto_importe_total</t>
  </si>
  <si>
    <t>CONDICIÓN INFORMÁTICA DEL CONCEPTO</t>
  </si>
  <si>
    <t>FORMATO / VALOR</t>
  </si>
  <si>
    <t>USO DEL CAMPO</t>
  </si>
  <si>
    <t>La moneda de los totales de línea y totales de comprobantes (excepto para los totales de Percepción y Detracción) es diferente al valor del Tag UBL</t>
  </si>
  <si>
    <t>Existe más de un Tag UBL cac:AccountingSupplierParty/cac:Party/cac:PartyIdentification</t>
  </si>
  <si>
    <t xml:space="preserve">n1 </t>
  </si>
  <si>
    <t>Dirección del lugar en el que se entrega el bien o se presta el servicio., siempre que este dato no obre como punto
de llegada en la guía de remisión - remitente del emisor
electrónico y sea dentro del territorio nacional.
- Dirección completa y detallada
- Urbanización
- Provincia
- Código de ubigeo
- Departamento
- Distrito
- Código de país</t>
  </si>
  <si>
    <t>/Invoice/cac:Delivery/cac:DeliveryLocation/cac:Address/cac:AddressLine/cbc:Line (Dirección completa y detallada)</t>
  </si>
  <si>
    <t>/Invoice/cac:Delivery/cac:DeliveryLocation/cac:Address/cbc:CitySubdivisionName (Urbanización)</t>
  </si>
  <si>
    <t>/Invoice/cac:Delivery/cac:DeliveryLocation/cac:Address/cbc:CityName (Provincia)</t>
  </si>
  <si>
    <t>/Invoice/cac:Delivery/cac:DeliveryLocation/cac:Address/cbc:ID (Código de ubigeo)</t>
  </si>
  <si>
    <t>/Invoice/cac:Delivery/cac:DeliveryLocation/cac:Address/cbc:CountrySubentity (Departamento)</t>
  </si>
  <si>
    <t>/Invoice/cac:Delivery/cac:DeliveryLocation/cac:Address/cbc:District (Distrito)</t>
  </si>
  <si>
    <t>/Invoice/cac:Delivery/cac:DeliveryLocation/cac:Address/cac:Country/cbc:IdentificationCode (Código de país)</t>
  </si>
  <si>
    <t>Código asignado por SUNAT para el establecimiento anexo declarado en el RUC</t>
  </si>
  <si>
    <t>/Invoice/cac:AccountingSupplierParty/cac:Party/cac:PartyLegalEntity/cac:RegistrationAddress/cbc:AddressTypeCode</t>
  </si>
  <si>
    <t>Si el Tag UBL existe, el valor del Tag es diferente a numerico de 4 caracteres.</t>
  </si>
  <si>
    <t>"Establecimientos anexos"</t>
  </si>
  <si>
    <t>Datos del cliente o receptor</t>
  </si>
  <si>
    <t>Tipo y Número de documento de identidad del adquirente o usuario</t>
  </si>
  <si>
    <t>Existe más de un Tag UBL en el XML cac:AccountingCustomerParty/cac:Party/cac:PartyIdentification</t>
  </si>
  <si>
    <t>Si "Tipo de operación" es "0200" o "0201" o "0202" o "0203" o "0204" o "0205" o "0206" o "0207" o "0208", el valor del Tag UBL es diferente al listado (excepto 6-RUC) o guión "-"</t>
  </si>
  <si>
    <t>Si "Tipo de operación" es 0112, el valor del Tag UBL es diferente de 1 o 6</t>
  </si>
  <si>
    <t>El formato del Tag UBL es diferente a alfanumérico de 3 hasta 1500 caracteres (se considera cualquier carácter, no permite salto de línea)</t>
  </si>
  <si>
    <t>Tipo y número de la guía de remisión relacionada</t>
  </si>
  <si>
    <t>/Invoice/cac:DespatchDocumentReference/cbc:ID (Número de documento)</t>
  </si>
  <si>
    <t>/Invoice/cac:DespatchDocumentReference/cbc:DocumentTypeCode (Tipo de documento)</t>
  </si>
  <si>
    <t>Tipo y número de otro documento relacionado</t>
  </si>
  <si>
    <t>Si el Tag UBL existe, el formato del Tag UBL es diferente a alfanumérico de hasta 30 caracteres (se considera cualquier carácter, no permite "whitespace character": espacio, salto de línea, fin de línea, tab, etc.)</t>
  </si>
  <si>
    <t>Si el Tipo de otro documento relacionado = 01, el formato del tag UBL es diferente a  
- [T][0-9]{3}-[0-9]{1,8}
- E001-[0-9]{1,8}
- [0-9]{4}-[0-9]{1,8}</t>
  </si>
  <si>
    <t>"Documento Relacionado"</t>
  </si>
  <si>
    <t>"urn:pe:gob:sunat:cpe:see:gem:catalogos:catalogo12"</t>
  </si>
  <si>
    <t>/Invoice/cac:InvoiceLine/cbc:InvoicedQuantity@unitCode</t>
  </si>
  <si>
    <t>Si e tag existe. el formato del Tag UBL es diferente de alfanumérico de 1 a 30 carácteres (sin salto de linea)</t>
  </si>
  <si>
    <t>/Invoice/cac:InvoiceLine/cac:Item/cac:CommodityClassification/cbc:ItemClassificationCode</t>
  </si>
  <si>
    <t>Si tipo de operación es "0200" o "0201" o "0202" o "0203" o "0204" o "0205" o "0206" o "0207" o "0208", el valor del Tag UBL es vacío</t>
  </si>
  <si>
    <t>Si el tag existe, si el valor del Tag UBL no se encuentra en el listado</t>
  </si>
  <si>
    <t>"UNSPSC"</t>
  </si>
  <si>
    <t>"GS1 US"</t>
  </si>
  <si>
    <t>"Item Classification"</t>
  </si>
  <si>
    <t xml:space="preserve">Código de producto GS1 </t>
  </si>
  <si>
    <t>an..14</t>
  </si>
  <si>
    <t>Si e tag existe. el formato del Tag UBL es diferente de alfanumérico de 1 a 14 carácteres (sin salto de linea)</t>
  </si>
  <si>
    <t>"GTIN"</t>
  </si>
  <si>
    <t>@schemeID</t>
  </si>
  <si>
    <t>/Invoice/cac:InvoiceLine/cac:Item/cac:AdditionalItemProperty/cbc:Name</t>
  </si>
  <si>
    <t>De existir código de concepto y no existe el tag.</t>
  </si>
  <si>
    <t>(Catálogo No. 55)</t>
  </si>
  <si>
    <t>/Invoice/cac:InvoiceLine/cac:Item/cac:AdditionalItemProperty/cbc:NameCode</t>
  </si>
  <si>
    <t>"Propiedad del item"</t>
  </si>
  <si>
    <t>"urn:pe:gob:sunat:cpe:see:gem:catalogos:catalogo55"</t>
  </si>
  <si>
    <t>/Invoice/cac:InvoiceLine/cac:Item/cac:AdditionalItemProperty/cbc:Value</t>
  </si>
  <si>
    <t>De existir código de concepto es igual '7000' y no existe el tag.</t>
  </si>
  <si>
    <t>El formato del Tag UBL es diferente a alfanumérico de 1 hasta 500 caracteres (se considera cualquier carácter, permite "whitespace character": espacio, salto de línea, fin de línea, tab, etc.)</t>
  </si>
  <si>
    <t xml:space="preserve">Precio de venta unitario por item
</t>
  </si>
  <si>
    <t>/Invoice/cac:InvoiceLine/cac:PricingReference/cac:AlternativeConditionPrice/cbc:PriceAmount (Valor)</t>
  </si>
  <si>
    <t>/Invoice/cac:InvoiceLine/cac:PricingReference/cac:AlternativeConditionPrice/cbc:PriceTypeCode (Código de precio)</t>
  </si>
  <si>
    <t>/Invoice/cac:InvoiceLine/cac:TaxTotal/cbc:TaxAmount (Monto total de impuestos por linea)</t>
  </si>
  <si>
    <t>/Invoice/cac:InvoiceLine/cac:TaxTotal/cac:TaxSubtotal/cbc:TaxableAmount (Monto base)</t>
  </si>
  <si>
    <t>@currencyID (Moneda base)</t>
  </si>
  <si>
    <t>/Invoice/cac:InvoiceLine/cac:TaxTotal/cac:TaxSubtotal/cac:TaxCategory/cbc:Percent (Tasa del IGV o  Tasa del IVAP)</t>
  </si>
  <si>
    <t>/Invoice/cac:InvoiceLine/cac:TaxTotal/cac:TaxSubtotal/cac:TaxCategory/cbc:TaxExemptionReasonCode (Afectación al IGV)</t>
  </si>
  <si>
    <t>"Afectacion del IGV"</t>
  </si>
  <si>
    <t>"urn:pe:gob:sunat:cpe:see:gem:catalogos:catalogo07"</t>
  </si>
  <si>
    <t>El valor del Tag UBL debe tener por lo menos uno de los siguientes valores en el comprobante: 1000 (Gravada), 1016 (IVAP), 9995 (Exportacion), 9996 (Gratuita), 9997 (Exonerada), 9998 (Inafecta)</t>
  </si>
  <si>
    <t>El valor del Tag UBL no debe repetirse por linea en el comprobante</t>
  </si>
  <si>
    <t>Si tipo de operación es 0120 (Venta Interna - Sujeta al IVAP) y existe un Id '1000' o '9995' o '9997' o '9998' en cualquier invoiceLine</t>
  </si>
  <si>
    <t>/Invoice/cac:InvoiceLine/cac:TaxTotal/cac:TaxSubtotal/cac:TaxCategory/cac:TaxScheme/cbc:Name (Nombre de tributo por linea)</t>
  </si>
  <si>
    <t>/Invoice/cac:InvoiceLine/cac:TaxTotal/cac:TaxSubtotal/cac:TaxCategory/cac:TaxScheme/cbc:TaxTypeCode (Código internacional de tributo por linea)</t>
  </si>
  <si>
    <t>Afectación del ISC por la línea</t>
  </si>
  <si>
    <t>/Invoice/cac:InvoiceLine/cac:TaxTotal/cac:TaxSubtotal/cbc:TaxAmount (Monto de ISC de la línea)</t>
  </si>
  <si>
    <t>/Invoice/cac:InvoiceLine/cac:TaxTotal/cac:TaxSubtotal/cac:TaxCategory/cbc:Percent (Tasa del tributo)</t>
  </si>
  <si>
    <t>/Invoice/cac:InvoiceLine/cac:TaxTotal/cac:TaxSubtotal/cac:TaxCategory/cbc:TierRange (Tipo de sistema de ISC)</t>
  </si>
  <si>
    <t>Si "Código de tributo por línea" es diferente 2000 (ISC), existe el Tag UBL</t>
  </si>
  <si>
    <t>/Invoice/cac:InvoiceLine/cac:TaxTotal/cac:TaxSubtotal/cac:TaxCategory/cac:TaxScheme/cbc:ID (Código de tributo por linea)</t>
  </si>
  <si>
    <t>/Invoice/cac:InvoiceLine/cac:TaxTotal/cac:TaxSubtotal/cac:TaxCategory/cac:TaxScheme/cbc:TaxTypeCode (Código internacional de tributo)</t>
  </si>
  <si>
    <t xml:space="preserve"> n(12,2)</t>
  </si>
  <si>
    <t>Si "Tipo de operación" es 0102 (Venta Interna – Anticipos), el Tag UBL es igual a 0 (cero)</t>
  </si>
  <si>
    <t>Cargo/descuento por línea</t>
  </si>
  <si>
    <t>/Invoice/cac:InvoiceLine/cac:Allowancecharge/cbc:AllowanceChargeReasonCode (Código de cargo/descuento)</t>
  </si>
  <si>
    <t xml:space="preserve">37
38
39
</t>
  </si>
  <si>
    <t xml:space="preserve">Total Valor de Venta - Exportación
Total valor de venta - operaciones inafectas
Total valor de venta - operaciones exoneradas
</t>
  </si>
  <si>
    <t>/Invoice/cac:TaxTotal/cac:TaxSubtotal/cbc:TaxableAmount (Monto base - Total valor de venta)</t>
  </si>
  <si>
    <t>Si "codigo de tributo" igual a "9997" (Exonerada) y  existe alguna línea con "codigo de tributo por linea" igual a "9998" (inafectas), el Tag UBL es igual a 0 (cero)</t>
  </si>
  <si>
    <t>Si "codigo de tributo" igual a "9997" (Exonerada)  y existe alguna línea con "codigo de tributo por linea" igual a "9997" (Exonerada),  el Tag UBL es igual a 0 (cero)</t>
  </si>
  <si>
    <t>Si "codigo de tributo" igual a "9997" (Exonerada)  y "Código de leyenda" es 2001, el valor del Tab UBL es igual a 0 (cero)</t>
  </si>
  <si>
    <t>Si "codigo de tributo" igual a "9997" (Exonerada) y "Código de leyenda" es 2002, el valor del Tab UBL es igual a 0 (cero)</t>
  </si>
  <si>
    <t>Si "codigo de tributo" igual a "9997" (Exonerada) y "Código de leyenda" es 2003, el valor del Tab UBL es igual a 0 (cero)</t>
  </si>
  <si>
    <t>Si "codigo de tributo" igual a "9997" (Exonerada) y "Código de leyenda" es 2007, el valor del Tab UBL es igual a 0 (cero)</t>
  </si>
  <si>
    <t>Si "codigo de tributo" igual a "9997" (Exonerada) y "Código de leyenda" es 2008, el valor del Tab UBL es igual a 0 (cero)</t>
  </si>
  <si>
    <t>Si "Código de tipo de tributo" es 9996 (Gratuita) y "Código de precio" es 02 (Valor referencial no onerosa), el valor del Tag UBL es igual a 0 (cero)</t>
  </si>
  <si>
    <t>Si "Código de tipo de tributo" es 9996 (Gratuita) y "Código de leyenda" es 1002, el valor del Tag UBL es igual a 0 (cero)</t>
  </si>
  <si>
    <t>/Invoice/cac:TaxTotal/cac:TaxSubtotal/cbc:TaxAmount (Importe tributo)</t>
  </si>
  <si>
    <t>Si el Tag UBL existe, el valor del Tag Ubl es diferente de 0 (cero), cuando el código de tributo es 9995, 9997 y 9998.</t>
  </si>
  <si>
    <t>/Invoice/cac:TaxTotal/cac:TaxSubtotal/cac:TaxCategory/cac:TaxScheme/cbc:ID (Código de tributo)</t>
  </si>
  <si>
    <t>/Invoice/cac:TaxTotal/cac:TaxSubtotal/cac:TaxCategory/cac:TaxScheme/cbc:TaxTypeCode (Código internacional  de tributo)</t>
  </si>
  <si>
    <t>Total valor de venta - operaciones gratuitas</t>
  </si>
  <si>
    <t>41
42</t>
  </si>
  <si>
    <t>Total valor de venta - operaciones gravadas (IGV o IVAP)
Sumatoria IGV o IVAP</t>
  </si>
  <si>
    <t>/Invoice/cac:TaxTotal/cac:TaxSubtotal/cbc:TaxableAmount  (Total valor de venta operaciones gravadas)</t>
  </si>
  <si>
    <t>si codigo de tributo es = '1016' y  el Tag UBL existe, el valor del Tag UBL es diferente a la sumatoria del total valor de venta - operaciones gravadas de IVAP en cada ítem (con una tolerancia + - 1)</t>
  </si>
  <si>
    <t>/Invoice/cac:TaxTotal/cac:TaxSubtotal/cbc:TaxAmount (Sumatoria IGV o IVAP, según corresponda)</t>
  </si>
  <si>
    <t>Si "Código de tributo" es 1000 (IGV), "Tipo de operación" es 04 (Anticipo), el Tag UBL es igual a 0 (cero)</t>
  </si>
  <si>
    <t>Si "Código de tributo" es 1000 (IGV) o  1016 (IVAP), ("Total valor de venta - operaciones gravadas" más "Sumatoria ISC") multiplicado por tasa de IGV a la "Fecha de emisión" es diferente (con una tolerancia de más menos 1) al valor del Tag UBL</t>
  </si>
  <si>
    <t>Si  codigo tributo es '1016', el valor del Tag Ubl es diferente de la sumatoria de los importes de IVAP de cada ítem</t>
  </si>
  <si>
    <t>/Invoice/cac:TaxTotal/cac:TaxSubtotal/cac:TaxCategory/cac:TaxScheme/cbc:TaxTypeCode (Código internacional de tributo)</t>
  </si>
  <si>
    <t>43
44</t>
  </si>
  <si>
    <t>Sumatoria ISC
Sumatoria Otros Tributos</t>
  </si>
  <si>
    <t>Si codigo de tributo = '2000', Si el Tag UBL existe y el valor del Tag UBL es diferente a la sumatoria del total valor de venta  - ISC de cada ítem (con una tolerancia + - 1)</t>
  </si>
  <si>
    <t>/Invoice/cac:TaxTotal/cac:TaxSubtotal/cbc:TaxAmount  (Monto de la Sumatoria)</t>
  </si>
  <si>
    <t>Si  codigo tributo es '2000', el valor del Tag Ubl es diferente de la sumatoria de los importes de ISC de cada ítem (con una tolerancia + - 1)</t>
  </si>
  <si>
    <t>Si  codigo tributo es '9999', el valor del Tag Ubl es diferente de la sumatoria de los importes de otros tributos (9999) de cada ítem (con una tolerancia + - 1)</t>
  </si>
  <si>
    <t>/Invoice/cac:AllowanceCharge/cbc:MultiplierFactorNumeric (Porcentaje aplicado)</t>
  </si>
  <si>
    <t>Total Descuentos</t>
  </si>
  <si>
    <t>Total otros Cargos</t>
  </si>
  <si>
    <t>Total Valor de Venta</t>
  </si>
  <si>
    <t>Total Precio de Venta</t>
  </si>
  <si>
    <t>Leyendas</t>
  </si>
  <si>
    <t xml:space="preserve">C
</t>
  </si>
  <si>
    <t>(Catálogo No. 52)</t>
  </si>
  <si>
    <t>/Invoice/cbc:Note@languageLocaleID (Código de la leyenda)</t>
  </si>
  <si>
    <t>Si el atributo existe, el valor del atributo no existe en el listado</t>
  </si>
  <si>
    <t>/Invoice/cbc:Note  (Descripción de la leyenda)</t>
  </si>
  <si>
    <t>Si codigo de leyenda es '3000' y el formato del Tag UBL es diferente a alfanumérico de 1 a 40 caractéres  (se considera cualquier carácter diferente a salto de línea)</t>
  </si>
  <si>
    <t>Si codigo de leyenda es diferente a '3000'  y el formato del Tag UBL es diferente a alfanumérico de 1 a 100 caractéres  (se considera cualquier carácter diferente a salto de línea)</t>
  </si>
  <si>
    <t>(Catálogo No. 51)</t>
  </si>
  <si>
    <t>@name</t>
  </si>
  <si>
    <t>"urn:pe:gob:sunat:cpe:see:gem:catalogos:catalogo51"</t>
  </si>
  <si>
    <t>@listSchemeURI</t>
  </si>
  <si>
    <t>Número de la orden de compra</t>
  </si>
  <si>
    <t>/Invoice/cac:OrderReference/cbc:ID</t>
  </si>
  <si>
    <t>Si existe el tag UBL y el formato del tag UBL es diferente alfanumerico de 1 a 20, sin espacios, sin guiones, sin salto de línea</t>
  </si>
  <si>
    <t>"true"</t>
  </si>
  <si>
    <t>Si el Tag UBL existe, el valor del Tag Ubl es diferente de 0 (cero), cuando el código de motivo de cargo/descuento = 45</t>
  </si>
  <si>
    <t>Si el Tag UBL existe, el valor del tag UBL es igual de 0 o no existe, cuando el codigo de motivo de cargo/descuento = 45</t>
  </si>
  <si>
    <t>Información Adicional - Percepciones</t>
  </si>
  <si>
    <t>Importe de la percepción en moneda nacional</t>
  </si>
  <si>
    <t>/Invoice/cac:AllowanceCharge/cbc:AllowanceChargeReasonCode (Código del motivo del cargo/descuento 51 o 52 o 53)</t>
  </si>
  <si>
    <t>si tipo de operación es 0201 Operación Sujeta a Percepción, debe existir codigo de cargo/descuento = 51 o 52 o 53</t>
  </si>
  <si>
    <t>/Invoice/cac:AllowanceCharge/cbc:MultiplierFactorNumeric (Factor del cargo/descuento)</t>
  </si>
  <si>
    <t>Si el Tag UBL existe, el formato del Tag UBL es diferente de decimal positivo de 3 enteros y hasta 2 decimales</t>
  </si>
  <si>
    <t>/Invoice/cac:AllowanceCharge/cbc:Amount (Monto de la percepción)</t>
  </si>
  <si>
    <t>El formato del Tag UBL es diferente de decimal (positivo mayor a cero) de 12 enteros y hasta 2 decimales</t>
  </si>
  <si>
    <t>Si "Código de motivo de cargo/descuento" es 51 o 52 o 53 (Percepción), el valor del Tag UBL es diferente a ( "Base imponible percepción" * ( (Tasa del listado del "Código de régimen de percepción") / 100 ) ) redondeado a 2 decimales</t>
  </si>
  <si>
    <t>Si "Código de motivo de cargo/descuento" es 51 o 52 o 53 (Percepción), el atributo @currencyID del Tag UBL es diferente a "PEN"</t>
  </si>
  <si>
    <t>/Invoice/cac:AllowanceCharge/cbc:BaseAmount (Base imponible de la percepción)</t>
  </si>
  <si>
    <t>Si "Código de motivo de cargo/descuento" es 51 o 52 o 53 (Percepción) y "Tipo de moneda" del comprobante es "PEN", el valor del Tag UBL es mayor a "Importe total"</t>
  </si>
  <si>
    <t>Si "Código de motivo de cargo/descuento" es 51 o 52 o 53 (Percepción),no existe el atributo @currencyID del Tag UBL o es vacío</t>
  </si>
  <si>
    <t>Información prepagado o anticipado</t>
  </si>
  <si>
    <t>/Invoice/cac:PrepaidPayment/cbc:ID (Identificador del pago)</t>
  </si>
  <si>
    <t>Si "Monto anticipado" existe y no existe el Tag UBL o es vacio</t>
  </si>
  <si>
    <t>Si existe mas de identificador de pago con el mismo valor en el comprobante</t>
  </si>
  <si>
    <t>si existe identificador de pago no asociado a un comprobante relacionado</t>
  </si>
  <si>
    <t>"Anticipo"</t>
  </si>
  <si>
    <t>/Invoice/cac:PrepaidPayment/cbc:PaidAmount (Monto anticipado)</t>
  </si>
  <si>
    <t>/Invoice/cac:PrepaidPayment/cbc:PaidDate (Fecha de pago)</t>
  </si>
  <si>
    <t>/Invoice/cac:AdditionalDocumentReference/cbc:DocumentStatusCode (Identificador del pago)</t>
  </si>
  <si>
    <t>Si tipo de documento que realizo el anticipo es 02 o 03, existe y es diferente a algun identificador de pago.</t>
  </si>
  <si>
    <t>Si tipo de documento que realizo el anticipo es 02 o 03, existe mas de un comprobante de anticipo asociado al mismo identificador de pago en el comprobante</t>
  </si>
  <si>
    <t>/Invoice/cac:AdditionalDocumentReference/cbc:ID (Serie y Número de documento que se realizó el anticipo)</t>
  </si>
  <si>
    <t>Si "Tipo de documento del emisor del anticipo" existe y "Tipo de comprobante que se realizo el anticipo" es 03 (Boleta), el formato del Tag UBL  es diferente a:
- [B][A-Z0-9]{3}-[0-9]{1,8}
- [F][A-Z0-9]{3}-[0-9]{1,8}
- (E001)-[0-9]{1,8}
- (EB01)-[0-9]{1,8}
- [0-9]{1,4}-[0-9]{1,8}</t>
  </si>
  <si>
    <t>/Invoice/cac:AdditionalDocumentReference/cbc:DocumentTypeCode (Tipo de comprobante que se realizó el anticipo)</t>
  </si>
  <si>
    <t>si existe identificador de pago (documento relacionado), si e tag UBL existe y es diferente a 02 (Factura) y 03 (Boleta)</t>
  </si>
  <si>
    <t>an11</t>
  </si>
  <si>
    <t>/Invoice/cac:AdditionalDocumentReference/cac:IssuerParty/cac:PartyIdentification/cbc:ID (Número de documento del emisor del anticipo)</t>
  </si>
  <si>
    <t>si existe identificador de pago (documento relacionado), Tipo de documento del emisor del anticipo existe y el formato del Tag UBL es diferente a númerico de 11 dígitos</t>
  </si>
  <si>
    <t>/Invoice/cac:AdditionalDocumentReference/cac:IssuerParty/cac:PartyIdentification/cbc:ID@schemeID (Tipo de documento del emisor del anticipo)</t>
  </si>
  <si>
    <t>"urn:pe:gob:sunat:cpe:see:gem:catalogos:
catalogo06"</t>
  </si>
  <si>
    <t>(Catálogo No. 20)</t>
  </si>
  <si>
    <t>/Invoice/cac:Delivery/cac:Shipment/cbc:ID</t>
  </si>
  <si>
    <t>Si tipo de operación es 0110 o 0111, y no existe el tag /Invoice/cac:Delivery/cac:Shipment</t>
  </si>
  <si>
    <t>"Motivo de Traslado"</t>
  </si>
  <si>
    <t>"urn:pe:gob:sunat:cpe:see:gem:catalogos:catalogo20"</t>
  </si>
  <si>
    <t>Peso bruto total de la Factura</t>
  </si>
  <si>
    <t>/Invoice/cac:Delivery/cac:Shipment/cbc:GrossWeightMeasure</t>
  </si>
  <si>
    <t>Si existe el Tag UBL, el formato del Tag UBL es diferente a numérico de 12 enteros y 2 decimales</t>
  </si>
  <si>
    <t>Si "Tipo de operación" es 0111, existe el Tag UBL</t>
  </si>
  <si>
    <t>(Catálogo No. 03)  KGM</t>
  </si>
  <si>
    <t>/Invoice/cac:Delivery/cac:Shipment/cbc:GrossWeightMeasure@unitCode</t>
  </si>
  <si>
    <t>Si existe el Tag UBL, el valor del Tag UBL es diferente a "KGM"</t>
  </si>
  <si>
    <t>Modalidad de Transporte (FG Remitente)</t>
  </si>
  <si>
    <t>(Catálogo No. 18)</t>
  </si>
  <si>
    <t>/Invoice/cac:Delivery/cac:Shipment/cac:ShipmentStage/cbc:TransportModeCode</t>
  </si>
  <si>
    <t>Si "Tipo de operación" es 0110, no existe el Tag UBL</t>
  </si>
  <si>
    <t>Si existe el Tag UBL, el valor del Tag UBL es diferente al listado</t>
  </si>
  <si>
    <t>"Modalidad de Transporte"</t>
  </si>
  <si>
    <t>"urn:pe:gob:sunat:cpe:see:gem:catalogos:catalogo18"</t>
  </si>
  <si>
    <t>Fecha de inicio del traslado o fecha de entrega de bienes al transportista</t>
  </si>
  <si>
    <t>/Invoice/cac:Delivery/cac:Shipment/cac:ShipmentStage/cac:TransitPeriod/cbc:StartDate</t>
  </si>
  <si>
    <t>Si "Tipo de operación" es 0110 o 0111, no existe el Tag UBL</t>
  </si>
  <si>
    <t>Datos del Transportista (FG Remitente) o Transportista contratante (FG Transportista) - Número de documento de identidad</t>
  </si>
  <si>
    <t>/Invoice/cac:Delivery/cac:Shipment/cac:ShipmentStage/cac:CarrierParty/cac:PartyIdentification/cbc:ID</t>
  </si>
  <si>
    <t>Si "Tipo de operación" es 0110 y "Modalidad de Transporte(FG Remitente)" es 01, no existe el Tag UBL</t>
  </si>
  <si>
    <t>Si "Tipo de operación" es 0110 y "Modalidad de Transporte(FG Remitente)" es 02, existe el Tag UBL</t>
  </si>
  <si>
    <t>Si "Tipo de operación" es 0111, no existe el Tag UBL</t>
  </si>
  <si>
    <t>Si "Datos del Transportista (FG Remitente) o Transportista contratante (FG Transportista) - Tipo de documento de identidad" es 6, el formato del Tag UBL es diferente de numérico de 11 dígitos</t>
  </si>
  <si>
    <t>Datos del Transportista (FG Remitente) o Transportista contratante (FG Transportista) - Tipo de documento de identidad</t>
  </si>
  <si>
    <t>/Invoice/cac:Delivery/cac:Shipment/cac:ShipmentStage/cac:CarrierParty/cac:PartyIdentification/cbc:ID@schemeID (Tipo de documento de identidad)</t>
  </si>
  <si>
    <t>Si existe el Tag anterior y no existe el Tag UBL</t>
  </si>
  <si>
    <t>Si existe el Tag UBL y el valor del Tag UBL es diferente de 6</t>
  </si>
  <si>
    <t>Datos del Transportista (FG Remitente) o Transportista contratante (FG Transportista) - Apellidos y nombres o razón social</t>
  </si>
  <si>
    <t>/Invoice/cac:Delivery/cac:Shipment/cac:ShipmentStage/cac:CarrierParty/cacPartyLegalEntity/cbc:RegistrationName</t>
  </si>
  <si>
    <t>Si "Datos del Transportista (FG Remitente) o Transportista contratante (FG Transportista) - Número de documento de identidad" existe, no existe el Tag UBL</t>
  </si>
  <si>
    <t>Si el Tag UBL existe, el formato del Tag UBL es diferente de alfanumérico de 3 a 100 caracteres</t>
  </si>
  <si>
    <t>Datos del Transportista (FG Remitente) o Transportista contratante (FG Transportista) - Registro del MTC</t>
  </si>
  <si>
    <t>/Invoice/cac:Delivery/cac:Shipment/cac:ShipmentStage/cac:CarrierParty/cacPartyLegalEntity/cbc:CompanyID</t>
  </si>
  <si>
    <t>Número de constancia de inscripcion del vehiculo o certificado de habilitación vehicular</t>
  </si>
  <si>
    <t>/Invoice/cac:Delivery/cac:Shipment/cac:ShipmentStage/cac:TransportMeans/cbc:RegistrationNationalityID</t>
  </si>
  <si>
    <t>Información de vehículo principal - Número de placa</t>
  </si>
  <si>
    <t>/Invoice/cac:Delivery/cac:Shipment/cac:ShipmentStage/cac:TransportMeans/cac:RoadTransport/cbc:LicensePlateID</t>
  </si>
  <si>
    <t>Si "Tipo de operación" es 0110 y "Modalidad de Transporte(FG Remitente)" es 01 y "Datos de conductores - Número de documento de identidad" existe, no existe el Tag UBL</t>
  </si>
  <si>
    <t>Si "Tipo de operación" es 0110 y "Modalidad de Transporte(FG Remitente)" es 02, no existe el Tag UBL</t>
  </si>
  <si>
    <t>Si el Tag UBL existe, el formato del Tag UBL es diferente a alfanumérico de 8 caracteres (se considera espacio en blanco)</t>
  </si>
  <si>
    <t>Información de vehículos secundarios</t>
  </si>
  <si>
    <t xml:space="preserve">/Invoice/cac:Delivery/cac:Shipment/cac:TransportHandlingUnit/cac:TransportEquipment/cbc:ID
</t>
  </si>
  <si>
    <t>Si existe el Tag UBL, el formato del Tag UBL debe ser alfanumérico de 6 a 8 caracteres (se considera espacio en blanco)</t>
  </si>
  <si>
    <t>Datos de conductores - Número de documento de identidad</t>
  </si>
  <si>
    <t>/Invoice/cac:Delivery/cac:Shipment/cac:ShipmentStage/cac:DriverPerson/cbc:ID</t>
  </si>
  <si>
    <t>Si "Modalidad de Transporte(FG Remitente)" es 01 y "Información de vehículo principal - Número de placa" existe, no existe e Tag UBL</t>
  </si>
  <si>
    <t>Si "Modalidad de Transporte(FG Remitente)" es 02, no existe el Tag UBL</t>
  </si>
  <si>
    <t>Si "Datos de conductores - Tipo de documento" es 0 o A, el formato del Tag UBL es diferente a alfanumérico de 15 caracteres</t>
  </si>
  <si>
    <t>Si "Datos de conductores - Tipo de documento" es 1, el formato del Tag UBL es diferente a numérico de 8 dígitos</t>
  </si>
  <si>
    <t>Si "Datos de conductores - Tipo de documento" es 4 o 7, el formato del Tag UBL es diferente a alfanumérico de 12 caracteres</t>
  </si>
  <si>
    <t>Datos de conductores - Tipo de documento</t>
  </si>
  <si>
    <t>/Invoice/cac:Delivery/cac:Shipment/cac:ShipmentStage/cac:DriverPerson/cbc:ID@schemeID</t>
  </si>
  <si>
    <t>Si existe el Tag UBL, el valor del Tag UBL es diferente de 1, 4, 7, A</t>
  </si>
  <si>
    <t>Dirección punto de llegada - Código de ubigeo</t>
  </si>
  <si>
    <t>/Invoice/cac:Delivery/cac:Shipment/cac:Delivery/cac:DeliveryAddress/cbc:CountrySubentityCode</t>
  </si>
  <si>
    <t>Dirección punto de llegada - Dirección completa y detallada</t>
  </si>
  <si>
    <t>/Invoice/cac:Delivery/cac:Shipment/cac:Delivery/cac:DeliveryAddress/cac:AddressLine/cbc:Line</t>
  </si>
  <si>
    <t>Si existe el Tag UBL, el formato del Tag UBL es diferente a alfanumérico de 3 a 100 caracteres</t>
  </si>
  <si>
    <t>Dirección punto de partida - Código de ubigeo</t>
  </si>
  <si>
    <t>/Invoice/cac:Delivery/cac:Shipment/cac:OriginAddress/cbc:CountrySubentityCode</t>
  </si>
  <si>
    <t>Dirección punto de partida - Dirección completa y detallada</t>
  </si>
  <si>
    <t>/Invoice/cac:Delivery/cac:Shipment/cac:OriginAddress/cac:AddressLine/cbc:Line</t>
  </si>
  <si>
    <t>Indicador de subcontratación</t>
  </si>
  <si>
    <t>Boolean</t>
  </si>
  <si>
    <t>/Invoice/cac:Delivery/cac:Shipment/cac:Delivery/cac:DeliveryParty/cbc:MarkAttentionIndicator</t>
  </si>
  <si>
    <t>Si "Tipo de operación" es 0110, existe el Tag UBL</t>
  </si>
  <si>
    <t>76
77
78
79
81
82
81</t>
  </si>
  <si>
    <t xml:space="preserve">Numero de asiento
Información de manifiesto de pasajeros
Número de documento de identidad del pasajero
Tipo de documento de identidad del pasajero
Nombres y apellidos del pasajero
Ciudad o lugar de destino
Ciudad o lugar de origen </t>
  </si>
  <si>
    <t>/Invoice/cac:InvoiceLine/cac:Item/cac:AdditionalItemProperty/cbc:Name (Nombre del concepto)</t>
  </si>
  <si>
    <t>/Invoice/cac:InvoiceLine/cac:Item/cac:AdditionalItemProperty/cbc:NameCode (Código del concepto)</t>
  </si>
  <si>
    <t>/Invoice/cac:InvoiceLine/cac:Item/cac:AdditionalItemProperty/cac:UsabilityPeriod/cbc:StartDate (Fecha de inicio)</t>
  </si>
  <si>
    <t>Información Adicional  - Detracciones</t>
  </si>
  <si>
    <t>Código del Bien o Servicio Sujeto a Detracción</t>
  </si>
  <si>
    <t>(Catálogo No. 54)</t>
  </si>
  <si>
    <t>/Invoice/cac:PaymentTerms/cbc:PaymentMeansID (Código de bien o servicio)</t>
  </si>
  <si>
    <t>"Codigo de detraccion"</t>
  </si>
  <si>
    <t>"urn:pe:gob:sunat:cpe:see:gem:catalogos:catalogo54"</t>
  </si>
  <si>
    <t>Número de cta. en el Banco de la Nación</t>
  </si>
  <si>
    <t xml:space="preserve">/Invoice/cac:PaymentMeans/cac:PayeeFinancialAccount/cbc:ID </t>
  </si>
  <si>
    <t>Si existe código de bien o servicio sujeto a detraccion, no existe el Tag UBL.</t>
  </si>
  <si>
    <t>Monto y Porcentaje de la detracción</t>
  </si>
  <si>
    <t>/Invoice/cac:PaymentTerms/cbc:Amount (Monto de detraccion)</t>
  </si>
  <si>
    <t>n(3,5)
(Catálogo No. 54)</t>
  </si>
  <si>
    <t>/Invoice/cac:PaymentTerms/cbc:PaymentPercent (Tasa o porcentaje de detracción)</t>
  </si>
  <si>
    <t>Si existe código de bien o servicio sujeto a detraccion, es diferente al listado según su codigo de bbss de detraccion</t>
  </si>
  <si>
    <t>Detracciones - Recursos Hidrobiológicos</t>
  </si>
  <si>
    <t>88
89
90
91</t>
  </si>
  <si>
    <t>Matrícula de la Embarcación Pesquera
Nombre de la Embarcación Pesquera
Descripción del Tipo de la Especie vendida
Lugar de descarga</t>
  </si>
  <si>
    <t>an..15
an..50
an..100
an..200</t>
  </si>
  <si>
    <t xml:space="preserve">
</t>
  </si>
  <si>
    <t>Cantidad de la Especie vendida</t>
  </si>
  <si>
    <t>/Invoice/cac:InvoiceLine/cac:Item/cac:AdditionalItemProperty/cbc:ValueQuantity (Cantidad de la Especie vendida)</t>
  </si>
  <si>
    <t>"TNE"</t>
  </si>
  <si>
    <t>@unitCode (Unidad de Medida)</t>
  </si>
  <si>
    <t>si existe , y valor del tag es diferente de 'TNE'</t>
  </si>
  <si>
    <t xml:space="preserve">Fecha de descarga
</t>
  </si>
  <si>
    <t>/Invoice/cac:InvoiceLine/cac:Item/cac:AdditionalItemProperty/cac:UsabilityPeriod/cbc:StartDate (Fecha de descarga)</t>
  </si>
  <si>
    <t>Detracciones - Servicio de transporte de Carga</t>
  </si>
  <si>
    <t>Punto de origen
- Código de ubigeo
- Dirección detallada del origen</t>
  </si>
  <si>
    <t>/Invoice/cac:InvoiceLine/cac:Delivery/cac:Despatch/cac:DespatchAddress/cbc:CountrySubentityCode</t>
  </si>
  <si>
    <t>si codigo de bien o servicio sujeto a detraccion es igual a '021', y no existe el tag</t>
  </si>
  <si>
    <t>/Invoice/cac:InvoiceLine/cac:Delivery/cac:Despatch/cac:DespatchAddress/cac:AddressLine/cbc:Line</t>
  </si>
  <si>
    <t>Punto de destino
- Código de ubigeo
- Dirección detallada del destino</t>
  </si>
  <si>
    <t>/Invoice/cac:InvoiceLine/cac:Delivery/cac:DeliveryLocation/cac:Address/cbc:CountrySubentityCode (Código de Ubigeo)</t>
  </si>
  <si>
    <t>/Invoice/cac:InvoiceLine/cac:Delivery/cac:DeliveryLocation/cac:Address/cac:AddressLine/cbc:Line (Dirección detallada)</t>
  </si>
  <si>
    <t>Detalle del viaje</t>
  </si>
  <si>
    <t>/Invoice/cac:InvoiceLine/cac:Delivery/cac:Despatch/cbc:Instructions</t>
  </si>
  <si>
    <t xml:space="preserve">Valor referencial del servicio de transporte 
</t>
  </si>
  <si>
    <t>"01"</t>
  </si>
  <si>
    <t>/Invoice/cac:InvoiceLine/cac:Delivery/cac:DeliveryTerms/cbc:ID (Tipo valor Referencial)</t>
  </si>
  <si>
    <t>/Invoice/cac:InvoiceLine/cac:Delivery/cac:DeliveryTerms/cbc:Amount</t>
  </si>
  <si>
    <t>Valor referencial sobre la carga efectiva</t>
  </si>
  <si>
    <t>"02"</t>
  </si>
  <si>
    <t>Valor referencial sobre la carga útil nominal</t>
  </si>
  <si>
    <t>"03"</t>
  </si>
  <si>
    <t>Detracciones - Servicio de transporte de Carga - Detalle de tramos (De corresponder)</t>
  </si>
  <si>
    <t>Punto de origen del viaje</t>
  </si>
  <si>
    <t>/Invoice/cac:InvoiceLine/cac:Delivery/cac:Shipment/cac:Consigment/cac:PlannedPickupTransportEvent/cac:Location/cbc:ID</t>
  </si>
  <si>
    <t>Punto de destino del viaje</t>
  </si>
  <si>
    <t>/Invoice/cac:InvoiceLine/cac:Delivery/cac:Shipment/cac:Consigment/cac:PlannedDeliveryTransportEvent/cac:Location/cbc:ID</t>
  </si>
  <si>
    <t>Descripción del tramo</t>
  </si>
  <si>
    <t>/Invoice/cac:InvoiceLine/cac:Delivery/cac:Shipment/cac:Consigment/cbc:CarrierServiceInstructions</t>
  </si>
  <si>
    <t>Valor preliminar referencial sobre la carga efectiva (Por el tramo virtual recorrido)</t>
  </si>
  <si>
    <t>/Invoice/cac:InvoiceLine/cac:Delivery/cac:Shipment/cac:Consigment/cac:DeliveryTerms/cbc:Amount</t>
  </si>
  <si>
    <t xml:space="preserve">Detracciones - Servicio de transporte de Carga - Detalle del (os) Vehículo (s) </t>
  </si>
  <si>
    <t>Configuracion vehicular del vehículo</t>
  </si>
  <si>
    <t>Códigos del D.S. 058-2003-MTC y modificatorias</t>
  </si>
  <si>
    <t>/Invoice/cac:InvoiceLine/cac:Delivery/cac:Shipment/cac:Consigment/cac:TransportHandlingUnit/cac:TransportEquipment/cbc:SizeTypeCode</t>
  </si>
  <si>
    <t>"PE:MTC"</t>
  </si>
  <si>
    <t>"Configuracion Vehícular"</t>
  </si>
  <si>
    <t>Carga Util en TM del vehículo</t>
  </si>
  <si>
    <t>/Invoice/cac:InvoiceLine/cac:Delivery/cac:Shipment/cac:Consigment/cac:TransportHandlingUnit/cac:MeasurementDimension/cbc:AttributeID (Tipo de carga: Carga útil)</t>
  </si>
  <si>
    <t>/Invoice/cac:InvoiceLine/cac:Delivery/cac:Shipment/cac:Consigment/cac:TransportHandlingUnit/cac:MeasurementDimension/cbc:Measure (Valor de la carga en TM)</t>
  </si>
  <si>
    <t>@unitCode</t>
  </si>
  <si>
    <t>Carga Efectiva en TM del vehículo</t>
  </si>
  <si>
    <t>/Invoice/cac:InvoiceLine/cac:Delivery/cac:Shipment/cac:Consigment/cac:TransportHandlingUnit/cac:MeasurementDimension/cbc:AttributeID (Tipo de carga: Carga Efectiva)</t>
  </si>
  <si>
    <t>Valor Referencial por TM</t>
  </si>
  <si>
    <t>Importes del Anexo II del D.S. 010-2006-MTC</t>
  </si>
  <si>
    <t>/Invoice/cac:InvoiceLine/cac:Delivery/cac:Shipment/cac:Consigment/cac:TransportHandlingUnit/cac:TransportEquipment/cac:Delivery/cac:DeliveryTerms/cbc:Amount</t>
  </si>
  <si>
    <t>Valor Preliminar Referencial por Carga Útil Nominal (Tratándose de más de 1 vehículo)</t>
  </si>
  <si>
    <t>/Invoice/cac:InvoiceLine/cac:Delivery/cac:Shipment/cac:Consigment/cbc:DeclaredForCarriageValueAmount</t>
  </si>
  <si>
    <t>Indica factor de retorno de viaje</t>
  </si>
  <si>
    <t xml:space="preserve">Boolean </t>
  </si>
  <si>
    <t>/Invoice/cac:InvoiceLine/cac:Delivery/cac:Shipment/cac:Consigment/cac:TransportHandlingUnit/cac:TransportEquipment/cbc:ReturnabilityIndicator</t>
  </si>
  <si>
    <t>Información Adicional  - Beneficio de hospedaje</t>
  </si>
  <si>
    <t>110
111
112
113
114</t>
  </si>
  <si>
    <t xml:space="preserve">Número de documento del huesped
Código de tipo de documento de identidad del huesped
Código país de emisión del pasaporte
Apellidos y Nombres o denominación o razón social del huesped
Código del país de residencia del sujeto no domiciliado
</t>
  </si>
  <si>
    <t xml:space="preserve">an..20
an1
an2
an..200
an2
</t>
  </si>
  <si>
    <t xml:space="preserve">
(Catálogo No. 06)
(Catálogo No. 04)
(Catálogo No. 04)</t>
  </si>
  <si>
    <t xml:space="preserve">/Invoice/cac:InvoiceLine/cac:Item/cac:AdditionalItemProperty/cbc:Value (Número de documento del huesped)
/Invoice/cac:InvoiceLine/cac:Item/cac:AdditionalItemProperty/cbc:Value (Código de tipo de documento de identidad del huesped)
/Invoice/cac:InvoiceLine/cac:Item/cac:AdditionalItemProperty/cbc:Value (Código país de emisión del pasaporte)
/Invoice/cac:InvoiceLine/cac:Item/cac:AdditionalItemProperty/cbc:Value (Apellidos y Nombres o denominación o razón social del huesped)
/Invoice/cac:InvoiceLine/cac:Item/cac:AdditionalItemProperty/cbc:Value (Código del país de residencia del sujeto no domiciliado)
</t>
  </si>
  <si>
    <t>115
116
117
118</t>
  </si>
  <si>
    <t>Fecha de Ingreso al país
Fecha de Ingreso al Establecimiento
Fecha de salida del Establecimiento
Fecha de consumo</t>
  </si>
  <si>
    <t>/Invoice/cac:InvoiceLine/cac:Item/cac:AdditionalItemProperty/cac:UsabilityPeriod/cbc:StartDate (Fecha)</t>
  </si>
  <si>
    <t>Número de Días de Permanencia</t>
  </si>
  <si>
    <t>/Invoice/cac:InvoiceLine/cac:Item/cac:AdditionalItemProperty/cac:UsabilityPeriod/cbc:DurationMeasure (Número de días de permanencia)</t>
  </si>
  <si>
    <t>Información Adicional  - Paquete Turístico</t>
  </si>
  <si>
    <t xml:space="preserve">Apellidos y Nombres o denominación o razón social del huesped
Número de documento del huesped
Código de tipo de documento de identidad del huesped
Código país de emisión del pasaporte
</t>
  </si>
  <si>
    <t>an..200
an..20
an1
an2</t>
  </si>
  <si>
    <t xml:space="preserve">/Invoice/cac:InvoiceLine/cac:Item/cac:AdditionalItemProperty/cbc:Value (Apellidos y Nombres o denominación o razón social del huesped)
/Invoice/cac:InvoiceLine/cac:Item/cac:AdditionalItemProperty/cbc:Value (Número de documento del huesped)
/Invoice/cac:InvoiceLine/cac:Item/cac:AdditionalItemProperty/cbc:Value (Código de tipo de documento de identidad del huesped)
/Invoice/cac:InvoiceLine/cac:Item/cac:AdditionalItemProperty/cbc:Value (Código país de emisión del pasaporte)
</t>
  </si>
  <si>
    <t>Ventas Sector Público</t>
  </si>
  <si>
    <t>124
125
126
127</t>
  </si>
  <si>
    <t>Numero de Expediente
Código de unidad ejecutora
N° de contrato
N° de proceso de selección</t>
  </si>
  <si>
    <t>n..20
n..10
an..30
an..30</t>
  </si>
  <si>
    <t>/Invoice/cac:InvoiceLine/cac:Item/cac:AdditionalItemProperty/cbc:Value (Número de Expediente)
/Invoice/cac:InvoiceLine/cac:Item/cac:AdditionalItemProperty/cbc:Value (Código de unidad ejecutora)
/Invoice/cac:InvoiceLine/cac:Item/cac:AdditionalItemProperty/cbc:Value (N° de contrato)
/Invoice/cac:InvoiceLine/cac:Item/cac:AdditionalItemProperty/cbc:Value (N° de proceso de selección)</t>
  </si>
  <si>
    <t>De existir código de concepto es igual '5000', '5001', '5002' o '5003' y no existe el tag.</t>
  </si>
  <si>
    <t>128
129
130
131
132
133</t>
  </si>
  <si>
    <t>N° de Contrato
Fecha del otorgamiento del crédito
Tipo de préstamo
Partida Regsitral
Indicador de primera vivienda
Dirección completa del predio</t>
  </si>
  <si>
    <t>an..50
an10
an10
an..50
an1
an6
an..200
an..25
an..30
an..30
an..30</t>
  </si>
  <si>
    <t xml:space="preserve">
YYYY-MM-DD
(Catálogo No. 26)
(Catálogo No. 27)
(Catálogo No. 13)
</t>
  </si>
  <si>
    <t>/Invoice/cac:InvoiceLine/cac:Item/cac:AdditionalItemProperty/cbc:Value (N° de Contrato)
/Invoice/cac:InvoiceLine/cac:Item/cac:AdditionalItemProperty/cbc:Value (Fecha del otorgamiento del crédito)
/Invoice/cac:InvoiceLine/cac:Item/cac:AdditionalItemProperty/cbc:Value (Código del tipo de préstamo)
/Invoice/cac:InvoiceLine/cac:Item/cac:AdditionalItemProperty/cbc:Value (Número de la Partida Registral)
/Invoice/cac:InvoiceLine/cac:Item/cac:AdditionalItemProperty/cbc:Value (Código de indicador de primera vivienda)
/Invoice/cac:InvoiceLine/cac:Item/cac:AdditionalItemProperty/cbc:Value (Dirección - Código de ubigeo)
/Invoice/cac:InvoiceLine/cac:Item/cac:AdditionalItemProperty/cbc:Value (Dirección - Dirección completa y detallada)
/Invoice/cac:InvoiceLine/cac:Item/cac:AdditionalItemProperty/cbc:Value (Dirección - Urbanización)
/Invoice/cac:InvoiceLine/cac:Item/cac:AdditionalItemProperty/cbc:Value (Dirección - Provincia)
/Invoice/cac:InvoiceLine/cac:Item/cac:AdditionalItemProperty/cbc:Value (Dirección - Departamento)
/Invoice/cac:InvoiceLine/cac:Item/cac:AdditionalItemProperty/cbc:Value (Dirección - Distrito)</t>
  </si>
  <si>
    <t>Migración de documentos autorizados - Carta Porte Aéreo</t>
  </si>
  <si>
    <t>134
135</t>
  </si>
  <si>
    <t xml:space="preserve">Lugar de origen
Lugar de destino
</t>
  </si>
  <si>
    <t>an6
an..200
an6
an..200</t>
  </si>
  <si>
    <t>(Catálogo No. 13)
(Catálogo No. 13)</t>
  </si>
  <si>
    <t>/Invoice/cac:InvoiceLine/cac:Item/cac:AdditionalItemProperty/cbc:Value (Lugar de origen - Código de Ubigeo)
/Invoice/cac:InvoiceLine/cac:Item/cac:AdditionalItemProperty/cbc:Value (Lugar de origen - Dirección detallada)
/Invoice/cac:InvoiceLine/cac:Item/cac:AdditionalItemProperty/cbc:Value (Lugar de destino - Código de Ubigeo)
/Invoice/cac:InvoiceLine/cac:Item/cac:AdditionalItemProperty/cbc:Value (Lugar de destino - Dirección detallada)</t>
  </si>
  <si>
    <t>Migración de documentos autorizados - BVME para transporte ferroviario de pasajeros</t>
  </si>
  <si>
    <t>Número de RUC del Agente de Ventas</t>
  </si>
  <si>
    <t>/Invoice/cac:AccountingSupplierParty/cac:Party/cac:AgentParty/cac:PartyIdentification/cbc:ID</t>
  </si>
  <si>
    <t>Tipo de documento del Agente de Ventas</t>
  </si>
  <si>
    <t>/Invoice/cac:AccountingSupplierParty/cac:Party/cac:AgentParty/cac:PartyIdentification/cbc:ID@schemeID (Tipo de documento de identidad)</t>
  </si>
  <si>
    <t>Si existe el numero de RUC del agente de ventas, y no existe el tag</t>
  </si>
  <si>
    <t>138
139
140
141
142</t>
  </si>
  <si>
    <t xml:space="preserve">Pasajero - Apellidos y Nombres
Pasajero - Tipo y número de documento de identidad
Servicio de transporte: Ciudad o lugar de origen
Servicio de transporte: Ciudad o lugar de destino
Servicio de transporte:Número de asiento
</t>
  </si>
  <si>
    <t>an..200
an..20
an1
an6
an..200
an6
an..200
an..100</t>
  </si>
  <si>
    <t xml:space="preserve">
(Catálogo No. 06)
(Catálogo No. 13)
(Catálogo No. 13)</t>
  </si>
  <si>
    <t>/Invoice/cac:InvoiceLine/cac:Item/cac:AdditionalItemProperty/cbc:Value (Pasajero - Apellidos y nombres)
/Invoice/cac:InvoiceLine/cac:Item/cac:AdditionalItemProperty/cbc:Value (Pasajero - Número de documento de identidad)
/Invoice/cac:InvoiceLine/cac:Item/cac:AdditionalItemProperty/cbc:Value (Pasajero - Tipo de documento de identidad)
/Invoice/cac:InvoiceLine/cac:Item/cac:AdditionalItemProperty/cbc:Value (Servicio de transporte: Ciudad o lugar de origen - Código de ubigeo)
/Invoice/cac:InvoiceLine/cac:Item/cac:AdditionalItemProperty/cbc:Value (Servicio de transporte: Ciudad o lugar de origen - Dirección detallada)
/Invoice/cac:InvoiceLine/cac:Item/cac:AdditionalItemProperty/cbc:Value (Servicio de transporte: Ciudad o lugar de destino - Código de ubigeo)
/Invoice/cac:InvoiceLine/cac:Item/cac:AdditionalItemProperty/cbc:Value (Servicio de transporte: Ciudad o lugar de destino - Dirección detallada)
/Invoice/cac:InvoiceLine/cac:Item/cac:AdditionalItemProperty/cbc:Value (Servicio de transporte:Número de asiento)</t>
  </si>
  <si>
    <t>/Invoice/cac:InvoiceLine/cac:Item/cac:AdditionalItemProperty/cac:UsabilityPeriod/cbc:StartDate</t>
  </si>
  <si>
    <t>De existir código de concepto igual a '4048' y no existe el tag.</t>
  </si>
  <si>
    <t xml:space="preserve">Servicio de transporte: Hora programada de inicio de viaje
</t>
  </si>
  <si>
    <t>/Invoice/cac:InvoiceLine/cac:Item/cac:AdditionalItemProperty/cac:UsabilityPeriod/cbc:StartTime</t>
  </si>
  <si>
    <t>Servicio de transporte: Forma de pago</t>
  </si>
  <si>
    <t>(Catálogo No. 59)</t>
  </si>
  <si>
    <t>/Invoice/cac:PaymentMeans/cbc:PaymentMeansCode</t>
  </si>
  <si>
    <t>"urn:pe:gob:sunat:cpe:see:gem:catalogos:catalogo59"</t>
  </si>
  <si>
    <t xml:space="preserve">Servicio de transporte: Número de autorización de la transacción y el sistema de tarjeta de crédito y/o débito </t>
  </si>
  <si>
    <t>/Invoice/cac:PaymentMeans/cbc:PaymentID</t>
  </si>
  <si>
    <t>Migración de documentos autorizados - Pago de regalía petrolera</t>
  </si>
  <si>
    <t>147
148</t>
  </si>
  <si>
    <t>Decreto Supremo de aprobación del contrato
Area de contrato (Lote)</t>
  </si>
  <si>
    <t>/Invoice/cac:InvoiceLine/cac:Item/cac:AdditionalItemProperty/cbc:Value (Decreto Supremo de aprobación del contrato)
/Invoice/cac:InvoiceLine/cac:Item/cac:AdditionalItemProperty/cbc:Value (Area de contrato - Lote)</t>
  </si>
  <si>
    <t>Periodo de pago - Fecha de inicio</t>
  </si>
  <si>
    <t>Periodo de pago - Fecha de fin</t>
  </si>
  <si>
    <t>/Invoice/cac:InvoiceLine/cac:Item/cac:AdditionalItemProperty/cac:UsabilityPeriod/cbc:EndDate</t>
  </si>
  <si>
    <t>Fecha de Pago</t>
  </si>
  <si>
    <t>Datos de la Boleta de Venta</t>
  </si>
  <si>
    <t>B###-NNNNNNNN</t>
  </si>
  <si>
    <t>Datos del detalle o Ítem de la Boleta</t>
  </si>
  <si>
    <t>/Invoice/cac:Delivery/cac:Shipment/cac:Delivery/cac:DeliveryAddress/cbc:ID (Código de ubigeo)</t>
  </si>
  <si>
    <t>/Invoice/cac:Delivery/cac:Shipment/cac:Delivery/cac:DeliveryAddress/cac:AddressLine/cbc:Line (Dirección completa y detallada)</t>
  </si>
  <si>
    <t>/Invoice/cac:Delivery/cac:Shipment/cac:Delivery/cac:DeliveryAddress/cbc:CitySubdivisionName (Urbanización)</t>
  </si>
  <si>
    <t>/Invoice/cac:Delivery/cac:Shipment/cac:Delivery/cac:DeliveryAddress/cbc:CityName (Provincia)</t>
  </si>
  <si>
    <t>/Invoice/cac:Delivery/cac:Shipment/cac:Delivery/cac:DeliveryAddress/cbc:CountrySubentity (Departamento)</t>
  </si>
  <si>
    <t>/Invoice/cac:Delivery/cac:Shipment/cac:Delivery/cac:DeliveryAddress/cbc:District (Distrito)</t>
  </si>
  <si>
    <t>/Invoice/cac:Delivery/cac:Shipment/cac:Delivery/cac:DeliveryAddress/cac:Country/cbc:IdentificationCode (Código de país)</t>
  </si>
  <si>
    <t>FORMATO/VALOR</t>
  </si>
  <si>
    <t>Datos de la Nota de Crédito</t>
  </si>
  <si>
    <t>F###-NNNNNNNN
B###-NNNNNNNN
S###-NNNNNNNN</t>
  </si>
  <si>
    <t>"Tipo de nota de credito"</t>
  </si>
  <si>
    <t>"urn:pe:gob:sunat:cpe:see:gem:catalogos:catalogo09"</t>
  </si>
  <si>
    <t>Si el Tag UBL existe, el valor del Tag UBL no existe en el listado</t>
  </si>
  <si>
    <t>/CreditNote/cbc:Note@languageLocaleID (Código de la leyenda)</t>
  </si>
  <si>
    <t>/CreditNote/cac:AccountingSupplierParty/cac:Party/cac:PartyIdentification/cbc:ID (Número de RUC)</t>
  </si>
  <si>
    <t>/CreditNote/cac:AccountingSupplierParty/cac:Party/cac:PartyIdentification/cbc:ID@schemeID (Tipo de documento de identidad)</t>
  </si>
  <si>
    <t>an..1000</t>
  </si>
  <si>
    <t>El valor del tag es mayor al formato establecido</t>
  </si>
  <si>
    <t>El formato del Tag UBL es diferente a alfanumérico de 3 hasta 1000 caracteres  (se considera cualquier carácter excepto salto de línea)</t>
  </si>
  <si>
    <t>/CreditNote/cac:AccountingSupplierParty/cac:Party/cac:PartyLegalEntity/cac:RegistrationAddress/cac:AddressLine/cbc:Line
(Dirección completa y detallada)</t>
  </si>
  <si>
    <t>/CreditNote/cac:AccountingSupplierParty/cac:Party/cac:PartyLegalEntity/cac:RegistrationAddress/cbc:CitySubdivisionName (Urbanización)</t>
  </si>
  <si>
    <t>/CreditNote/cac:AccountingSupplierParty/cac:Party/cac:PartyLegalEntity/cac:RegistrationAddress/cbc:CityName (Provincia)</t>
  </si>
  <si>
    <t>/CreditNote/cac:AccountingSupplierParty/cac:Party/cac:PartyLegalEntity/cac:RegistrationAddress/cbc:ID (Código de ubigeo)</t>
  </si>
  <si>
    <t>/CreditNote/cac:AccountingSupplierParty/cac:Party/cac:PartyLegalEntity/cac:RegistrationAddress/cbc:CountrySubentity (Departamento)</t>
  </si>
  <si>
    <t>/CreditNote/cac:AccountingSupplierParty/cac:Party/cac:PartyLegalEntity/cac:RegistrationAddress/cbc:District (Distrito)</t>
  </si>
  <si>
    <t>/CreditNote/cac:AccountingSupplierParty/cac:Party/cac:PartyLegalEntity/cac:RegistrationAddress/cac:Country/cbc:IdentificationCode (Código de país)</t>
  </si>
  <si>
    <t>/CreditNote/cac:AccountingSupplierParty/cac:Party/cac:PartyTaxScheme/cac:RegistrationAddress/cbc:AddressTypeCode</t>
  </si>
  <si>
    <t>Si el valor del tag es diferente a "0000",  la información del tag no se encuentra en el listado</t>
  </si>
  <si>
    <t>Códigos Locales Anexos</t>
  </si>
  <si>
    <t>/CreditNote/cac:AccountingCustomerParty/cac:Party/cac:PartyIdentification/cbc:ID (Número de documento)</t>
  </si>
  <si>
    <t>/CreditNote/cac:AccountingCustomerParty/cac:Party/cac:PartyIdentification/cbc:ID@schemeID (Tipo de documento de identidad)</t>
  </si>
  <si>
    <t>/CreditNote/cac:BillingReference/cac:CreditNoteDocumentReference/cbc:ID</t>
  </si>
  <si>
    <t>Si "Código de tipo de nota de crédito" es "10" (Otros conceptos) el formato del tag UBL puede ser, vacío ó:
- [F][A-Z0-9]{3}-[0-9]{1,8}
- (E001)-[0-9]{1,8}
- [0-9]{1,4}-[0-9]{1,8}
- [B][A-Z0-9]{3}-[0-9]{1,8}
- (EB01)-[0-9]{1,8}
- [S][A-Z0-9]{3}-[0-9]{1,8}
- [a-zA-Z0-9-]{1,20}-[0-9]{1,10}</t>
  </si>
  <si>
    <t>Si "Código de tipo de nota de crédito" es diferente de "10" (Otros conceptos) y la nota crédito modifica a una factura, el formato del Tag UBL es diferente a:
- [F][A-Z0-9]{3}-[0-9]{1,8}
- (E001)-[0-9]{1,8}
- [0-9]{1,4}-[0-9]{1,8}</t>
  </si>
  <si>
    <t>Si "Código de tipo de nota de crédito" es diferente de "10" (Otros conceptos) y la NC modifica a una boleta de venta (tipo de comprobante =03), y el formato del Tag UBL es diferente a:
- [B][A-Z0-9]{3}-[0-9]{1,8}
- (EB01)-[0-9]{1,8}
- [0-9]{1,4}-[0-9]{1,8}</t>
  </si>
  <si>
    <t>Si "Código de tipo de nota de cédito" es diferente de "10" (Otros conceptos) y la NC modifica a un DAE (tipo de comprobante =14), y el formato del Tag UBL es diferente a:
- [S][A-Z0-9]{3}-[0-9]{1,8}
- [0-9]{1,4}-[0-9]{1,8}
- [0-9]{1,8} (Para caso de DAE sin serie)</t>
  </si>
  <si>
    <t>Si "Código de tipo de nota de cédito" es diferente de "10" (Otros conceptos) y  "Tipo del documento del documento que modifica" es "12", el formato del Tag UBL es diferente a:
- [a-zA-Z0-9-]{1,20}-[0-9]{1,10}</t>
  </si>
  <si>
    <t>Si "Código de tipo de nota de crédito" es diferente de "10" (Otros conceptos) y Si "Tipo del documento del documento que modifica" es "56", el valor del Tag UBL es diferente a alfanumérico (incluido el guión)</t>
  </si>
  <si>
    <t>Si "Tipo del documento del documento que modifica" es "01" o "03" y "Serie del documento que modifica" empieza con B o F o E, el Tag UBL no se encuentra en el listado</t>
  </si>
  <si>
    <t>Si "Tipo del documento del documento que modifica" es "01" o "03" y "Serie del documento que modifica" empieza con B o F o E, el Tag UBL se encuentra en el listado con estado "Anulado"</t>
  </si>
  <si>
    <t>Si "Tipo del documento del documento que modifica" es "01" o "03" y "Serie del documento que modifica" empieza con B o F o E, el Tag UBL se encuentra en el listado con estado "Rechazado"</t>
  </si>
  <si>
    <t>/CreditNote/cac:BillingReference/cac:CreditNoteDocumentReference/cbc:DocumentTypeCode</t>
  </si>
  <si>
    <t>Si "Código de tipo de nota de crédito" es igual a"10" (Otros conceptos),  el valor del tag UBL puede ser vacío ó los valores del catálogo 01.</t>
  </si>
  <si>
    <t>Si "Código de tipo de nota de crédito" es diferente de "10" (Otros conceptos) y  la Serie del comprobante empieza con "F", el Tag UBL es diferente de "01", "12", "56"</t>
  </si>
  <si>
    <t>Si "Código de tipo de nota de crédito" es diferente de "10" (Otros conceptos) y la Serie del comprobante empieza con "B", el Tag UBL es diferente de "03"</t>
  </si>
  <si>
    <t>Si "Código de tipo de nota de crédito" es diferente de "10" (Otros conceptos) y la Serie del comprobante empieza con "S", el Tag UBL es diferente de "14"</t>
  </si>
  <si>
    <t>/CreditNote/cac:DespatchDocumentReference/cbc:ID (Número de la guía de remisión)</t>
  </si>
  <si>
    <t>/CreditNote/cac:DespatchDocumentReference/cbc:DocumentTypeCode (Tipo de la guía de remisión)</t>
  </si>
  <si>
    <t>/CreditNote/cac:AdditionalDocumentReference/cbc:ID (Número de documento)</t>
  </si>
  <si>
    <t>/CreditNote/cac:AdditionalDocumentReference/cbc:DocumentTypeCode (Tipo de documento)</t>
  </si>
  <si>
    <t>"Documentos Relacionados"</t>
  </si>
  <si>
    <t>Datos del detalle o Ítem de la Nota de Crédito</t>
  </si>
  <si>
    <t>/CreditNote/cac:CreditNoteLine/cbc:CreditedQuantity@unitCode</t>
  </si>
  <si>
    <t>/CreditNote/cac:CreditNoteLine/cbc:CreditedQuantity</t>
  </si>
  <si>
    <t>Si el tag UBL existe,  el formato del Tag UBL es diferente a alfanumérico de 1 hasta 50 caracteres (se considera cualquier carácter excepto salto de línea)</t>
  </si>
  <si>
    <t xml:space="preserve">  (Catálogo No. 25)</t>
  </si>
  <si>
    <t>/CreditNote/cac:CreditNoteLine/cac:Item/cac:CommodityClassification/cbc:ItemClassificationCode</t>
  </si>
  <si>
    <t>Si el tag UBL existe y el código de tipo de nota de crédito es 11, el valor del Tag UBL es vacío</t>
  </si>
  <si>
    <t>Si el tag UBL existe y el código de tipo de nota de crédito es 11, el valor del Tag UBL no se encuentra en el listado</t>
  </si>
  <si>
    <t>Código de producto GS1</t>
  </si>
  <si>
    <t>Si el tag UBL existe,  el formato del Tag UBL es diferente a alfanumérico de 3 hasta 500 caracteres (se considera cualquier carácter excepto salto de línea)</t>
  </si>
  <si>
    <t>Si "Código de tipo de precio" es 02 (Gratuitas), el valor del Tag UBL es mayor a 0 (cero)</t>
  </si>
  <si>
    <t>29
30</t>
  </si>
  <si>
    <t>Precio de venta unitario por item
Valor referencial unitario por ítem en operaciones no onerosas</t>
  </si>
  <si>
    <t>/CreditNote/cac:CreditNoteLine/cac:PricingReference/cac:AlternativeConditionPrice/cbc:PriceAmount (Valor)</t>
  </si>
  <si>
    <t>/CreditNote/cac:CreditNoteLine/cac:PricingReference/cac:AlternativeConditionPrice/cbc:PriceTypeCode (Código de tipo de precio)</t>
  </si>
  <si>
    <t>/CreditNote/cac:CreditNoteLine/cac:TaxTotal/cbc:TaxAmount (Monto total de impuestos por linea)</t>
  </si>
  <si>
    <t>El tag /CreditNoteLine/cac:TaxTotal no debe repetirse en el /CreditNoteLine</t>
  </si>
  <si>
    <t xml:space="preserve">Afectación al IGV por la línea
Afectación IVAP por la línea
Afectacion Otros Tributos
</t>
  </si>
  <si>
    <t>/CreditNote/cac:CreditNoteLine/cac:TaxTotal/cac:TaxSubtotal/cbc:TaxableAmount (Monto base)</t>
  </si>
  <si>
    <t>Si "Código de tributo por línea" es 1000 (IGV) y "código de tipo de nota de credito" es 12 (IVAP), el valor del Tag UBL es diferente a 0 (cero)</t>
  </si>
  <si>
    <t>/CreditNote/cac:CreditNoteLine/cac:TaxTotal/cac:TaxSubtotal/cbc:TaxAmount (Monto del tributo de la línea)</t>
  </si>
  <si>
    <t>/CreditNote/cac:CreditNoteLine/cac:TaxTotal/cac:TaxSubtotal/cac:TaxCategory/cbc:Percent (Tasa del tributo)</t>
  </si>
  <si>
    <t>/CreditNote/cac:CreditNoteLine/cac:TaxTotal/cac:TaxSubtotal/cac:TaxCategory/cbc:TaxExemptionReasonCode  (Afectación al IGV e IVAP cuando corresponda)</t>
  </si>
  <si>
    <t>/CreditNote/cac:CreditNoteLine/cac:TaxTotal/cac:TaxSubtotal/cac:TaxCategory/cac:TaxScheme/cbc:ID (Código de tributo)</t>
  </si>
  <si>
    <t>El valor del Tag UBL debe tener por lo menos uno de los siguientes valores en el comprobante: 1000 (Gravada), 1016 (IVAP), 9995 (Exportacion), 9997 (Exonerada), 9998 (Inafecta)</t>
  </si>
  <si>
    <t>/CreditNote/cac:CreditNoteLine/cac:TaxTotal/cac:TaxSubtotal/cac:TaxCategory/cac:TaxScheme/cbc:Name (Nombre del tributo)</t>
  </si>
  <si>
    <t>/CreditNote/cac:CreditNoteLine/cac:TaxTotal/cac:TaxSubtotal/cac:TaxCategory/cac:TaxScheme/cbc:TaxTypeCode (Código internacional del tributo)</t>
  </si>
  <si>
    <t>/CreditNote/cac:CreditNoteLine/cac:TaxTotal/cac:TaxSubtotal/cac:TaxCategory/cbc:TierRange (Tipo de sistema de ISC)</t>
  </si>
  <si>
    <t xml:space="preserve">/CreditNote/cac:CreditNoteLine/cbc:LineExtensionAmount </t>
  </si>
  <si>
    <t>Totales de la Nota de Crédito</t>
  </si>
  <si>
    <t>El tag cac:TaxTotal no debe repetirse en el comprobante</t>
  </si>
  <si>
    <t>/CreditNote/cac:TaxTotal/cac:TaxSubtotal/cac:TaxCategory/cac:TaxScheme/cbc:ID (Código de tributo)</t>
  </si>
  <si>
    <t>/CreditNote/cac:TaxTotal/cac:TaxSubtotal/cac:TaxCategory/cac:TaxScheme/cbc:Name (Nombre de tributo)</t>
  </si>
  <si>
    <t>/CreditNote/cac:TaxTotal/cac:TaxSubtotal/cac:TaxCategory/cac:TaxScheme/cbc:TaxTypeCode (Código internacional de tributo)</t>
  </si>
  <si>
    <t xml:space="preserve">Sumatoria otros Cargos
</t>
  </si>
  <si>
    <t xml:space="preserve">Total descuentos Globales
</t>
  </si>
  <si>
    <t>/CreditNote/cac:LegalMonetaryTotal/cbc:AllowanceTotalAmount</t>
  </si>
  <si>
    <t xml:space="preserve">Importe total
</t>
  </si>
  <si>
    <t>Si existe el Tag UBL, el valor del Tag UBL es menor igual a 0 (cero)</t>
  </si>
  <si>
    <t xml:space="preserve">Información Adicional </t>
  </si>
  <si>
    <t>/CreditNote/cbc:Note  (Descripción de la leyenda)</t>
  </si>
  <si>
    <t>/CreditNote/cac:CreditNoteLine/cac:Item/cac:AdditionalItemProperty/cbc:Name (Nombre del concepto)</t>
  </si>
  <si>
    <t>/CreditNote/cac:CreditNoteLine/cac:Item/cac:AdditionalItemProperty/cbc:NameCode (Código del concepto)</t>
  </si>
  <si>
    <t>/CreditNote/cac:CreditNoteLine/cac:Item/cac:AdditionalItemProperty/cbc:Value (N° de Contrato)
/CreditNote/cac:CreditNoteLine/cac:Item/cac:AdditionalItemProperty/cbc:Value (Fecha del otorgamiento del crédito)
/CreditNote/cac:CreditNoteLine/cac:Item/cac:AdditionalItemProperty/cbc:Value (Código del tipo de préstamo)
/CreditNote/cac:CreditNoteLine/cac:Item/cac:AdditionalItemProperty/cbc:Value (Número de la Partida Registral)
/CreditNote/cac:CreditNoteLine/cac:Item/cac:AdditionalItemProperty/cbc:Value (Código de indicador de primera vivienda)
/CreditNote/cac:CreditNoteLine/cac:Item/cac:AdditionalItemProperty/cbc:Value (Dirección - Código de ubigeo)
/CreditNote/cac:CreditNoteLine/cac:Item/cac:AdditionalItemProperty/cbc:Value (Dirección - Dirección completa y detallada)
/CreditNote/cac:CreditNoteLine/cac:Item/cac:AdditionalItemProperty/cbc:Value (Dirección - Urbanización)
/CreditNote/cac:CreditNoteLine/cac:Item/cac:AdditionalItemProperty/cbc:Value (Dirección - Provincia)
/CreditNote/cac:CreditNoteLine/cac:Item/cac:AdditionalItemProperty/cbc:Value (Dirección - Departamento)
/CreditNote/cac:CreditNoteLine/cac:Item/cac:AdditionalItemProperty/cbc:Value (Dirección - Distrito)</t>
  </si>
  <si>
    <t>TAG UBL 2.1</t>
  </si>
  <si>
    <t>Cardinalidad 
UBL</t>
  </si>
  <si>
    <t>El valor del Tag UBL es diferente de  2.1</t>
  </si>
  <si>
    <t>"Tipo de nota de debito"</t>
  </si>
  <si>
    <t>"urn:pe:gob:sunat:cpe:see:gem:catalogos:catalogo10"</t>
  </si>
  <si>
    <t>El formato del Tag UBL es diferente a alfanumérico de 1 hasta 500 caracteres (se considera cualquier carácter excepto salto de línea.)</t>
  </si>
  <si>
    <t>/DebitNote/cbc:Note@languageLocaleID (Código de la leyenda)</t>
  </si>
  <si>
    <t>/DebitNote/cac:AccountingSupplierParty/cac:Party/cac:PartyIdentification/cbc:ID (Número de RUC)</t>
  </si>
  <si>
    <t>/DebitNote/cac:AccountingSupplierParty/cac:Party/cac:PartyIdentification/cbc:ID@schemeID (Tipo de documento de identidad)</t>
  </si>
  <si>
    <t>El formato del Tag UBL es diferente a alfanumérico de 3 hasta 1500 caracteres (se considera cualquier carácter excepto salto de línea)</t>
  </si>
  <si>
    <t>/DebitNote/cac:AccountingSupplierParty/cac:Party/cac:PartyLegalEntity/cac:RegistrationAddress/cac:AddressLine/cbc:Line
(Dirección completa y detallada)</t>
  </si>
  <si>
    <t>/DebitNote/cac:AccountingSupplierParty/cac:Party/cac:PartyLegalEntity/cac:RegistrationAddress/cbc:CitySubdivisionName (Urbanización)</t>
  </si>
  <si>
    <t>/DebitNote/cac:AccountingSupplierParty/cac:Party/cac:PartyLegalEntity/cac:RegistrationAddress/cbc:CityName (Provincia)</t>
  </si>
  <si>
    <t>/DebitNote/cac:AccountingSupplierParty/cac:Party/cac:PartyLegalEntity/cac:RegistrationAddress/cbc:ID (Código de ubigeo)</t>
  </si>
  <si>
    <t>/DebitNote/cac:AccountingSupplierParty/cac:Party/cac:PartyLegalEntity/cac:RegistrationAddress/cbc:CountrySubentity (Departamento)</t>
  </si>
  <si>
    <t>/DebitNote/cac:AccountingSupplierParty/cac:Party/cac:PartyLegalEntity/cac:RegistrationAddress/cbc:District (Distrito)</t>
  </si>
  <si>
    <t>/DebitNote/cac:AccountingSupplierParty/cac:Party/cac:PartyLegalEntity/cac:RegistrationAddress/cac:Country/cbc:IdentificationCode (Código de país)</t>
  </si>
  <si>
    <t>/DebitNote/cac:AccountingSupplierParty/cac:Party/cac:PartyLegalEntity/cac:RegistrationAddress/cbc:AddressTypeCode</t>
  </si>
  <si>
    <t>/DebitNote/cac:AccountingCustomerParty/cac:Party/cac:PartyIdentification/cbc:ID (Número de documento)</t>
  </si>
  <si>
    <t>/DebitNote/cac:AccountingCustomerParty/cac:Party/cac:PartyIdentification/cbc:ID@schemeID (Tipo de documento de identidad)</t>
  </si>
  <si>
    <t>an..31</t>
  </si>
  <si>
    <t>/DebitNote/cac:BillingReference/cac:DebitNoteDocumentReference/cbc:ID</t>
  </si>
  <si>
    <t>Si "Código de tipo de nota de dédito" es "03" (Penalidades/ otros conceptos) el formato del tag UBL puede ser, vacío ó:
- [F][A-Z0-9]{3}-[0-9]{1,8}
- (E001)-[0-9]{1,8}
- [0-9]{1,4}-[0-9]{1,8}
- [B][A-Z0-9]{3}-[0-9]{1,8}
- (EB01)-[0-9]{1,8}
- [S][A-Z0-9]{3}-[0-9]{1,8}
- [a-zA-Z0-9-]{1,20}-[0-9]{1,10}</t>
  </si>
  <si>
    <t>Si "Código de tipo de nota de débito" es diferente de "03" (Penalidades/ otros conceptos) y la nota débito modifica a una factura, el formato del Tag UBL es diferente a:
- [F][A-Z0-9]{3}-[0-9]{1,8}
- (E001)-[0-9]{1,8}
- [0-9]{1,4}-[0-9]{1,8}</t>
  </si>
  <si>
    <r>
      <t>Si "Código de tipo de nota de débito" es diferente de "03" (Penalidades/ otros conceptos) y la ND modifica a una boleta de venta (tipo de comprobante =03)</t>
    </r>
    <r>
      <rPr>
        <strike/>
        <sz val="9"/>
        <rFont val="Calibri"/>
        <family val="2"/>
        <scheme val="minor"/>
      </rPr>
      <t>,</t>
    </r>
    <r>
      <rPr>
        <sz val="9"/>
        <rFont val="Calibri"/>
        <family val="2"/>
        <scheme val="minor"/>
      </rPr>
      <t xml:space="preserve"> y el formato del Tag UBL es diferente a:
- [B][A-Z0-9]{3}-[0-9]{1,8}
- (EB01)-[0-9]{1,8}
- [0-9]{1,4}-[0-9]{1,8}</t>
    </r>
  </si>
  <si>
    <t>Si "Código de tipo de nota de débito" es diferente de "03" (Penalidades/ otros conceptos) y la ND modifica a un DAE (tipo de comprobante =14), y el formato del Tag UBL es diferente a:
- [S][A-Z0-9]{3}-[0-9]{1,8}
- [0-9]{1,4}-[0-9]{1,8}
- [0-9]{1,8} (Para caso de DAE sin serie)</t>
  </si>
  <si>
    <t>Si "Código de tipo de nota de débito" es diferente de "03" (Penalidades/ otros conceptos) y  "Tipo del documento del documento que modifica" es "12", el formato del Tag UBL es diferente a:
- [a-zA-Z0-9-]{1,20}-[0-9]{1,10}</t>
  </si>
  <si>
    <t>Si "Código de tipo de nota de débito" es diferente de "03" (Penalidades/ otros conceptos) y Si "Tipo del documento del documento que modifica" es "56", el valor del Tag UBL es diferente a alfanumérico (incluido el guión)</t>
  </si>
  <si>
    <t>Si "Tipo del documento del documento que modifica" es "01" o "03" o "14" y "Serie del documento que modifica" empieza con B o F o E o S, el Tag UBL no se encuentra en el listado</t>
  </si>
  <si>
    <t>Si "Tipo del documento del documento que modifica" es "01" o "03" o "14" y "Serie del documento que modifica" empieza con B o F o E o S, el Tag UBL se encuentra en el listado con estado "Anulado"</t>
  </si>
  <si>
    <t>Si "Tipo del documento del documento que modifica" es "01" o "03" o "14" y "Serie del documento que modifica" empieza con B o F o E o S, el Tag UBL se encuentra en el listado con estado "Rechazado"</t>
  </si>
  <si>
    <t>/DebitNote/cac:BillingReference/cac:DebitNoteDocumentReference/cbc:DocumentTypeCode</t>
  </si>
  <si>
    <t>Si "Código de tipo de nota de débito" es igual a"03" (Penalidades/ otros conceptos),  el valor del tag UBL puede ser vacío ó los valores del catálogo 01.</t>
  </si>
  <si>
    <t>Si "Código de tipo de nota de débito" es diferente de "03" (Penalidades/ otros conceptos) y  la Serie del comprobante empieza con "F", el Tag UBL es diferente de "01", "12", "56"</t>
  </si>
  <si>
    <t>Si "Código de tipo de nota de débito" es diferente de "03" (Penalidades/ otros conceptos) y la Serie del comprobante empieza con "B", el Tag UBL es diferente de "03"</t>
  </si>
  <si>
    <t>Si "Código de tipo de nota de débito" es diferente de "03" (Penalidades/ otros conceptos) y la Serie del comprobante empieza con "S", el Tag UBL es diferente de "14"</t>
  </si>
  <si>
    <t>/DebitNote/cac:DespatchDocumentReference/cbc:ID (Número de la guía de remisión)</t>
  </si>
  <si>
    <t>/DebitNote/cac:DespatchDocumentReference/cbc:DocumentTypeCode (Tipo de la guía de remisión)</t>
  </si>
  <si>
    <t>/DebitNote/cac:AdditionalDocumentReference/cbc:ID (Número de documento)</t>
  </si>
  <si>
    <t>/DebitNote/cac:AdditionalDocumentReference/cbc:DocumentTypeCode (Tipo de documento)</t>
  </si>
  <si>
    <t>Datos del detalle o Ítem de la Nota de Débito</t>
  </si>
  <si>
    <t>/DebitNote/cac:DebitNoteLine/cbc:DebitedQuantity@unitCode</t>
  </si>
  <si>
    <t>/DebitNote/cac:DebitNoteLine/cbc:DebitedQuantity</t>
  </si>
  <si>
    <t>Si el Tag UBL existe, el formato del Tag UBL es diferente de mayor a cero y decimal positivo de 12 enteros y hasta 10 decimales</t>
  </si>
  <si>
    <t>Código producto de SUNAT</t>
  </si>
  <si>
    <t xml:space="preserve"> (Catálogo No. 25)</t>
  </si>
  <si>
    <t xml:space="preserve">/DebitNote/cac:DebitNoteLine/cac:Item/cac:CommodityClassification/cbc:ItemClassificationCode </t>
  </si>
  <si>
    <t>Si el tag UBL existe y el código de tipo de nota de débito es 10, el valor del Tag UBL es vacío</t>
  </si>
  <si>
    <t>Si el tag UBL existe y el código de tipo de nota de débito es 10, el valor del Tag UBL no se encuentra en el listado</t>
  </si>
  <si>
    <t>/DebitNote/cac:DebitNoteLine/cac:PricingReference/cac:AlternativeConditionPrice/cbc:PriceAmount (Precio de venta unitario)</t>
  </si>
  <si>
    <t>/DebitNote/cac:DebitNoteLine/cac:PricingReference/cac:AlternativeConditionPrice/cbc:PriceTypeCode (Código de tipo de precio)</t>
  </si>
  <si>
    <t>/DebitNote/cac:DebitNoteLine/cac:TaxTotal/cbc:TaxAmount (Monto total de impuestos por linea)</t>
  </si>
  <si>
    <t>El tag /DebitNoteLine/cac:TaxTotal no debe repetirse en el /DebitNoteLine</t>
  </si>
  <si>
    <t>/DebitNote/cac:DebitNoteLine/cac:TaxTotal/cac:TaxSubtotal/cbc:TaxableAmount (Monto base)</t>
  </si>
  <si>
    <t>/DebitNote/cac:DebitNoteLine/cac:TaxTotal/cac:TaxSubtotal/cac:TaxCategory/cbc:Percent (Tasa del tributo)</t>
  </si>
  <si>
    <t>/DebitNote/cac:DebitNoteLine/cac:TaxTotal/cac:TaxSubtotal/cac:TaxCategory/cbc:TierRange (Tipo de sistema de ISC)</t>
  </si>
  <si>
    <t>Totales de la Nota de Débito</t>
  </si>
  <si>
    <t>/DebitNote/cac:TaxTotal/cac:TaxSubtotal/cac:TaxCategory/cac:TaxScheme/cbc:ID (Código de tributo)</t>
  </si>
  <si>
    <t>/DebitNote/cac:TaxTotal/cac:TaxSubtotal/cac:TaxCategory/cac:TaxScheme/cbc:Name (Nombre de tributo)</t>
  </si>
  <si>
    <t>/DebitNote/cac:TaxTotal/cac:TaxSubtotal/cac:TaxCategory/cac:TaxScheme/cbc:TaxTypeCode (Código internacional de tributo)</t>
  </si>
  <si>
    <t>/DebitNote/cac:LegalMonetaryTotal/cbc:ChargeTotalAmount</t>
  </si>
  <si>
    <t>/DebitNote/cac:LegalMonetaryTotal/cbc:AllowanceTotalAmount</t>
  </si>
  <si>
    <t>/DebitNote/cac:LegalMonetaryTotal/cbc:PayableAmount</t>
  </si>
  <si>
    <t>/DebitNote/cbc:Note  (Descripción de la leyenda)</t>
  </si>
  <si>
    <t>/DebitNote/cac:DebitNoteLine/cac:Item/cac:AdditionalItemProperty/cbc:Name (Nombre del concepto)</t>
  </si>
  <si>
    <t>/DebitNote/cac:DebitNoteLine/cac:Item/cac:AdditionalItemProperty/cbc:NameCode (Código del concepto)</t>
  </si>
  <si>
    <t>/DebitNote/cac:DebitNoteLine/cac:Item/cac:AdditionalItemProperty/cbc:Value (N° de Contrato)
/DebitNote/cac:DebitNoteLine/cac:Item/cac:AdditionalItemProperty/cbc:Value (Fecha del otorgamiento del crédito)
/DebitNote/cac:DebitNoteLine/cac:Item/cac:AdditionalItemProperty/cbc:Value (Código del tipo de préstamo)
/DebitNote/cac:DebitNoteLine/cac:Item/cac:AdditionalItemProperty/cbc:Value (Número de la Partida Registral)
/DebitNote/cac:DebitNoteLine/cac:Item/cac:AdditionalItemProperty/cbc:Value (Código de indicador de primera vivienda)
/DebitNote/cac:DebitNoteLine/cac:Item/cac:AdditionalItemProperty/cbc:Value (Dirección - Código de ubigeo)
/DebitNote/cac:DebitNoteLine/cac:Item/cac:AdditionalItemProperty/cbc:Value (Dirección - Dirección completa y detallada)
/DebitNote/cac:DebitNoteLine/cac:Item/cac:AdditionalItemProperty/cbc:Value (Dirección - Urbanización)
/DebitNote/cac:DebitNoteLine/cac:Item/cac:AdditionalItemProperty/cbc:Value (Dirección - Provincia)
/DebitNote/cac:DebitNoteLine/cac:Item/cac:AdditionalItemProperty/cbc:Value (Dirección - Departamento)
/DebitNote/cac:DebitNoteLine/cac:Item/cac:AdditionalItemProperty/cbc:Value (Dirección - Distrito)</t>
  </si>
  <si>
    <t>Tabla</t>
  </si>
  <si>
    <t>Columna</t>
  </si>
  <si>
    <t>Si existe el tag, el valor ingresado es diferente a 'PE:SUNAT'</t>
  </si>
  <si>
    <t>4250</t>
  </si>
  <si>
    <t>4251</t>
  </si>
  <si>
    <t>4252</t>
  </si>
  <si>
    <t>4253</t>
  </si>
  <si>
    <t>El dato ingresado como schemeAgencyName es incorrecto.</t>
  </si>
  <si>
    <t>Si existe el tag, el valor ingresado es diferente a 'Tipo de Documento'</t>
  </si>
  <si>
    <t>4254</t>
  </si>
  <si>
    <t>4255</t>
  </si>
  <si>
    <t>4256</t>
  </si>
  <si>
    <t>4257</t>
  </si>
  <si>
    <t>Si existe el tag, el valor ingresado es diferente a 'urn:pe:gob:sunat:cpe:see:gem:catalogos:catalogo01'</t>
  </si>
  <si>
    <t>Si existe el tag, el valor ingresado es diferente a 'Currency'</t>
  </si>
  <si>
    <t>Si existe el tag, el valor ingresado es diferente a 'ISO 4217 Alpha'</t>
  </si>
  <si>
    <t>El dato ingresado como atributo @listID es incorrecto.</t>
  </si>
  <si>
    <t>El dato ingresado como atributo @listURI es incorrecto.</t>
  </si>
  <si>
    <t>El dato ingresado como atributo @listName es incorrecto.</t>
  </si>
  <si>
    <t>El dato ingresado como atributo @listAgencyName es incorrecto.</t>
  </si>
  <si>
    <t>Si existe el atributo, el valor ingresado es diferente a 'PE:SUNAT'</t>
  </si>
  <si>
    <t>Si existe el atributo, el valor ingresado es diferente a 'Tipo de Documento'</t>
  </si>
  <si>
    <t>Si existe el atributo, el valor ingresado es diferente a 'urn:pe:gob:sunat:cpe:see:gem:catalogos:catalogo01'</t>
  </si>
  <si>
    <t>Si existe el tag, el valor ingresado es diferente a 'Documento de Identidad'</t>
  </si>
  <si>
    <t>Si existe el tag, el valor ingresado es diferente a 'urn:pe:gob:sunat:cpe:see:gem:catalogos:catalogo06'</t>
  </si>
  <si>
    <t>Si existe el tag, el valor ingresado es diferente a 'United Nations Economic Commission for Europe'</t>
  </si>
  <si>
    <t>El dato ingresado como atributo @schemeName es incorrecto.</t>
  </si>
  <si>
    <t>El dato ingresado como atributo @schemeAgencyName es incorrecto.</t>
  </si>
  <si>
    <t>Si existe el tag, El formato del Tag UBL es diferente a alfanumérico de 3 a 200 caracteres  (se considera cualquier carácter incluido espacio, sin salto de línea)</t>
  </si>
  <si>
    <t>Si existe el tag, El formato del Tag UBL es diferente a alfanumérico de 1 a 25 caracteres  (se considera cualquier carácter incluido espacio, sin salto de línea)</t>
  </si>
  <si>
    <t>Si existe el tag, El formato del Tag UBL es diferente a alfanumérico de 1 a 30 caracteres  (se considera cualquier carácter incluido espacio, sin salto de línea)</t>
  </si>
  <si>
    <t>Si existe el atributo, el valor ingresado es diferente a 'PE:INEI'</t>
  </si>
  <si>
    <t>Si existe el atributo, el valor ingresado es diferente a 'Ubigeos'</t>
  </si>
  <si>
    <t>Si existe el tag, el valor ingresado es diferente a 'ISO 3166-1'</t>
  </si>
  <si>
    <t>Si existe el tag, el valor ingresado es diferente a 'Country'</t>
  </si>
  <si>
    <t>Si existe el atributo, el valor ingresado es diferente a 'Establecimientos anexos'</t>
  </si>
  <si>
    <t>El DNI ingresado no cumple con el estandar.</t>
  </si>
  <si>
    <t>(FACURA, BOLETAS Y Notas)</t>
  </si>
  <si>
    <t>Si "Tipo de operación" es '0112 Venta Interna - Sustenta Gastos Deducibles Persona Natural', el valor del Tag UBL es diferente de 1 o 6</t>
  </si>
  <si>
    <t>Si "Tipo de documento de identidad del adquiriente" es "4" o "7" o "0" o "A" o "B" o "C" o "D" o "E", el formato del Tag UBL es diferente a alfanumérico de hasta 15 caracteres (se considera cualquier carácter, no permite "whitespace character": espacio, salto de línea, fin de línea, tab, etc.)</t>
  </si>
  <si>
    <t>El numero de documento de identidad del receptor debe ser  RUC</t>
  </si>
  <si>
    <t>3097</t>
  </si>
  <si>
    <t>Señor contribuyente a la fecha no se encuentra registrado ó habilitado en el Registro de exportadores de servicios SUNAT.</t>
  </si>
  <si>
    <t>Si tipo de operación es '0201 Exportación de Servicios – Prestación servicios realizados íntegramente en el país', No existe ind_padrón igual a "05" en el listado para el valor del Tag UBL</t>
  </si>
  <si>
    <t>Dirección del lugar en el que se entrega el bien, siempre que este dato no obre como punto
de llegada en la guía de remisión - remitente del emisor
electrónico y sea dentro del territorio nacional.
- Dirección completa y detallada
- Urbanización
- Provincia
- Código de ubigeo
- Departamento
- Distrito
- Código de país</t>
  </si>
  <si>
    <t>El dato ingresado como atributo @schemeURI es incorrecto.</t>
  </si>
  <si>
    <t>Si existe el tag, el valor ingresado es diferente a 'UN/ECE rec 20'</t>
  </si>
  <si>
    <t>4258</t>
  </si>
  <si>
    <t>4259</t>
  </si>
  <si>
    <t>El dato ingresado como atributo @unitCodeListID es incorrecto.</t>
  </si>
  <si>
    <t>El dato ingresado como atributo @unitCodeListAgencyName es incorrecto.</t>
  </si>
  <si>
    <t>Si existe el tag, el valor ingresado es diferente a 'UNSPSC'</t>
  </si>
  <si>
    <t>Si existe el tag, el valor ingresado es diferente a 'GS1 US'</t>
  </si>
  <si>
    <t>Si existe el tag, el valor ingresado es diferente a 'Item Classification'</t>
  </si>
  <si>
    <t>Si el tipo de operación es 0201 o 0208, Si el Tag UBL no existe o es vacio.</t>
  </si>
  <si>
    <t>3098</t>
  </si>
  <si>
    <t>3099</t>
  </si>
  <si>
    <t>El XML no contiene el tag o no existe información del pais de uso, exploración o aprovechamiento</t>
  </si>
  <si>
    <t>Pais del uso, explotación o aprovechamiento del servicio.
- Código de país</t>
  </si>
  <si>
    <t>El dato ingresado como pais de uso, exploracion o aprovechamiento es incorrecto.</t>
  </si>
  <si>
    <t>Si el tipo de operación es 0201 o 0208 y el Tag UBL existe, el valor es diferente al catalogo 04 excepto 'PE'</t>
  </si>
  <si>
    <t>9995 o 9996</t>
  </si>
  <si>
    <t>Si "Código de tributo por línea" es diferente a 2000 (ISC) o 9999 (Otros tributos), el valor del Tag UBL es diferente al listado según su código de tributo.</t>
  </si>
  <si>
    <t>Codigo de tributo</t>
  </si>
  <si>
    <t>3100</t>
  </si>
  <si>
    <t>El dato ingresado como codigo de tributo por linea es invalido para tipo de operación.</t>
  </si>
  <si>
    <t>3101</t>
  </si>
  <si>
    <t>Si el tipo de operación es exportación 0200, 0201, 0202, 0203, 0204, 0205, 0206, 0207 o 0208, el valor del tag UBL es diferente a 40.</t>
  </si>
  <si>
    <t>Si "Código de tributo por línea" es 1016 (IVAP), "Tipo de operación" es 0120 (IVAP), el valor del Tag UBL es igual a 0 (cero)</t>
  </si>
  <si>
    <t>3102</t>
  </si>
  <si>
    <t>3103</t>
  </si>
  <si>
    <t>/Invoice/cac:InvoiceLine/cac:TaxTotal/cac:TaxSubtotal/cbc:TaxAmount (Monto de IGV/IVAP de la línea)</t>
  </si>
  <si>
    <t xml:space="preserve">Afectación al IGV por la línea
Afectación IVAP por la línea
</t>
  </si>
  <si>
    <t>El producto del factor y monto base de la afectación del IGV/IVAP no corresponde al monto de afectacion de linea.</t>
  </si>
  <si>
    <t>Afectación del ISC por la línea
Afectacion Otros Tributos</t>
  </si>
  <si>
    <t>Si codigo de tributo por linea es igual a '1000' o '1016', El valor del tag UBL es igual a 0</t>
  </si>
  <si>
    <t>Si codigo de tributo por linea es igual a '2000' , El valor del tag UBL es igual a 0</t>
  </si>
  <si>
    <t>3104</t>
  </si>
  <si>
    <t>El factor de afectación de ISC por linea debe ser diferente a 0.00.</t>
  </si>
  <si>
    <t>El factor de afectación de IGV por linea debe ser diferente a 0.00.</t>
  </si>
  <si>
    <t>El dato ingresado como factor de afectacion por linea no cumple con el formato establecido.</t>
  </si>
  <si>
    <t>3105</t>
  </si>
  <si>
    <t>Si existe mas de un tag con uno de los siguientes valores 1000, 1016, 9995, 9996, 9997 o 9998 a la vez</t>
  </si>
  <si>
    <t>3106</t>
  </si>
  <si>
    <t>El XML contiene mas de un tributo por linea afecto al IGV (Gravado, Exonerado, Inafecto, Exportación)</t>
  </si>
  <si>
    <t>El XML debe contener al menos un tributo por linea de afectacion por IGV (Gravada, Exonerada, Inafecta, Exportación)</t>
  </si>
  <si>
    <t>Si existe el tag, el valor ingresado es diferente a 'Propiedad del item'</t>
  </si>
  <si>
    <t>Si existe el tag, el valor ingresado es diferente a 'urn:pe:gob:sunat:cpe:see:gem:catalogos:catalogo55'</t>
  </si>
  <si>
    <t>Si existe el tag, el valor ingresado es diferente a 'Tipo de Precio'</t>
  </si>
  <si>
    <t>Si existe el tag, el valor ingresado es diferente a 'urn:pe:gob:sunat:cpe:see:gem:catalogos:catalogo16'</t>
  </si>
  <si>
    <t>Si existe el tag, el valor ingresado es diferente a 'Afectacion del IGV'</t>
  </si>
  <si>
    <t>Si existe el tag, el valor ingresado es diferente a 'urn:pe:gob:sunat:cpe:see:gem:catalogos:catalogo07'</t>
  </si>
  <si>
    <t>Si existe el tag, el valor ingresado es diferente a 'Codigo de tributos'</t>
  </si>
  <si>
    <t>3107</t>
  </si>
  <si>
    <t>"urn:pe:gob:sunat:cpe:see:gem:catalogos:catalogo05"</t>
  </si>
  <si>
    <t>Si existe el tag, el valor ingresado es diferente a 'urn:pe:gob:sunat:cpe:see:gem:catalogos:catalogo05'</t>
  </si>
  <si>
    <t>Si existe el tag, el valor ingresado es diferente a 'Cargo/descuento'</t>
  </si>
  <si>
    <t>Si existe el tag, el valor ingresado es diferente a 'urn:pe:gob:sunat:cpe:see:gem:catalogos:catalogo53'</t>
  </si>
  <si>
    <t>Si existe el tag, el valor ingresado es diferente a 'Tipo de Operación'</t>
  </si>
  <si>
    <t>Si existe el tag, el valor ingresado es diferente a 'urn:pe:gob:sunat:cpe:see:gem:catalogos:catalogo51'</t>
  </si>
  <si>
    <t>4260</t>
  </si>
  <si>
    <t>4261</t>
  </si>
  <si>
    <t>El dato ingresado como atributo @name es incorrecto.</t>
  </si>
  <si>
    <t>El dato ingresado como atributo @listSchemeURI es incorrecto.</t>
  </si>
  <si>
    <t>Si existe el tag, el valor ingresado es diferente a 'Anticipo'</t>
  </si>
  <si>
    <t>Si existe el tag, el valor ingresado es diferente a 'Documento Relacionado'</t>
  </si>
  <si>
    <t>Si existe el tag, el valor ingresado es diferente a 'urn:pe:gob:sunat:cpe:see:gem:catalogos:catalogo12'</t>
  </si>
  <si>
    <t>Si existe el tag, el valor ingresado es diferente a 'Motivo de Traslado'</t>
  </si>
  <si>
    <t>Si existe el tag, el valor ingresado es diferente a 'urn:pe:gob:sunat:cpe:see:gem:catalogos:catalogo20'</t>
  </si>
  <si>
    <t>Si existe el tag, el valor ingresado es diferente a 'Modalidad de Transporte'</t>
  </si>
  <si>
    <t>Si existe el tag, el valor ingresado es diferente a 'urn:pe:gob:sunat:cpe:see:gem:catalogos:catalogo18'</t>
  </si>
  <si>
    <t>Si existe el tag, el valor ingresado es diferente a 'Codigo de detraccion'</t>
  </si>
  <si>
    <t>Si existe el tag, el valor ingresado es diferente a 'urn:pe:gob:sunat:cpe:see:gem:catalogos:catalogo54'</t>
  </si>
  <si>
    <t>Si existe el atributo, el valor ingresado es diferente a 'PE:MTC'</t>
  </si>
  <si>
    <t>Si existe el atributo, el valor ingresado es diferente a 'Configuracion Vehícular'</t>
  </si>
  <si>
    <t>3108</t>
  </si>
  <si>
    <t>3109</t>
  </si>
  <si>
    <t>3110</t>
  </si>
  <si>
    <t>Si tipo de operación es 0120 (Venta Interna - Sujeta al IVAP) y existe un Id '9995' o '9997' o '9998' a nivel global</t>
  </si>
  <si>
    <t>Si tipo de operación es 0120 (Venta Interna - Sujeta al IVAP) y existe un Id '9996' a nivel global</t>
  </si>
  <si>
    <t>El valor del Tag UBL debe tener por lo menos uno de los siguientes valores en el comprobante: 1000 (Gravada), 1016 (IVAP)</t>
  </si>
  <si>
    <t>Si existe mas de un tag con uno de los siguientes valores 1000, 1016</t>
  </si>
  <si>
    <t>Si tipo de operación es 0120 (Venta Interna - Sujeta al IVAP) y existe un Id '1000'</t>
  </si>
  <si>
    <t>El dato ingresado como codigo de tributo global es invalido para tipo de operación.</t>
  </si>
  <si>
    <t>si tipo de operación es de exportacion 0200 o 0201 o 0202 o 0203 o 0204 o 0205 o 0206 o 0207 o 0208 y existe un ID '9997' o '9998' a nivel global</t>
  </si>
  <si>
    <t>si tipo de operación es de exportacion 0200 o 0201 o 0202 o 0203 o 0204 o 0205 o 0206 o 0207 o 0208 y existe un ID '1000' o '1016' a nivel global</t>
  </si>
  <si>
    <t>Si tipo de operación es 0120 (Venta Interna - Sujeta al IVAP) y existe un Id '2000'</t>
  </si>
  <si>
    <t>si tipo de operación es de exportacion 0200 o 0201 o 0202 o 0203 o 0204 o 0205 o 0206 o 0207 o 0208 y existe un ID '2000' o '9999' a nivel global</t>
  </si>
  <si>
    <t>1016 o 9996</t>
  </si>
  <si>
    <t>Si el tipo de operación es exportación0120 (Venta Interna - Sujeta al IVAP), el valor del tag UBL es diferente a 17</t>
  </si>
  <si>
    <t>si tipo de operación es de exportacion 0200 o 0201 o 0202 o 0203 o 0204 o 0205 o 0206 o 0207 o 0208 y existe un ID '1000' o '1016' o '9997' o '9998' en cualquier invoice line</t>
  </si>
  <si>
    <t>Si tipo de operación es 0120 (Venta Interna - Sujeta al IVAP) y existe un Id '2000' o '9999' en cualquier invoiceLine</t>
  </si>
  <si>
    <t>si tipo de operación es de exportacion 0200 o 0201 o 0202 o 0203 o 0204 o 0205 o 0206 o 0207 o 0208 y existe un ID '2000' o '9999' en cualquier invoice line</t>
  </si>
  <si>
    <t>El producto del factor y monto base de la afectación del ISC no corresponde al monto de afectacion de linea.</t>
  </si>
  <si>
    <t>Si existe tasa de tributo y el codigo de tributo por item es '2000', el valor del tag es diferente a la tasa del tributo por el monto base ISC de la linea (con una tolerancia + - 1)</t>
  </si>
  <si>
    <t>Si existe tasa de tributo y el codigo de tributo por item es '9999', el valor del tag es diferente a la tasa del tributo por el monto base Otros tributos de la linea (con una tolerancia + - 1)</t>
  </si>
  <si>
    <t>El producto del factor y monto base de la afectación de otros tributos no corresponde al monto de afectacion de linea.</t>
  </si>
  <si>
    <t>Si codigo de tributo por linea es igual a '9995' o '9997' o '9998', El valor del tag UBL es diferente de 0</t>
  </si>
  <si>
    <t>El factor de afectación de IGV por linea debe ser igual a 0.00 para Exoneradas, Inafectas, Gratuitas de inafectas o Exportación.</t>
  </si>
  <si>
    <t>Si codigo de tributo por linea es igual a '9996' y la afectación igv es diferente de '17', '40', '21', '11', '12', '13', '14', '15' y '16', El valor del tag UBL es diferente de 0</t>
  </si>
  <si>
    <t>Si codigo de tributo por linea es igual a '9996' y la afectación igv es '17', '40', '21', '11', '12', '13', '14', '15' o '16', El valor del tag UBL es igual a 0</t>
  </si>
  <si>
    <t>3111</t>
  </si>
  <si>
    <t>3112</t>
  </si>
  <si>
    <t>3113</t>
  </si>
  <si>
    <t>El monto de afectacion de IGV por linea debe ser igual a 0.00 para Exoneradas, Inafectas, Gratuitas de inafectas o Exportación.</t>
  </si>
  <si>
    <t>El monto de afectación de IGV por linea debe ser diferente a 0.00.</t>
  </si>
  <si>
    <t>Total valor de venta - operaciones gratuitas
Sumatoria de impuestos de operaciones gratuitas.</t>
  </si>
  <si>
    <t>La sumatoria de los IGV de operaciones gratuitas de la línea (codigo tributo 9996) no corresponden al total</t>
  </si>
  <si>
    <t>La sumatoria de los IGV (operaciones gravadas) de línea no corresponden al total</t>
  </si>
  <si>
    <t>La sumatoria de los IGV (operaciones gravadas - IVAP)  de línea no corresponden al total</t>
  </si>
  <si>
    <t>4262</t>
  </si>
  <si>
    <t>El XML no contiene el atributo o no existe lugar donde se entrega el bien para venta itinerante</t>
  </si>
  <si>
    <t>Si tipo de operación diferente '0103 Venta interna - Itinerante ', y  existe el tag /Invoice/cac:Delivery/cac:DeliveryLocation/cac:Address</t>
  </si>
  <si>
    <t>4263</t>
  </si>
  <si>
    <t>El XML contiene el atributo o no existe lugar donde se entrega el bien y no corresponde a venta itinerante</t>
  </si>
  <si>
    <t>Si tipo de operación es diferente 0110 y 0111, y existe el tag /Invoice/cac:Delivery/cac:Shipment</t>
  </si>
  <si>
    <t>1076</t>
  </si>
  <si>
    <t>1077</t>
  </si>
  <si>
    <t>Información Adicional - sustento de traslado de mercaderias</t>
  </si>
  <si>
    <t>El XML no contiene el atributo o no existe información de sustento de traslado de mercaderias para el tipo de operación.</t>
  </si>
  <si>
    <t>El XML contiene el tag de sustento de traslado de mercaderias que no corresponde al tipo de operación.</t>
  </si>
  <si>
    <t>Si el tag existe, el valor del Tag UBL no está en el listado</t>
  </si>
  <si>
    <t>Para Factura Electrónica Transportista no se consigna peso total de la factura para el sustento de traslado de bienes (cbc:GrossWeightMeasure).</t>
  </si>
  <si>
    <t>si tipo de operación es diferente a 0121 Venta Interna - Sujeta al FISE, y existe codigo de cargo/descuento = 45</t>
  </si>
  <si>
    <t>si tipo de operación es 0121 Venta Interna - Sujeta al FISE, y no existe  codigo de cargo/descuento = 45</t>
  </si>
  <si>
    <t>Parámetros (053)</t>
  </si>
  <si>
    <t>El xml contiene información FISE que no corresponde al tipo de operación.</t>
  </si>
  <si>
    <t>Si valor del tag es diferente true.
Para codigo de cargo/descuneto = 45</t>
  </si>
  <si>
    <t>3114</t>
  </si>
  <si>
    <t>Si valor del tag es diferente true.
Para codigo de cargo/descuneto = 51 o 52 o 53</t>
  </si>
  <si>
    <t>Si valor del tag es diferente true.
Para codigo de cargo/descuneto = 46, 47, 48, 49, 50</t>
  </si>
  <si>
    <t>Si valor del tag es diferente false.
Para codigo de cargo/descuneto = 00, 01, 02, 03</t>
  </si>
  <si>
    <t>Si tipo de operación es 0120 Venta Interna - Sujeta al IVAP, y no existe codigo de leyenda = 2007</t>
  </si>
  <si>
    <t>Si tipo de operación es 0103 Venta interna - Itinerante , y no existe codigo de leyenda = 2005</t>
  </si>
  <si>
    <t>Si tipo de operación es 1002 Operación Sujeta a Detracción- Recursos Hidrobiológicos, y no existe codigo de leyenda = 2006</t>
  </si>
  <si>
    <t>Si tipo de operación es 1003 Operación Sujeta a Detracción- Servicios de Transporte, y no existe codigo de leyenda = 2006</t>
  </si>
  <si>
    <t>Si tipo de operación es 1001 Operación Sujeta a Detracción, y no existe codigo de leyenda = 2006</t>
  </si>
  <si>
    <t>4264</t>
  </si>
  <si>
    <t>4265</t>
  </si>
  <si>
    <t>4266</t>
  </si>
  <si>
    <t>El XML no contiene el codigo de leyenda 2007 para el tipo de operación IVAP</t>
  </si>
  <si>
    <t>El XML no contiene el codigo de leyenda 2006 para tipo de operación de detracciones</t>
  </si>
  <si>
    <t>El XML no contiene el codigo de leyenda 2005 para el tipo de operación FISE</t>
  </si>
  <si>
    <t>4267</t>
  </si>
  <si>
    <t>El dato ingresado como numero de documento de identidad del receptor no cumple con el formato establecido</t>
  </si>
  <si>
    <t>"Tipo de Operacion"</t>
  </si>
  <si>
    <t>El dato ingresado como codigo de producto GS1 no cumple con el formato establecido</t>
  </si>
  <si>
    <t>Si valor del tag es diferente true.
Para codigo de cargo/descuneto = 46, 47, 48, 49, 50, 45, 51, 52, 53</t>
  </si>
  <si>
    <t>El valor del tag es igual a 45, 51, 52 o 53</t>
  </si>
  <si>
    <t>4268</t>
  </si>
  <si>
    <t>El dato ingresado como cargo/descuento no es valido a nivel de ítem.</t>
  </si>
  <si>
    <t>Si existe el tag, el valor ingresado es diferente a 'Tipo de servicio público'</t>
  </si>
  <si>
    <t>Si existe el tag, el valor ingresado es diferente a 'urn:pe:gob:sunat:cpe:see:gem:catalogos:catalogo56'</t>
  </si>
  <si>
    <t>Si existe el tag, el valor ingresado es diferente a 'Tipo de servicio publico de telecomunicaciones'</t>
  </si>
  <si>
    <t>Si existe el tag, el valor ingresado es diferente a 'urn:pe:gob:sunat:cpe:see:gem:catalogos:catalogo57'</t>
  </si>
  <si>
    <t>Si existe el tag, el valor ingresado es diferente a 'Tipo de tarifa de servicio publico'</t>
  </si>
  <si>
    <t>Si existe el tag, el valor ingresado es diferente a 'urn:pe:gob:sunat:cpe:see:gem:catalogos:catalogo24'</t>
  </si>
  <si>
    <t>Si existe el tag, el valor ingresado es diferente a 'Tipo de medidor'</t>
  </si>
  <si>
    <t>Si existe el tag, el valor ingresado es diferente a 'urn:pe:gob:sunat:cpe:see:gem:catalogos:catalogo58'</t>
  </si>
  <si>
    <t>Si existe el tag, el valor ingresado es diferente a 'Tipo de precio'</t>
  </si>
  <si>
    <t xml:space="preserve">Afectación al IGV por la línea
</t>
  </si>
  <si>
    <t>Afectacion Otros Tributos</t>
  </si>
  <si>
    <t>Si codigo de tributo por linea es igual a '9996' y la afectación igv es diferente de '11', '12', '13', '14', '15' y '16', El valor del tag UBL es diferente de 0</t>
  </si>
  <si>
    <t>Si codigo de tributo por linea es igual a '9996' y la afectación igv es '11', '12', '13', '14', '15' o '16', El valor del tag UBL es igual a 0</t>
  </si>
  <si>
    <t>Si codigo de tributo por linea es igual a '1000', El valor del tag UBL es igual a 0</t>
  </si>
  <si>
    <t>Si "Código de tributo por línea" es igual a 9999 (Otros tributos), existe el tag UBL</t>
  </si>
  <si>
    <t>Si codigo de tributo por linea es igual a '9996' y la afectación igv es  '11', '12', '13', '14', '15' o '16', El valor del tag UBL es igual a 0</t>
  </si>
  <si>
    <t>Si codigo de tributo por linea es igual a '9997' o '9998', El valor del tag UBL es diferente de 0</t>
  </si>
  <si>
    <t>si existe en una linea un bloque con ID '1016' o '9995' o '2000'</t>
  </si>
  <si>
    <t>Si codigo de tributo por linea es igual a  '9997' o '9998', El valor del tag UBL es diferente de 0</t>
  </si>
  <si>
    <t>Si existe mas de un tag con uno de los siguientes valores 1000, 9996, 9997 o 9998 a la vez</t>
  </si>
  <si>
    <t xml:space="preserve">Total valor de venta - operaciones inafectas
Total valor de venta - operaciones exoneradas
</t>
  </si>
  <si>
    <t xml:space="preserve">38
39
</t>
  </si>
  <si>
    <t>Si el Tag UBL existe, el valor del Tag Ubl es diferente de 0 (cero), cuando el código de tributo es 9997 y 9998.</t>
  </si>
  <si>
    <t>Total valor de venta - operaciones gravadas (IGV)
Sumatoria IGV</t>
  </si>
  <si>
    <t>El valor del Tag UBL debe tener por lo menos uno de los siguientes valores en el comprobante: 1000 (Gravada)</t>
  </si>
  <si>
    <t>Sumatoria Otros Tributos</t>
  </si>
  <si>
    <t>Si existe el atributo, el valor ingresado es diferente a 'Tipo de nota de credito'</t>
  </si>
  <si>
    <t>Si existe el atributo, el valor ingresado es diferente a 'urn:pe:gob:sunat:cpe:see:gem:catalogos:catalogo09'</t>
  </si>
  <si>
    <t>Si existe el tag, el valor ingresado es diferente a 'Documentos Relacionados'</t>
  </si>
  <si>
    <t>Si el código de concepto es 4008 y el valor del tag es distinto al catálogo 06</t>
  </si>
  <si>
    <t>Si el código de concepto es 4000 y el valor del tag es distinto al catálogo 04</t>
  </si>
  <si>
    <t>Si el código de concepto es 4001 y el valor del tag es distinto al catálogo 04</t>
  </si>
  <si>
    <t>Si el código de concepto es 4007 y el valor del tag es diferente a alfanumérico de 3 hasta 200 caracteres  (se considera cualquier carácter incluido espacio, sin salto de línea)</t>
  </si>
  <si>
    <t>Si el código de concepto es 4009 y el valor del tag es diferente a alfanumérico de 3 hasta 20 caracteres  (se considera cualquier carácter incluido espacio, sin salto de línea)</t>
  </si>
  <si>
    <t>Si tipo de operación es '0202 Exportación de servicios – prestación de servicios de hospedaje No Dom', y no existe el tag con codigo '4005'</t>
  </si>
  <si>
    <t xml:space="preserve">120
121
122
123
</t>
  </si>
  <si>
    <t>Si tipo de operación es '0205 Exportación de servicios  - Servicios que conformen un Paquete Turístico', y no existe el tag con código '4000'</t>
  </si>
  <si>
    <t>Si tipo de operación es '0205 Exportación de servicios  - Servicios que conformen un Paquete Turístico', y no existe el tag con código '4007'</t>
  </si>
  <si>
    <t>Si tipo de operación es '0205 Exportación de servicios  - Servicios que conformen un Paquete Turístico', y no existe el tag con código '4008'</t>
  </si>
  <si>
    <t>Si tipo de operación es '0205 Exportación de servicios  - Servicios que conformen un Paquete Turístico', y no existe el tag con código '4009'</t>
  </si>
  <si>
    <t xml:space="preserve">
(Catálogo No. 06)
(Catálogo No. 04)</t>
  </si>
  <si>
    <t>Si el código de concepto es 7001 y el valor del tag es distinto al catálogo 26</t>
  </si>
  <si>
    <t>Si el código de concepto es 7002 y el valor del tag es distinto al catálogo 27</t>
  </si>
  <si>
    <t>Si el código de concepto es 7003 y el valor del tag es diferente a alfanumérico de 3 hasta 50 caracteres  (se considera cualquier carácter incluido espacio, sin salto de línea)</t>
  </si>
  <si>
    <t>Si el código de concepto es 7004 y el valor del tag es diferente a alfanumérico de 3 hasta 50 caracteres  (se considera cualquier carácter incluido espacio, sin salto de línea)</t>
  </si>
  <si>
    <t>Si el código de concepto es 7005 y el formato del tag es diferente de YYYY-MM-DD</t>
  </si>
  <si>
    <t>Si el código de concepto es 7006 y el valor del tag es distinto al catálogo 13</t>
  </si>
  <si>
    <t>Si el código de concepto es 7007 y el valor del tag es diferente a alfanumérico de 3 hasta 200 caracteres  (se considera cualquier carácter incluido espacio, sin salto de línea)</t>
  </si>
  <si>
    <t>Si tipo de operación es '0301 - Carta de porte aéreo (emitidas en el ámbito nacional)', no existe el tag con código '4030'</t>
  </si>
  <si>
    <t>Si tipo de operación es '0301 - Carta de porte aéreo (emitidas en el ámbito nacional)', no existe el tag con código '4031'</t>
  </si>
  <si>
    <t>Si tipo de operación es '0301 - Carta de porte aéreo (emitidas en el ámbito nacional)', no existe el tag con código '4032'</t>
  </si>
  <si>
    <t>Si tipo de operación es '0301 - Carta de porte aéreo (emitidas en el ámbito nacional)', no existe el tag con código '4033'</t>
  </si>
  <si>
    <t>Si el código de concepto es 4030 y el valor del tag es distinto al catálogo 13</t>
  </si>
  <si>
    <t>Si el código de concepto es 4032 y el valor del tag es distinto al catálogo 13</t>
  </si>
  <si>
    <t>Si el código de concepto es 4031 y el valor del tag es diferente a alfanumérico de 3 hasta 200 caracteres  (se considera cualquier carácter incluido espacio, sin salto de línea)</t>
  </si>
  <si>
    <t>Si el código de concepto es 4033 y el valor del tag es diferente a alfanumérico de 3 hasta 200 caracteres  (se considera cualquier carácter incluido espacio, sin salto de línea)</t>
  </si>
  <si>
    <t>Si tipo de operación es '0302 - BVME para transporte ferroviario de pasajeros', no existe el tag con código igual a '4040'</t>
  </si>
  <si>
    <t>Si tipo de operación es '0302 - BVME para transporte ferroviario de pasajeros', no existe el tag con código igual a '4041'</t>
  </si>
  <si>
    <t>Si tipo de operación es '0302 - BVME para transporte ferroviario de pasajeros', no existe el tag con código igual a '4042'</t>
  </si>
  <si>
    <t>Si tipo de operación es '0302 - BVME para transporte ferroviario de pasajeros', no existe el tag con código igual a '4043'</t>
  </si>
  <si>
    <t>Si tipo de operación es '0302 - BVME para transporte ferroviario de pasajeros', no existe el tag con código igual a '4044'</t>
  </si>
  <si>
    <t>Si tipo de operación es '0302 - BVME para transporte ferroviario de pasajeros', no existe el tag con código igual a '4045'</t>
  </si>
  <si>
    <t>Si tipo de operación es '0302 - BVME para transporte ferroviario de pasajeros', no existe el tag con código igual a '4046'</t>
  </si>
  <si>
    <t>Si el código de concepto es 4040 y el valor del tag es diferente a alfanumérico de 3 hasta 200 caracteres  (se considera cualquier carácter incluido espacio, sin salto de línea)</t>
  </si>
  <si>
    <t>Si el código de concepto es 4041 y el valor del tag es diferente a alfanumérico de 3 hasta 20 caracteres  (se considera cualquier carácter incluido espacio, sin salto de línea)</t>
  </si>
  <si>
    <t>Si el código de concepto es 4042 y el valor del tag es distinto al catálogo 06</t>
  </si>
  <si>
    <t>Si el código de concepto es 4043 y el valor del tag es distinto al catálogo 13</t>
  </si>
  <si>
    <t>Si el código de concepto es 4044 y el valor del tag es diferente a alfanumérico de 3 hasta 200 caracteres  (se considera cualquier carácter incluido espacio, sin salto de línea)</t>
  </si>
  <si>
    <t>Si el código de concepto es 4045 y el valor del tag es distinto al catálogo 13</t>
  </si>
  <si>
    <t>Si el código de concepto es 4046 y el valor del tag es diferente a alfanumérico de 3 hasta 200 caracteres  (se considera cualquier carácter incluido espacio, sin salto de línea)</t>
  </si>
  <si>
    <t>Si tipo de operación es '0302 - BVME para transporte ferroviario de pasajeros', no existe el tag con código igual a '4048''</t>
  </si>
  <si>
    <t>Si tipo de operación es '0302 - BVME para transporte ferroviario de pasajeros', no existe el tag</t>
  </si>
  <si>
    <t>Si tipo de operación es '0303 - Pago de regalía petrolera', no existe el tag con código '4060'</t>
  </si>
  <si>
    <t>Si tipo de operación es '0303 - Pago de regalía petrolera', no existe el tag con código '4061'</t>
  </si>
  <si>
    <t>Si tipo de operación es '0303 - Pago de regalía petrolera', no existe el tag con código '4062'</t>
  </si>
  <si>
    <t>De existir código de concepto igual a '4062' y no existe el tag.</t>
  </si>
  <si>
    <t>Si tipo de operación es '0303 - Pago de regalía petrolera', no existe el tag con código '4063'</t>
  </si>
  <si>
    <t>De existir código de concepto igual a '4063' y no existe el tag.</t>
  </si>
  <si>
    <t xml:space="preserve">Si tipo de operación es '0303 - Pago de regalía petrolera', no existe el tag </t>
  </si>
  <si>
    <t>El formato del tag debe ser numérico de hasta 4 dígitos</t>
  </si>
  <si>
    <t>an..30
an..10</t>
  </si>
  <si>
    <t>Si el código de concepto es 4060 y el valor del tag es diferente a alfanumérico de 3 hasta 30 caracteres  (se considera cualquier carácter incluido espacio, sin salto de línea)</t>
  </si>
  <si>
    <t>Si el código de concepto es 4061 y el valor del tag es diferente a alfanumérico de 3 hasta 10 caracteres  (se considera cualquier carácter incluido espacio, sin salto de línea)</t>
  </si>
  <si>
    <t>Si el comprobante existe en el listado y el codigo de operación del ítem es 1</t>
  </si>
  <si>
    <t>Si existe tag de "adquiriente o usuario", no existe el Tag UBL</t>
  </si>
  <si>
    <t>Si existe tag de "adquiriente o usuario" y "Tipo de documento de identidad del adquiriente" es 6, el formato del Tag UBL es diferente a numérico de 11 dígitos</t>
  </si>
  <si>
    <t>Si existe tag de "adquiriente o usuario" y "Tipo de documento de identidad del adquiriente" es "1", el formato del Tag UBL es diferente a numérico de 8 dígitos</t>
  </si>
  <si>
    <t>Si existe tag de "adquiriente o usuario", el formato del Tag UBL es diferente a alfanumérico  de 1 a 20 caracteres</t>
  </si>
  <si>
    <t>Si existe tag de "adquiriente o usuario", el Tag UBL es diferente al listado o guión(-)</t>
  </si>
  <si>
    <t>/Invoice/cac:AccountingSupplierParty/cbc:CustomerAssignedAccountID (Número de RUC)</t>
  </si>
  <si>
    <t>/Invoice/cac:AccountingSupplierParty/cbc:AdditionalAccountID (Tipo de documento de identidad)</t>
  </si>
  <si>
    <t>/Invoice/cac:AccountingCustomerParty/cbc:CustomerAssignedAccountID (Número de documento de identidad)</t>
  </si>
  <si>
    <t>/Invoice/cac:AccountingCustomerParty/cbc:AdditionalAccountID (Tipo de documento de identidad - Catálogo No. 06)</t>
  </si>
  <si>
    <t>Tipo y número de documento del beneficiario</t>
  </si>
  <si>
    <t>/Invoice/cac:DespatchDocumentReference/cbc:ID (Número de la guía de remisión relacionada)</t>
  </si>
  <si>
    <t>/Invoice/cac:DespatchDocumentReference/cbc:DocumentTypeCode (Tipo de la guía de remisión relacionada)</t>
  </si>
  <si>
    <t>/Invoice/cac:AdditionalDocumentReference/cbc:ID (Número de otro documento relacionado)</t>
  </si>
  <si>
    <t>/Invoice/cac:AdditionalDocumentReference/cbc:DocumentTypeCode (Tipo de otro documento relacionado)</t>
  </si>
  <si>
    <t>(Catálogo No. 25)</t>
  </si>
  <si>
    <t>/Invoice/cac:InvoiceLine/cac:Item/cac:CommodityClassification/
cbc:ItemClassificationCode</t>
  </si>
  <si>
    <t>/Invoice/cac:InvoiceLine/cac:PricingReference/cac:AlternativeConditionPrice/cbc:PriceAmount (Monto de precio de venta)</t>
  </si>
  <si>
    <t>/Invoice/cac:InvoiceLine/cac:PricingReference/cac:AlternativeConditionPrice/cbc:PriceTypeCode (Código de tipo de precio - Catálogo No. 16)</t>
  </si>
  <si>
    <t>/Invoice/cac:InvoiceLine/cac:TaxTotal/cbc:TaxAmount (Monto de IGV)</t>
  </si>
  <si>
    <t>/Invoice/cac:InvoiceLine/cac:TaxTotal/cac:TaxSubtotal/cbc:TaxAmount (Monto de IGV)</t>
  </si>
  <si>
    <t>/Invoice/cac:InvoiceLine/cac:TaxTotal/cac:TaxSubtotal/cac:TaxCategory/cac:TaxScheme/cbc:ID (Código de tributo - Catálogo No. 05)</t>
  </si>
  <si>
    <t>/Invoice/cac:InvoiceLine/cac:TaxTotal/cac:TaxSubtotal/cac:TaxCategory/cac:TaxScheme/cbc:Name (Nombre de tributo - Catálogo No. 05)</t>
  </si>
  <si>
    <t>/Invoice/cac:InvoiceLine/cac:TaxTotal/cac:TaxSubtotal/cac:TaxCategory/cac:TaxScheme/cbc:TaxTypeCode (Código internacional tributo - Catálogo No. 05)</t>
  </si>
  <si>
    <t>/Invoice/cac:InvoiceLine/cac:TaxTotal/cbc:TaxAmount (Monto de ISC)</t>
  </si>
  <si>
    <t>/Invoice/cac:InvoiceLine/cac:TaxTotal/cac:TaxSubtotal/cbc:TaxAmount (Monto de ISC)</t>
  </si>
  <si>
    <t>/Invoice/ext:UBLExtensions/ext:UBLExtension/ext:ExtensionContent/sac:AdditionalInformation/sac:AdditionalMonetaryTotal/cbc:ID (Código de tipo de monto - Catálogo No. 14)</t>
  </si>
  <si>
    <t>/Invoice/ext:UBLExtensions/ext:UBLExtension/ext:ExtensionContent/sac:AdditionalInformation/sac:AdditionalMonetaryTotal/cbc:PayableAmount (Monto)</t>
  </si>
  <si>
    <t>/Invoice/cac:TaxTotal/cbc:TaxAmount (Sumatoria IGV)</t>
  </si>
  <si>
    <t>/Invoice/cac:TaxTotal/cac:TaxSubtotal/cbc:TaxAmount (Sumatoria IGV)</t>
  </si>
  <si>
    <t>/Invoice/cac:TaxTotal/cac:TaxSubtotal/cac:TaxCategory/cac:TaxScheme/cbc:ID (Código de tributo - Catálogo No. 05)</t>
  </si>
  <si>
    <t>/Invoice/cac:TaxTotal/cac:TaxSubtotal/cac:TaxCategory/cac:TaxScheme/cbc:Name (Nombre de tributo - Catálogo No. 05)</t>
  </si>
  <si>
    <t>/Invoice/cac:TaxTotal/cac:TaxSubtotal/cac:TaxCategory/cac:TaxScheme/cbc:TaxTypeCode (Código internacional tributo - Catálogo No. 05)</t>
  </si>
  <si>
    <t>/Invoice/cac:TaxTotal/cbc:TaxAmount (Sumatoria ISC)</t>
  </si>
  <si>
    <t>/Invoice/cac:TaxTotal/cac:TaxSubtotal/cbc:TaxAmount (Sumatoria ISC)</t>
  </si>
  <si>
    <t>/Invoice/cac:TaxTotal/cbc:TaxAmount (Sumatoria otros tributos)</t>
  </si>
  <si>
    <t>/Invoice/cac:TaxTotal/cac:TaxSubtotal/cbc:TaxAmount (Sumatoria otros tributos)</t>
  </si>
  <si>
    <t>/Invoice/ext:UBLExtensions/ext:UBLExtension/
ext:ExtensionContent/sac:AdditionalInformation/
sac:AdditionalMonetaryTotal/cbc:ID</t>
  </si>
  <si>
    <t>Código de régimen de percepción</t>
  </si>
  <si>
    <t>(Catálogo No. 22)</t>
  </si>
  <si>
    <t>/Invoice/ext:UBLExtensions/ext:UBLExtension/
ext:ExtensionContent/sac:AdditionalInformation/
sac:AdditionalMonetaryTotal/cbc:ID@schemeID</t>
  </si>
  <si>
    <t>an…15</t>
  </si>
  <si>
    <t>/Invoice/ext:UBLExtensions/ext:UBLExtension/
ext:ExtensionContent/sac:AdditionalInformation/
sac:AdditionalMonetaryTotal/sac:ReferenceAmount</t>
  </si>
  <si>
    <t>/Invoice/ext:UBLExtensions/ext:UBLExtension/
ext:ExtensionContent/sac:AdditionalInformation/
sac:AdditionalMonetaryTotal/sac:ReferenceAmount
@currencyID</t>
  </si>
  <si>
    <t>/Invoice/ext:UBLExtensions/ext:UBLExtension/
ext:ExtensionContent/sac:AdditionalInformation/
sac:AdditionalMonetaryTotal/cbc:PayableAmount</t>
  </si>
  <si>
    <t>Monto total incluido la percepción</t>
  </si>
  <si>
    <t>/Invoice/ext:UBLExtensions/ext:UBLExtension/
ext:ExtensionContent/sac:AdditionalInformation/
sac:AdditionalMonetaryTotal/sac:TotalAmount</t>
  </si>
  <si>
    <t>Información Adicional - Factura Guía</t>
  </si>
  <si>
    <t>SERIE-NUMERO</t>
  </si>
  <si>
    <t>Catálogo N° 01</t>
  </si>
  <si>
    <t>Sujeto que realiza el traslado para FG Remitente</t>
  </si>
  <si>
    <t>/Invoice/ext:UBLExtensions/ext:UBLExtension/
ext:ExtensionContent/sac:AdditionalInformation/
sac:SUNATEmbededDespatchAdvice/sac:Shipment/
cbc:GrossWeightMeasure</t>
  </si>
  <si>
    <t>Catálogo N° 03  =KGM</t>
  </si>
  <si>
    <t>/Invoice/ext:UBLExtensions/ext:UBLExtension/ext:ExtensionContent/sac:AdditionalInformation/
sac:SUNATEmbededDespatchAdvice/
sac:Shipment/cbc:GrossWeightMeasure@unitCode</t>
  </si>
  <si>
    <t>/Invoice/ext:UBLExtensions/ext:UBLExtension/
ext:ExtensionContent/sac:AdditionalInformation/
sac:SUNATEmbededDespatchAdvice/sac:Shipment/
sac:ShipmentStage/cbc:TransportModeCode</t>
  </si>
  <si>
    <t>/Invoice/ext:UBLExtensions/ext:UBLExtension/
ext:ExtensionContent/sac:AdditionalInformation/
sac:SUNATEmbededDespatchAdvice/sac:Shipment/
sac:ShipmentStage/cac:TransitPeriod/cbc:StartDate</t>
  </si>
  <si>
    <t>/Invoice/ext:UBLExtensions/ext:UBLExtension/
ext:ExtensionContent/sac:AdditionalInformation/
sac:SUNATEmbededDespatchAdvice/sac:Shipment/
cac:TransportHandlingUnit/cac:TransportEquipment/
cbc:ID</t>
  </si>
  <si>
    <t>Catálogo N° 13</t>
  </si>
  <si>
    <t>/Invoice/ext:UBLExtensions/ext:UBLExtension/
ext:ExtensionContent/sac:AdditionalInformation/
sac:SUNATEmbededDespatchAdvice/
cbc:MarkAttentionIndicator</t>
  </si>
  <si>
    <t>Afectación al IGV por ítem</t>
  </si>
  <si>
    <t>/Invoice/cac:InvoiceLine/cac:TaxTotal/cac:TaxSubtotal/cac:TaxCategory/cac:TaxScheme/cbc:TaxTypeCode (Nombre internacional de tributo - Catálogo No. 05)</t>
  </si>
  <si>
    <t>Sistema de ISC por ítem</t>
  </si>
  <si>
    <t>/Invoice/cac:InvoiceLine/cac:TaxTotal/cac:TaxSubtotal/cac:TaxCategory/cbc:TierRange (Tipo de sistema de ISC - Catálogo No. 08)</t>
  </si>
  <si>
    <t>/Invoice/cac:TaxTotal/cbc:TaxAmount (Sumatoria de IGV)</t>
  </si>
  <si>
    <t>/Invoice/cac:TaxTotal/cac:TaxSubtotal/cbc:TaxAmount (Sumatoria de IGV)</t>
  </si>
  <si>
    <t>/Invoice/cac:TaxTotal/cac:TaxSubtotal/cac:TaxCategory/cac:TaxScheme/cbc:TaxTypeCode (Código internacional de tributo - Catálogo No. 05)</t>
  </si>
  <si>
    <t>/Invoice/cac:TaxTotal/cbc:TaxAmount (Sumatoria de ISC)</t>
  </si>
  <si>
    <t>/Invoice/cac:TaxTotal/cac:TaxSubtotal/cbc:TaxAmount (Sumatoria de ISC)</t>
  </si>
  <si>
    <t xml:space="preserve">/Invoice/cac:TaxTotal/cbc:TaxAmount (Sumatoria otros tributos) </t>
  </si>
  <si>
    <t>/Invoice/ext:UBLExtensions/ext:UBLExtension/ext:ExtensionContent/sac:AdditionalInformation/sac:AdditionalMonetaryTotal/cbc:ID@schemeID</t>
  </si>
  <si>
    <t>/Invoice/ext:UBLExtensions/ext:UBLExtension/ext:ExtensionContent/sac:AdditionalInformation/sac:AdditionalMonetaryTotal/sac:ReferenceAmount</t>
  </si>
  <si>
    <t>/Invoice/ext:UBLExtensions/ext:UBLExtension/ext:ExtensionContent/sac:AdditionalInformation/sac:AdditionalMonetaryTotal/sac:ReferenceAmount@currencyID</t>
  </si>
  <si>
    <t>/Invoice/ext:UBLExtensions/ext:UBLExtension/ext:ExtensionContent/sac:AdditionalInformation/sac:AdditionalMonetaryTotal/sac:TotalAmount</t>
  </si>
  <si>
    <t>/DebitNote/cac:DiscrepancyResponse/cbc:ReferenceID (Serie y número de documento afectado)</t>
  </si>
  <si>
    <t>/DebitNote/cac:DiscrepancyResponse/cbc:ResponseCode (Código de tipo de nota de débito - Catálogo No. 10)</t>
  </si>
  <si>
    <t>/DebitNote/cac:AccountingSupplierParty/cbc:CustomerAssignedAccountID (Número de RUC)</t>
  </si>
  <si>
    <t>/DebitNote/cac:AccountingSupplierParty/cbc:AdditionalAccountID (Tipo de documento de identidad - Catálogo No. 06)</t>
  </si>
  <si>
    <t>/DebitNote/cac:AccountingCustomerParty/cbc:CustomerAssignedAccountID (Número de documento de identidad)</t>
  </si>
  <si>
    <t>/DebitNote/cac:AccountingCustomerParty/cbc:AdditionalAccountID (Tipo de documento de identidad - Catálogo No. 06)</t>
  </si>
  <si>
    <t>/DebitNote/cac:DespatchDocumentReference/cbc:ID (Número de la guía de remisión relacionada)</t>
  </si>
  <si>
    <t>/DebitNote/cac:DespatchDocumentReference/cbc:DocumentTypeCode (Tipo de la guía de remisión relacionada)</t>
  </si>
  <si>
    <t>Documento de referencia</t>
  </si>
  <si>
    <t>/DebitNote/cac:AdditionalDocumentReference/cbc:ID (Número de documento referencia)</t>
  </si>
  <si>
    <t>/DebitNote/cac:AdditionalDocumentReference/cbc:DocumentTypeCode (Tipo de documento referencia)</t>
  </si>
  <si>
    <t>/DebitNote/cac:DebitNoteLine/cac:PricingReference/cac:AlternativeConditionPrice/cbc:PriceAmount (Monto de precio de venta)</t>
  </si>
  <si>
    <t>/DebitNote/cac:DebitNoteLine/cac:PricingReference/cac:AlternativeConditionPrice/cbc:PriceTypeCode (Código de tipo de precio - Catálogo No. 16)</t>
  </si>
  <si>
    <t>/DebitNote/cac:DebitNoteLine/cac:TaxTotal/cbc:TaxAmount (Monto de IGV de la línea)</t>
  </si>
  <si>
    <t>/DebitNote/cac:DebitNoteLine/cac:TaxTotal/cac:TaxSubtotal/cbc:TaxAmount (Monto de IGV de la línea)</t>
  </si>
  <si>
    <t>/DebitNote/cac:DebitNoteLine/cac:TaxTotal/cac:TaxSubtotal/cac:TaxCategory/cbc:TaxExemptionReasonCode (Afectación al IGV por la línea - Catálogo No. 07)</t>
  </si>
  <si>
    <t>/DebitNote/cac:DebitNoteLine/cac:TaxTotal/cac:TaxSubtotal/cac:TaxCategory/cac:TaxScheme/cbc:ID (Código de tributo por línea - Catálogo No. 05)</t>
  </si>
  <si>
    <t>/DebitNote/cac:DebitNoteLine/cac:TaxTotal/cac:TaxSubtotal/cac:TaxCategory/cac:TaxScheme/cbc:Name (Nombre de tributo por línea - Catálogo No. 05)</t>
  </si>
  <si>
    <t>/DebitNote/cac:DebitNoteLine/cac:TaxTotal/cac:TaxSubtotal/cac:TaxCategory/cac:TaxScheme/cbc:TaxTypeCode (Código internacional tributo por línea - Catálogo No. 05)</t>
  </si>
  <si>
    <t>/DebitNote/cac:DebitNoteLine/cac:TaxTotal/cbc:TaxAmount (Monto de ISC de la línea)</t>
  </si>
  <si>
    <t>/DebitNote/cac:DebitNoteLine/cac:TaxTotal/cac:TaxSubtotal/cbc:TaxAmount (Monto de ISC de la línea)</t>
  </si>
  <si>
    <t>/DebitNote/cac:DebitNoteLine/cac:TaxTotal/cac:TaxSubtotal/cac:TaxCategory/cbc:TierRange (Tipo de sistema de ISC - Catálogo No. 08)</t>
  </si>
  <si>
    <t>/DebitNote/cac:DebitNoteLine/cac:TaxTotal/cac:TaxSubtotal/cac:TaxCategory/cac:TaxScheme/cbc:ID(Código de tributo por línea - Catálogo No. 05)</t>
  </si>
  <si>
    <t>/DebitNote/ext:UBLExtensions/ext:UBLExtension/ext:ExtensionContent/sac:AdditionalInformation/sac:AdditionalMonetaryTotal/cbc:ID (Código de tipo de monto - Catálogo No. 14)</t>
  </si>
  <si>
    <t>/DebitNote/ext:UBLExtensions/ext:UBLExtension/ext:ExtensionContent/sac:AdditionalInformation/sac:AdditionalMonetaryTotal/cbc:PayableAmount (Monto)</t>
  </si>
  <si>
    <t>/DebitNote/cac:TaxTotal/cbc:TaxAmount (Sumatoria IGV)</t>
  </si>
  <si>
    <t>/DebitNote/cac:TaxTotal/cac:TaxSubtotal/cbc:TaxAmount (Sumatoria IGV)</t>
  </si>
  <si>
    <t>/DebitNote/cac:TaxTotal/cac:TaxSubtotal/cac:TaxCategory/cac:TaxScheme/cbc:ID (Código de tributo - Catálogo No. 05)</t>
  </si>
  <si>
    <t>/DebitNote/cac:TaxTotal/cac:TaxSubtotal/cac:TaxCategory/cac:TaxScheme/cbc:Name (Nombre de tributo - Catálogo No. 05)</t>
  </si>
  <si>
    <t>/DebitNote/cac:TaxTotal/cac:TaxSubtotal/cac:TaxCategory/cac:TaxScheme/cbc:TaxTypeCode (Código internacional tributo - Catálogo No. 05)</t>
  </si>
  <si>
    <t>/DebitNote/cac:TaxTotal/cbc:TaxAmount (Sumatoria ISC)</t>
  </si>
  <si>
    <t>/DebitNote/cac:TaxTotal/cac:TaxSubtotal/cbc:TaxAmount (Sumatoria ISC)</t>
  </si>
  <si>
    <t>/DebitNote/cac:TaxTotal/cbc:TaxAmount (Sumatoria otros tributos)</t>
  </si>
  <si>
    <t>/DebitNote/cac:TaxTotal/cac:TaxSubtotal/cbc:TaxAmount (Sumatoria otros tributos)</t>
  </si>
  <si>
    <t>/CreditNote/cac:DiscrepancyResponse/cbc:ReferenceID (Serie y número de documento afectado)</t>
  </si>
  <si>
    <t>/CreditNote/cac:DiscrepancyResponse/cbc:ResponseCode (Código de tipo de nota de crédito - Catálogo No. 09)</t>
  </si>
  <si>
    <t>/CreditNote/cac:AccountingSupplierParty/cbc:CustomerAssignedAccountID (Número de RUC)</t>
  </si>
  <si>
    <t>/CreditNote/cac:AccountingSupplierParty/cbc:AdditionalAccountID (Tipo de documento de identidad - Catálogo No. 06)</t>
  </si>
  <si>
    <t>/CreditNote/cac:AccountingCustomerParty/cbc:CustomerAssignedAccountID (Número de documento de identidad)</t>
  </si>
  <si>
    <t>/CreditNote/cac:AccountingCustomerParty/cbc:AdditionalAccountID (Tipo de documento de identidad - Catálogo No. 06)</t>
  </si>
  <si>
    <t>/CreditNote/cac:DespatchDocumentReference/cbc:ID (Número de la guía de remisión relacionada)</t>
  </si>
  <si>
    <t>/CreditNote/cac:DespatchDocumentReference/cbc:DocumentTypeCode  (Tipo de la guía de remisión relacionada)</t>
  </si>
  <si>
    <t>Tipo y número de documento de referencia</t>
  </si>
  <si>
    <t>/CreditNote/cac:AdditionalDocumentReference/cbc:ID (Número de documento referencia)</t>
  </si>
  <si>
    <t>/CreditNote/cac:AdditionalDocumentReference/cbc:DocumentTypeCode (Tipo de documento referencia)</t>
  </si>
  <si>
    <t>/CreditNote/cac:CreditNoteLine/cac:PricingReference/cac:AlternativeConditionPrice/cbc:PriceAmount (Monto de precio de venta)</t>
  </si>
  <si>
    <t>/CreditNote/cac:CreditNoteLine/cac:PricingReference/cac:AlternativeConditionPrice/cbc:PriceTypeCode (Código de tipo de precio - Catálogo No. 16)</t>
  </si>
  <si>
    <t>/CreditNote/cac:CreditNoteLine/cac:TaxTotal/cbc:TaxAmount (Monto de IGV de la línea)</t>
  </si>
  <si>
    <t>/CreditNote/cac:CreditNoteLine/cac:TaxTotal/cac:TaxSubtotal/cbc:TaxAmount (Monto de IGV de la línea)</t>
  </si>
  <si>
    <t>/CreditNote/cac:CreditNoteLine/cac:TaxTotal/cac:TaxSubtotal/cac:TaxCategory/cbc:TaxExemptionReasonCode (Afectación al IGV por la línea - Catálogo No. 07)</t>
  </si>
  <si>
    <t>/CreditNote/cac:CreditNoteLine/cac:TaxTotal/cac:TaxSubtotal/cac:TaxCategory/cac:TaxScheme/cbc:ID (Código de tributo por línea - Catálogo No. 05)</t>
  </si>
  <si>
    <t>/CreditNote/cac:CreditNoteLine/cac:TaxTotal/cac:TaxSubtotal/cac:TaxCategory/cac:TaxScheme/cbc:Name (Nombre de tributo por línea - Catálogo No. 05)</t>
  </si>
  <si>
    <t>/CreditNote/cac:CreditNoteLine/cac:TaxTotal/cac:TaxSubtotal/cac:TaxCategory/cac:TaxScheme/cbc:TaxTypeCode (Código internacional tributo por línea - Catálogo No. 05)</t>
  </si>
  <si>
    <t>/CreditNote/cac:CreditNoteLine/cac:TaxTotal/cbc:TaxAmount (Monto de ISC de la línea)</t>
  </si>
  <si>
    <t>/CreditNote/cac:CreditNoteLine/cac:TaxTotal/cac:TaxSubtotal/cbc:TaxAmount (Monto de ISC de la línea)</t>
  </si>
  <si>
    <t>/CreditNote/cac:CreditNoteLine/cac:TaxTotal/cac:TaxSubtotal/cac:TaxCategory/cbc:TierRange (Tipo de sistema de ISC - Catálogo No. 08)</t>
  </si>
  <si>
    <t>/CreditNote/ext:UBLExtensions/ext:UBLExtension/ext:ExtensionContent/sac:AdditionalInformation/sac:AdditionalMonetaryTotal/cbc:ID (Código de tipo de monto - Catálogo No. 14)</t>
  </si>
  <si>
    <t>/CreditNote/ext:UBLExtensions/ext:UBLExtension/ext:ExtensionContent/sac:AdditionalInformation/sac:AdditionalMonetaryTotal/cbc:PayableAmount  (Monto)</t>
  </si>
  <si>
    <t>/CreditNote/cac:TaxTotal/cbc:TaxAmount (Sumatoria IGV)</t>
  </si>
  <si>
    <t>/CreditNote/cac:TaxTotal/cac:TaxSubtotal/cbc:TaxAmount (Sumatoria IGV)</t>
  </si>
  <si>
    <t>/CreditNote/cac:TaxTotal/cac:TaxSubtotal/cac:TaxCategory/cac:TaxScheme/cbc:ID (Código de tributo - Catálogo No. 05)</t>
  </si>
  <si>
    <t>/CreditNote/cac:TaxTotal/cac:TaxSubtotal/cac:TaxCategory/cac:TaxScheme/cbc:Name (Nombre de tributo - Catálogo No. 05)</t>
  </si>
  <si>
    <t>/CreditNote/cac:TaxTotal/cac:TaxSubtotal/cac:TaxCategory/cac:TaxScheme/cbc:TaxTypeCode (Código internacional tributo - Catálogo No. 05)</t>
  </si>
  <si>
    <t>/CreditNote/cac:TaxTotal/cbc:TaxAmount (Sumatoria ISC)</t>
  </si>
  <si>
    <t>/CreditNote/cac:TaxTotal/cac:TaxSubtotal/cbc:TaxAmount (Sumatoria ISC)</t>
  </si>
  <si>
    <t>/CreditNote/cac:TaxTotal/cbc:TaxAmount (Sumatoria otros tributos)</t>
  </si>
  <si>
    <t>/CreditNote/cac:TaxTotal/cac:TaxSubtotal/cbc:TaxAmount (Sumatoria otros tributos)</t>
  </si>
  <si>
    <t>Si el valor del Tag UBL es 09, y no existe "Código de tipo de documento relacionado" igual a 01</t>
  </si>
  <si>
    <t>Si el valor del Tag UBL es 08, y no existe "Código de tipo de documento relacionado" igual a 04 o 01</t>
  </si>
  <si>
    <t>Si "código de tipo de nota de credito" es 12 (IVAP)  y existe un Id '2000'</t>
  </si>
  <si>
    <t>/CreditNote/cac:TaxTotal/cac:TaxSubtotal/cbc:TaxAmount  (Monto de la Sumatoria)</t>
  </si>
  <si>
    <t>/CreditNote/cac:TaxTotal/cac:TaxSubtotal/cbc:TaxableAmount (Monto base - Total valor de venta)</t>
  </si>
  <si>
    <t>Si "código de tipo de nota de credito" es 12 (IVAP) y existe un Id '1000'</t>
  </si>
  <si>
    <t>Si "código de tipo de nota de credito" es 12 (IVAP)  y ("Total valor de venta - operaciones gravadas" más "Sumatoria ISC") multiplicado por tasa de IGV a la "Fecha de emisión" es diferente (con una tolerancia de más menos 1) al valor del Tag UBL</t>
  </si>
  <si>
    <t>/CreditNote/cac:TaxTotal/cac:TaxSubtotal/cbc:TaxAmount (Sumatoria IGV o IVAP, según corresponda)</t>
  </si>
  <si>
    <t>/CreditNote/cac:TaxTotal/cac:TaxSubtotal/cbc:TaxableAmount  (Total valor de venta operaciones gravadas)</t>
  </si>
  <si>
    <t>/CreditNote/cac:TaxTotal/cac:TaxSubtotal/cac:TaxCategory/cac:TaxScheme/cbc:TaxTypeCode (Código internacional  de tributo)</t>
  </si>
  <si>
    <t>Si "código de tipo de nota de credito" es 12 (IVAP)  y existe un Id '9995' o '9997' o '9998' a nivel global</t>
  </si>
  <si>
    <t>/CreditNote/cac:TaxTotal/cac:TaxSubtotal/cbc:TaxAmount (Importe tributo)</t>
  </si>
  <si>
    <t>Si "código de tipo de nota de credito" es 12 (IVAP) y existe un Id '2000' o '9999' en cualquier CreditNoteLine</t>
  </si>
  <si>
    <t>Si "código de tipo de nota de credito" es 12 (IVAP) y existe un Id '1000' o '9995' o '9997' o '9998' en cualquier CreditNoteLine</t>
  </si>
  <si>
    <t>Si existe mas de un tag con uno de los siguientes valores 1000, 1016, 9995, 9997 o 9998 a la vez</t>
  </si>
  <si>
    <t>Si tipo de nota de debito es 10 (Exportacion) y existe un ID '2000' o '9999' a nivel global</t>
  </si>
  <si>
    <t>Si tipo de nota de debito es 11 (IVAP) y existe un Id '2000'</t>
  </si>
  <si>
    <t>/DebitNote/cac:TaxTotal/cac:TaxSubtotal/cbc:TaxAmount  (Monto de la Sumatoria)</t>
  </si>
  <si>
    <t>/DebitNote/cac:TaxTotal/cac:TaxSubtotal/cbc:TaxableAmount (Monto base - Total valor de venta)</t>
  </si>
  <si>
    <t>40
41</t>
  </si>
  <si>
    <t>Si tipo de nota de debito es 10 (Exportacion) y existe un ID '1000' o '1016' a nivel global</t>
  </si>
  <si>
    <t>Si tipo de nota de debito es 11 (IVAP) y existe un Id '1000'</t>
  </si>
  <si>
    <t>/DebitNote/cac:TaxTotal/cac:TaxSubtotal/cbc:TaxAmount (Sumatoria IGV o IVAP, según corresponda)</t>
  </si>
  <si>
    <t>/DebitNote/cac:TaxTotal/cac:TaxSubtotal/cbc:TaxableAmount  (Total valor de venta operaciones gravadas)</t>
  </si>
  <si>
    <t>/DebitNote/cac:TaxTotal/cac:TaxSubtotal/cac:TaxCategory/cac:TaxScheme/cbc:TaxTypeCode (Código internacional  de tributo)</t>
  </si>
  <si>
    <t>/DebitNote/cac:TaxTotal/cac:TaxSubtotal/cbc:TaxAmount (Importe tributo)</t>
  </si>
  <si>
    <t>Si tipo de nota de debito es 11 (IVAP) y existe un Id '9995' o '9997' o '9998' a nivel global</t>
  </si>
  <si>
    <t xml:space="preserve">35
36
37
</t>
  </si>
  <si>
    <t>/DebitNote/cac:DebitNoteLine/cac:TaxTotal/cac:TaxSubtotal/cac:TaxCategory/cac:TaxScheme/cbc:TaxTypeCode (Código internacional de tributo)</t>
  </si>
  <si>
    <t>/DebitNote/cac:DebitNoteLine/cac:TaxTotal/cac:TaxSubtotal/cac:TaxCategory/cac:TaxScheme/cbc:Name (Nombre de tributo)</t>
  </si>
  <si>
    <t>Si tipo de nota de debit es 11 (IVAP) y existe un Id '2000' o '9999' en cualquier DebitNoteLine</t>
  </si>
  <si>
    <t>/DebitNote/cac:DebitNoteLine/cac:TaxTotal/cac:TaxSubtotal/cac:TaxCategory/cac:TaxScheme/cbc:ID (Código de tributo por linea)</t>
  </si>
  <si>
    <t>/DebitNote/cac:DebitNoteLine/cac:TaxTotal/cac:TaxSubtotal/cac:TaxCategory/cac:TaxScheme/cbc:TaxTypeCode (Código internacional de tributo por linea)</t>
  </si>
  <si>
    <t>/DebitNote/cac:DebitNoteLine/cac:TaxTotal/cac:TaxSubtotal/cac:TaxCategory/cac:TaxScheme/cbc:Name (Nombre de tributo por linea)</t>
  </si>
  <si>
    <t>Si tipo de nota de debito es 11 y existe un Id '1000' o '9995' o '9997' o '9998' en cualquier DebitNoteLine</t>
  </si>
  <si>
    <t>/DebitNote/cac:DebitNoteLine/cac:TaxTotal/cac:TaxSubtotal/cac:TaxCategory/cac:TaxScheme/cbc:ID (Código del tributo)</t>
  </si>
  <si>
    <t>Si el tipo de nota de debito es 11, el valor del tag UBL es diferente a 40.</t>
  </si>
  <si>
    <t>/DebitNote/cac:DebitNoteLine/cac:TaxTotal/cac:TaxSubtotal/cac:TaxCategory/cbc:TaxExemptionReasonCode (Afectación al IGV)</t>
  </si>
  <si>
    <t>/DebitNote/cac:DebitNoteLine/cac:TaxTotal/cac:TaxSubtotal/cac:TaxCategory/cbc:Percent (Tasa del IGV o  Tasa del IVAP)</t>
  </si>
  <si>
    <t>Si "Código de tributo por línea" es 1016 (IVAP), "Tipo de nota de debito" es 11 (IVAP), el valor del Tag UBL es igual a 0 (cero)</t>
  </si>
  <si>
    <t>/DebitNote/cac:DebitNoteLine/cac:TaxTotal/cac:TaxSubtotal/cbc:TaxAmount (Monto de IGV/IVAP de la línea)</t>
  </si>
  <si>
    <t>Si existe el atributo, el valor ingresado es diferente a 'urn:pe:gob:sunat:cpe:see:gem:catalogos:catalogo10'</t>
  </si>
  <si>
    <t>Si existe el atributo, el valor ingresado es diferente a 'Tipo de nota de debito'</t>
  </si>
  <si>
    <t>/Invoice/cac:InvoiceLine/cac:Item/cac:AdditionalItemProperty/cbc:Value (Matrícula de la Embarcación Pesquera)
/Invoice/cac:InvoiceLine/cac:Item/cac:AdditionalItemProperty/cbc:Value (Nombre de la Embarcación Pesquera)
/Invoice/cac:InvoiceLine/cac:Item/cac:AdditionalItemProperty/cbc:Value (Descripción del Tipo de la Especie vendida)
/Invoice/cac:InvoiceLine/cac:Item/cac:AdditionalItemProperty/cbc:Value (Lugar de descarga)</t>
  </si>
  <si>
    <t>/invoice/cbc:InvoiceTypeCode@listID</t>
  </si>
  <si>
    <t>4269</t>
  </si>
  <si>
    <t>El dato ingresado como codigo de producto no cumple con el formato establecido.</t>
  </si>
  <si>
    <t>Si existe el tag, el valor ingresado es diferente a 'Tipo de Operacion'</t>
  </si>
  <si>
    <t>3115</t>
  </si>
  <si>
    <t>El dato ingresado como unidad de medida de cantidad de especie vendidas no corresponde al valor esperado.</t>
  </si>
  <si>
    <t>027</t>
  </si>
  <si>
    <t>Servicio de transporte de carga</t>
  </si>
  <si>
    <r>
      <t xml:space="preserve">Operación Sujeta a Detracción- Servicios de Transporte </t>
    </r>
    <r>
      <rPr>
        <sz val="10"/>
        <color rgb="FFFF0000"/>
        <rFont val="Calibri"/>
        <family val="2"/>
        <scheme val="minor"/>
      </rPr>
      <t>Pasajeros</t>
    </r>
  </si>
  <si>
    <r>
      <t xml:space="preserve">Operación Sujeta a Detracción- Servicios de Transporte </t>
    </r>
    <r>
      <rPr>
        <sz val="10"/>
        <color rgb="FFFF0000"/>
        <rFont val="Calibri"/>
        <family val="2"/>
        <scheme val="minor"/>
      </rPr>
      <t>Carga</t>
    </r>
  </si>
  <si>
    <t>si codigo de bien o servicio sujeto a detraccion es igual a '027', y no existe el tag</t>
  </si>
  <si>
    <t>El dato ingresado como indicador de cargo/descuento no corresponde al valor esperado.</t>
  </si>
  <si>
    <t>3116</t>
  </si>
  <si>
    <t>3117</t>
  </si>
  <si>
    <t>3118</t>
  </si>
  <si>
    <t>3119</t>
  </si>
  <si>
    <t>3120</t>
  </si>
  <si>
    <t>3121</t>
  </si>
  <si>
    <t>3122</t>
  </si>
  <si>
    <t>3123</t>
  </si>
  <si>
    <t>El XML no contiene el tag o no existe información del ubigeo de punto de origen en Detracciones - Servicio de transporte de carga.</t>
  </si>
  <si>
    <t>El XML no contiene el tag o no existe información de la dirección del punto de origen en Detracciones - Servicio de transporte de carga.</t>
  </si>
  <si>
    <t>El XML no contiene el tag o no existe información del ubigeo de punto de destino en Detracciones - Servicio de transporte de carga.</t>
  </si>
  <si>
    <t>El XML no contiene el tag o no existe información de la dirección del punto de destino en Detracciones - Servicio de transporte de carga.</t>
  </si>
  <si>
    <t>3124</t>
  </si>
  <si>
    <t>3125</t>
  </si>
  <si>
    <t>3126</t>
  </si>
  <si>
    <t>El XML no contiene el tag o no existe información del Detalle del viaje en Detracciones - Servicio de transporte de carga.</t>
  </si>
  <si>
    <t>4270</t>
  </si>
  <si>
    <t>El dato ingresado como detalle del viaje no cumple con el formato establecido.</t>
  </si>
  <si>
    <t>Si existe el tag, el formato del Tag UBL es diferente a alfanumérico de 3 a 500 caracteres  (se considera cualquier carácter incluido espacio, sin salto de línea)</t>
  </si>
  <si>
    <t>El XML no contiene el tag o no existe información del monto del valor referencial en Detracciones - Servicios de transporte de carga.</t>
  </si>
  <si>
    <t>El XML no contiene el tag o no existe información del tipo de valor referencial en Detracciones - Servicios de transporte de carga.</t>
  </si>
  <si>
    <t>si codigo de bien o servicio sujeto a detraccion es igual a '027', El formato del Tag UBL es diferente de decimal (positivo mayor a cero) de 12 enteros y hasta 2 decimales</t>
  </si>
  <si>
    <t>El dato ingresado como monto valor referencial en Detracciones - Servicios de transporte de carga no cumple con el formato establecido.</t>
  </si>
  <si>
    <t>si codigo de bien o servicio sujeto a detraccion es igual a '027', y no existe o existe mas de un tipo valor referencial = 01</t>
  </si>
  <si>
    <t>si codigo de bien o servicio sujeto a detraccion es igual a '027', y no existe o existe mas de un tipo valor referencial = 02</t>
  </si>
  <si>
    <t>si codigo de bien o servicio sujeto a detraccion es igual a '027', y no existe o existe mas de un tipo valor referencial = 03</t>
  </si>
  <si>
    <t>si codigo de bien o servicio sujeto a detraccion es igual a '027', y no existe el tag o es vacio</t>
  </si>
  <si>
    <t>Detracciones - Servicio de transporte de carga, debe tener un (y solo uno) Valor Referencial del Servicio de Transporte.</t>
  </si>
  <si>
    <t>Detracciones - Servicio de transporte de carga, debe tener un (y solo uno) Valor Referencial sobre la carga efectiva.</t>
  </si>
  <si>
    <t>Detracciones - Servicio de transporte de carga, debe tener un (y solo uno) Valor Referencial sobre la carga util nominal.</t>
  </si>
  <si>
    <t>4271</t>
  </si>
  <si>
    <t>4272</t>
  </si>
  <si>
    <t>El dato ingresado como descripcion del tramo no cumple con el formato establecido.</t>
  </si>
  <si>
    <t>El dato ingresado como valor refrencia del tramo virtual no cumple con el formato establecido.</t>
  </si>
  <si>
    <t>4273</t>
  </si>
  <si>
    <t>4274</t>
  </si>
  <si>
    <t>si codigo de bien o servicio sujeto a detraccion es igual a '027' y el tag existe, el formato del Tag UBL es diferente a alfanumérico de 3 a 100 caracteres  (se considera cualquier carácter incluido espacio, sin salto de línea)</t>
  </si>
  <si>
    <t>si codigo de bien o servicio sujeto a detraccion es igual a '027' y el tag existe, el formato del Tag UBL es diferente a alfanumérico de 1 a 15 caracteres  (se considera cualquier carácter incluido espacio, sin salto de línea)</t>
  </si>
  <si>
    <t>si codigo de bien o servicio sujeto a detraccion es igual a '027' y el tag, el formato del Tag UBL es diferente de decimal (positivo mayor a cero) de 12 enteros y hasta 2 decimales</t>
  </si>
  <si>
    <t>si codigo de bien o servicio sujeto a detraccion es igual a '027' y existe tipo de carga, y no existe el tag</t>
  </si>
  <si>
    <t>si codigo de bien o servicio sujeto a detraccion es igual a '027' y el tag existe, el formato del Tag UBL es diferente de decimal (positivo mayor a cero) de 12 enteros y hasta 2 decimales</t>
  </si>
  <si>
    <t>si codigo de bien o servicio sujeto a detraccion es igual a '027' y el tag existe, es diferente de '01' o '02'</t>
  </si>
  <si>
    <t>El dato ingresado como tipo de carga util es incorrecto.</t>
  </si>
  <si>
    <t>4275</t>
  </si>
  <si>
    <t>4276</t>
  </si>
  <si>
    <t>El dato ingresado como valor de la carga tm cumple con el formato establecido.</t>
  </si>
  <si>
    <t>El XML no contiene el tag o no existe información del valor de la carga tm.</t>
  </si>
  <si>
    <t>4277</t>
  </si>
  <si>
    <t>4278</t>
  </si>
  <si>
    <t>si codigo de bien o servicio sujeto a detraccion es igual a '027' y el tag existe, el valor del tag UBL es diferente 'TNE'</t>
  </si>
  <si>
    <t>4279</t>
  </si>
  <si>
    <t>El dato ingresado como configuración vehicular no cumple con el formato establecido.</t>
  </si>
  <si>
    <t>El dato ingresado como valor referencial de carga util nominal no cumple con el formato establecido.</t>
  </si>
  <si>
    <t>Si tipo de operación es 1002 Operación Sujeta a Detracción- Recursos Hidrobiológicos, y valor del tag es diferente a '004'</t>
  </si>
  <si>
    <t>Si tipo de operación es 1003 Operación Sujeta a Detracción- Servicios de Transporte Pasajeros, y valor del tag es diferente a '026'</t>
  </si>
  <si>
    <t>Si tipo de operación es 1004 Operación Sujeta a Detracción- Servicios de Transporte Carga, y valor del tag es diferente a '027'</t>
  </si>
  <si>
    <t>si tipo de operación es 1001, 1002, 1003 o 1004, no existe el tag o es vacio</t>
  </si>
  <si>
    <t>3127</t>
  </si>
  <si>
    <t>3128</t>
  </si>
  <si>
    <t>3129</t>
  </si>
  <si>
    <t>3130</t>
  </si>
  <si>
    <t>El XML no contiene el tag o no existe información del Codigo de BBSS de detracción para el tipo de operación.</t>
  </si>
  <si>
    <t>El XML contiene información de codigo de bien y servicio de detracción que no corresponde al tipo de operación.</t>
  </si>
  <si>
    <t>El dato ingresado como codigo de BBSS de detracción no corresponde al valor esperado.</t>
  </si>
  <si>
    <t>El dato ingresado como codigo de motivo de cargo/descuento global no es valido (catalogo nro 53)</t>
  </si>
  <si>
    <t>si codigo de bien o servicio sujeto a detraccion es igual a '004', y no existe el tag con ID 3001</t>
  </si>
  <si>
    <t>si codigo de bien o servicio sujeto a detraccion es igual a '004', y no existe el tag con ID 3002</t>
  </si>
  <si>
    <t>si codigo de bien o servicio sujeto a detraccion es igual a '004', y no existe el tag con ID 3003</t>
  </si>
  <si>
    <t>si codigo de bien o servicio sujeto a detraccion es igual a '004', y no existe el tag con ID 3004</t>
  </si>
  <si>
    <t>si codigo de bien o servicio sujeto a detraccion es igual a '004', y no existe el tag con ID 3005</t>
  </si>
  <si>
    <t>El XML no contiene el tag de matricula de embarcación en Detracciones para recursos hidrobiologicos.</t>
  </si>
  <si>
    <t>3131</t>
  </si>
  <si>
    <t>3132</t>
  </si>
  <si>
    <t>3133</t>
  </si>
  <si>
    <t>El XML no contiene el tag de lugar de descarga en Detracciones para recursos hidrobiologicos.</t>
  </si>
  <si>
    <t>El XML no contiene el tag de nombre de embarcación en Detracciones para recursos hidrobiologicos.</t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</si>
  <si>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Hidrobiológicos-Cantidad de especie vendida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</si>
  <si>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Hidrobiológicos-Fecha de descarga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</si>
  <si>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Hidrobiológicos-Tipo de especie vendida</t>
    </r>
  </si>
  <si>
    <r>
      <t xml:space="preserve">Detracciones: </t>
    </r>
    <r>
      <rPr>
        <sz val="10"/>
        <color rgb="FF000000"/>
        <rFont val="Calibri"/>
        <family val="2"/>
        <scheme val="minor"/>
      </rPr>
      <t>Recursos Hidrobiológicos-Lugar de descarga</t>
    </r>
  </si>
  <si>
    <t>El XML no contiene tag o no existe información del valor del concepto por linea.</t>
  </si>
  <si>
    <t>El XML no contiene el atributo o no existe información en el nombre del concepto.</t>
  </si>
  <si>
    <t>si tipo de operación es diferente de 1001, 1002, 1003 o 1004, y existe el tag</t>
  </si>
  <si>
    <t>Si codigo de concepto es '3001' y el formato del Tag UBL es diferente a alfanumérico de 1 a 15 caractéres  (se considera cualquier carácter diferente a salto de línea)</t>
  </si>
  <si>
    <t>Si codigo de concepto es '3002' y el formato del Tag UBL es diferente a alfanumérico de 1 a 40 caractéres  (se considera cualquier carácter diferente a salto de línea)</t>
  </si>
  <si>
    <t>Si codigo de concepto es '3003' y el formato del Tag UBL es diferente a alfanumérico de 1 a 40 caractéres  (se considera cualquier carácter diferente a salto de línea)</t>
  </si>
  <si>
    <t>Si codigo de concepto es '3004' y el formato del Tag UBL es diferente a alfanumérico de 1 a 40 caractéres  (se considera cualquier carácter diferente a salto de línea)</t>
  </si>
  <si>
    <t>4280</t>
  </si>
  <si>
    <t>El dato ingresado como valor del concepto de la linea no cumple con el formato establecido.</t>
  </si>
  <si>
    <t>si codigo de bien o servicio sujeto a detraccion es igual a '004', y no existe el tag con ID 3006</t>
  </si>
  <si>
    <t>3134</t>
  </si>
  <si>
    <t>El XML no contiene el tag de cantidad de especies vendidas en Detracciones para recursos hidrobiologicos.</t>
  </si>
  <si>
    <t>El XML no contiene el tag de tipo de especie vendidas en Detracciones para recursos hidrobiologicos.</t>
  </si>
  <si>
    <t>Si codigo de concepto es '3006' y El formato del Tag UBL es diferente de decimal (positivo mayor a cero) de 12 enteros y hasta 2 decimaleS.</t>
  </si>
  <si>
    <t>4281</t>
  </si>
  <si>
    <t>El dato ingresado como cantidad del concepto de la linea no cumple con el formato establecido.</t>
  </si>
  <si>
    <t>El XML no contiene el tag de fecha de descarga en Detracciones para recursos hidrobiologicos.</t>
  </si>
  <si>
    <t>3135</t>
  </si>
  <si>
    <t>si  el codigo de concepto es igual a 4001, 4000, 4007, 4008 o 4009, no existe el tag o es vacio.</t>
  </si>
  <si>
    <t>El XML no contiene tag de la cantidad del concepto por linea.</t>
  </si>
  <si>
    <t>Si el código de concepto es '4004' (fecha de salida del establecimiento) y el valor del tag es menor que el valor consignado en el tag con código de concepto '4003' (fecha de ingreso al establecimiento)</t>
  </si>
  <si>
    <t>Si tipo de operación es '0202 Exportación de servicios – prestación de servicios de hospedaje No Dom', y no existe el tag con ID 4009</t>
  </si>
  <si>
    <t>Si tipo de operación es '0202 Exportación de servicios – prestación de servicios de hospedaje No Dom', y no existe el tag con ID 4008</t>
  </si>
  <si>
    <t>Si tipo de operación es '0202 Exportación de servicios – prestación de servicios de hospedaje No Dom', y no existe el tag con ID 4000</t>
  </si>
  <si>
    <t>Si tipo de operación es '0202 Exportación de servicios – prestación de servicios de hospedaje No Dom', y no existe el tag con ID 4007</t>
  </si>
  <si>
    <t>Si tipo de operación es '0202 Exportación de servicios – prestación de servicios de hospedaje No Dom', y no existe el tag con ID 4001</t>
  </si>
  <si>
    <t>Si tipo de operación es '0202 Exportación de servicios – prestación de servicios de hospedaje No Dom', y no existe el tag con ID 4002</t>
  </si>
  <si>
    <t>Si tipo de operación es '0202 Exportación de servicios – prestación de servicios de hospedaje No Dom', y no existe el tag con ID 4003</t>
  </si>
  <si>
    <t>Si tipo de operación es '0202 Exportación de servicios – prestación de servicios de hospedaje No Dom', y no existe el tag con ID 4004</t>
  </si>
  <si>
    <t>Si tipo de operación es '0202 Exportación de servicios – prestación de servicios de hospedaje No Dom', y no existe el tag con ID 4006</t>
  </si>
  <si>
    <t>4282</t>
  </si>
  <si>
    <t>3136</t>
  </si>
  <si>
    <t>de existir el codigo del concepto, no existe el tag o es vacio.</t>
  </si>
  <si>
    <t>de existir el codigo de concepto 4002, no existe el tag.</t>
  </si>
  <si>
    <t>de existir el codigo de concepto 4003, no existe el tag.</t>
  </si>
  <si>
    <t>de existir el codigo de concepto 4004, no existe el tag.</t>
  </si>
  <si>
    <t>de existir el codigo de concepto 4006, no existe el tag.</t>
  </si>
  <si>
    <t>de existir el codigo de concepto , no existe el tag o es vacio.</t>
  </si>
  <si>
    <t>de existir el codigo de concepto 3001, 3002, 3003, o 3004, no existe el tag o es vacio.</t>
  </si>
  <si>
    <t>de existir el codigo de concepto  3006, no existe el tag o es vacio.</t>
  </si>
  <si>
    <t>de existir el codigo de concepto 3005, no existe el tag.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</si>
  <si>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</si>
  <si>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</si>
  <si>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</si>
  <si>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</si>
  <si>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</si>
  <si>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</si>
  <si>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</si>
  <si>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</si>
  <si>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</si>
  <si>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La fecha de ingreso al establecimiento es mayor a la fecha de salida al establecimiento.</t>
  </si>
  <si>
    <t>De existir código de concepto '4000', '4007', '4008' o '4009'  y no existe el tag o es vacio.</t>
  </si>
  <si>
    <t>El XML no contiene el tag de numero de dias de permanencia.</t>
  </si>
  <si>
    <t>El XML no contiene el tag de numero de documentos del huesped.</t>
  </si>
  <si>
    <t>El XML no contiene el tag de tipo de documentos del huesped.</t>
  </si>
  <si>
    <t>El XML no contiene el tag de apellidos y nombres del huesped.</t>
  </si>
  <si>
    <t>El XML no contiene el tag de codigo del pais de residencia.</t>
  </si>
  <si>
    <t>El XML no contiene el tag de fecha de ingreso del pais.</t>
  </si>
  <si>
    <t>El XML no contiene el tag de fecha de ingreso al establecimiento.</t>
  </si>
  <si>
    <t>El XML no contiene el tag de fecha de salida del establecimiento.</t>
  </si>
  <si>
    <t>El XML no contiene el tag de fecha de consumo.</t>
  </si>
  <si>
    <t>El XML no contiene el tag de codigo de pais de emision del documento de identidad</t>
  </si>
  <si>
    <t>De existir código de concepto '4005' y no existe el tag.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</si>
  <si>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</si>
  <si>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</si>
  <si>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</si>
  <si>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</si>
  <si>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</si>
  <si>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</si>
  <si>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</si>
  <si>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</si>
  <si>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</si>
  <si>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</si>
  <si>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</si>
  <si>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</si>
  <si>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</si>
  <si>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</si>
  <si>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</si>
  <si>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</si>
  <si>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</si>
  <si>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</si>
  <si>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</si>
  <si>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</si>
  <si>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</si>
  <si>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</si>
  <si>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</si>
  <si>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</si>
  <si>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</si>
  <si>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</si>
  <si>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</si>
  <si>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</si>
  <si>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</si>
  <si>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</si>
  <si>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</si>
  <si>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Si tipo de operación es '0127 - Factura - Ventas al estado', y no existe el tag con codigo '5000'</t>
  </si>
  <si>
    <t>Si tipo de operación es '0127 - Factura - Ventas al estado', y no existe el tag con codigo '5001'</t>
  </si>
  <si>
    <t>Si tipo de operación es '0127 - Factura - Ventas al estado', y no existe el tag con codigo '5002'</t>
  </si>
  <si>
    <t>Si tipo de operación es '0127 - Factura - Ventas al estado', y no existe el tag con codigo '5003'</t>
  </si>
  <si>
    <t>El XML no contiene el tag de Proveedores Estado: Número de Expediente</t>
  </si>
  <si>
    <t>El XML no contiene el tag de Proveedores Estado: Código de Unidad Ejecutora</t>
  </si>
  <si>
    <t>El XML no contiene el tag de Proveedores Estado: N° de Proceso de Selección</t>
  </si>
  <si>
    <t>El XML no contiene el tag de Proveedores Estado: N° de Contrato</t>
  </si>
  <si>
    <t>Si el código de concepto es 5001 y el valor del tag es diferente a alfanumérico de 1 hasta 10 caracteres  (se considera cualquier carácter incluido espacio, sin salto de línea)</t>
  </si>
  <si>
    <t>Si el código de concepto es 5000 y el valor del tag es diferente a alfanumérico de 1 hasta 20 caracteres  (se considera cualquier carácter incluido espacio, sin salto de línea)</t>
  </si>
  <si>
    <t>Si el código de concepto es 5002 y el valor del tag es diferente a alfanumérico de 1 hasta 30 caracteres  (se considera cualquier carácter incluido espacio, sin salto de línea)</t>
  </si>
  <si>
    <t>Si el código de concepto es 5003 y el valor del tag es diferente a alfanumérico de 1 hasta 30 caracteres  (se considera cualquier carácter incluido espacio, sin salto de línea)</t>
  </si>
  <si>
    <t>El XML no contiene el tag de Créditos Hipotecarios: Tipo de préstamo</t>
  </si>
  <si>
    <t>El XML no contiene el tag de Créditos Hipotecarios: Partida Registral</t>
  </si>
  <si>
    <t>El XML no contiene el tag de Créditos Hipotecarios: Número de contrato</t>
  </si>
  <si>
    <t>El XML no contiene el tag de Créditos Hipotecarios: Fecha de otorgamiento del crédito</t>
  </si>
  <si>
    <t>El XML no contiene el tag de Créditos Hipotecarios: Dirección del predio - Código de ubigeo</t>
  </si>
  <si>
    <t>El XML no contiene el tag de Créditos Hipotecarios: Dirección del predio - Dirección completa</t>
  </si>
  <si>
    <t>De existir código de concepto es igual '7001', '7001', '7002', '7003', '7004', '7005', '7006', '7007', '7008', '7009 o '7010' y no existe el tag.</t>
  </si>
  <si>
    <t>De existir código de concepto es igual '4031', '4032', '4033' o '4034' y no existe el tag.</t>
  </si>
  <si>
    <t>BVME transporte ferroviario: Servicio transporte: Fecha programada de inicio de viaje</t>
  </si>
  <si>
    <t>El XML no contiene el tag de BVME transporte ferroviario: Pasajero - Apellidos y Nombres</t>
  </si>
  <si>
    <t>El XML no contiene el tag de BVME transporte ferroviario: Agente de Viajes: Numero de Ruc</t>
  </si>
  <si>
    <t>El XML no contiene el tag de BVME transporte ferroviario: Agente de Viajes: Tipo de documento</t>
  </si>
  <si>
    <t>El XML no contiene el tag de BVME transporte ferroviario: Pasajero - Tipo y número de documento de identidad</t>
  </si>
  <si>
    <t>El XML no contiene el tag de BVME transporte ferroviario: Servicio transporte: Ciudad o lugar de origen - Código de ubigeo</t>
  </si>
  <si>
    <t>El XML no contiene el tag de BVME transporte ferroviario: Servicio transporte: Ciudad o lugar de origen - Dirección detallada</t>
  </si>
  <si>
    <t>El XML no contiene el tag de BVME transporte ferroviario: Servicio transporte: Ciudad o lugar de destino - Código de ubigeo</t>
  </si>
  <si>
    <t>El XML no contiene el tag de BVME transporte ferroviario: Servicio transporte: Ciudad o lugar de destino - Dirección detallada</t>
  </si>
  <si>
    <t>El XML no contiene el tag de BVME transporte ferroviario: Servicio transporte:Número de asiento</t>
  </si>
  <si>
    <t>El XML no contiene el tag de BVME transporte ferroviario: Servicio transporte: Hora programada de inicio de viaje</t>
  </si>
  <si>
    <t>El XML no contiene el tag de BVME transporte ferroviario: Servicio transporte: Fecha programada de inicio de viaje</t>
  </si>
  <si>
    <t>Si existe el numero de RUC del agente de ventas, y existe el tag, el valor es diferente a '6'</t>
  </si>
  <si>
    <t>El dato ingresado como Agente de Viajes-Tipo de documento no corresponde al valor esperado.</t>
  </si>
  <si>
    <t>De existir código de concepto es igual '4040', '4041', '4042', '4043', '4044', '4045' o '4046' y no existe el tag.</t>
  </si>
  <si>
    <t xml:space="preserve">Servicio de transporte: Fecha programado de inicio de viaje
</t>
  </si>
  <si>
    <t>Si tipo de operación es '0302 - BVME para transporte ferroviario de pasajeros', no existe el tag con código igual a '4047''</t>
  </si>
  <si>
    <t>El XML no contiene el tag de Carta Porte Aéreo:  Lugar de origen - Código de ubigeo</t>
  </si>
  <si>
    <t>El XML no contiene el tag de Carta Porte Aéreo:  Lugar de origen - Dirección detallada</t>
  </si>
  <si>
    <t>El XML no contiene el tag de Carta Porte Aéreo:  Lugar de destino - Código de ubigeo</t>
  </si>
  <si>
    <t>El XML no contiene el tag de Carta Porte Aéreo:  Lugar de destino - Dirección detallada</t>
  </si>
  <si>
    <t>El XML no contiene tag de la Hora del concepto por linea.</t>
  </si>
  <si>
    <t>El XML no contiene el tag de BVME transporte ferroviario: Servicio transporte: Forma de Pago</t>
  </si>
  <si>
    <t>El dato ingreso como Servicio transporte: Forma de Pago no corresponde al valor esperado (catalogo nro 59)</t>
  </si>
  <si>
    <t>El XML no contiene el tag de BVME transporte ferroviario: Servicio de transporte: Número de autorización de la transacción</t>
  </si>
  <si>
    <t>3177</t>
  </si>
  <si>
    <t>3178</t>
  </si>
  <si>
    <t>3179</t>
  </si>
  <si>
    <t>De existir código de concepto igual a '4060' o '4061' y no existe el tag.</t>
  </si>
  <si>
    <t>El XML no contiene el tag de Regalía Petrolera: Decreto Supremo de aprobación del contrato</t>
  </si>
  <si>
    <t>El XML no contiene el tag de Regalía Petrolera: Area de contrato (Lote)</t>
  </si>
  <si>
    <t>3180</t>
  </si>
  <si>
    <t>3181</t>
  </si>
  <si>
    <t>3182</t>
  </si>
  <si>
    <t>3183</t>
  </si>
  <si>
    <t>El XML no contiene el tag de Regalía Petrolera: Periodo de pago - Fecha de inicio</t>
  </si>
  <si>
    <t>El XML no contiene el tag de Regalía Petrolera: Periodo de pago - Fecha de fin</t>
  </si>
  <si>
    <t>El XML no contiene el tag de Regalía Petrolera: Fecha de Pago</t>
  </si>
  <si>
    <t>El dato ingresado como Codigo de producto SUNAT no corresponde al valor esperado para tipo de operación.</t>
  </si>
  <si>
    <t>Si tipo de operación es '0112 Venta Interna - Sustenta Gastos Deducibles Persona Natural', el valor del Tag UBL es diferente a '84121901' o '80131501'</t>
  </si>
  <si>
    <t>Si codigo producto de sunat de la linea es '84121901', y no existe el tag con codigo '7001'</t>
  </si>
  <si>
    <t>Si codigo producto de sunat de la linea es '84121901' y indicador de primera vivienda = 3 (Codigo concepto 7002), y no existe el tag con codigo '7003'</t>
  </si>
  <si>
    <t>Si codigo producto de sunat de la linea es '84121901', y no existe el tag con codigo '7004'</t>
  </si>
  <si>
    <t>Si codigo producto de sunat de la linea es '84121901', y no existe el tag con codigo '7005'</t>
  </si>
  <si>
    <t>Si codigo producto de sunat de la linea es '84121901' y indicador de primera vivienda = 3 (Codigo concepto 7002), no existe el tag con codigo '7006'</t>
  </si>
  <si>
    <t>Si codigo producto de sunat de la linea es '84121901' y indicador de primera vivienda = 3 (Codigo concepto 7002),  no existe el tag con codigo '7007'</t>
  </si>
  <si>
    <t>De existir código de concepto igual a '3060' y no existe el tag.</t>
  </si>
  <si>
    <t>De existir código de concepto igual a '3059' y no existe el tag.</t>
  </si>
  <si>
    <t>3184</t>
  </si>
  <si>
    <t>3185</t>
  </si>
  <si>
    <t>3186</t>
  </si>
  <si>
    <t>3187</t>
  </si>
  <si>
    <t>3188</t>
  </si>
  <si>
    <t>3189</t>
  </si>
  <si>
    <t>3190</t>
  </si>
  <si>
    <t>3191</t>
  </si>
  <si>
    <t>El XML no contiene el tag de Transportre Terreste - Número de asiento</t>
  </si>
  <si>
    <t>El XML no contiene el tag de Transporte Terrestre - Información de manifiesto de pasajeros</t>
  </si>
  <si>
    <t>El XML no contiene el tag de Transporte Terrestre - Número de documento de identidad del pasajero</t>
  </si>
  <si>
    <t>El XML no contiene el tag de Transporte Terrestre - Tipo de documento de identidad del pasajero</t>
  </si>
  <si>
    <t>El XML no contiene el tag de Transporte Terrestre - Nombres y apellidos del pasajero</t>
  </si>
  <si>
    <t>El XML no contiene el tag de Transporte Terrestre - Ciudad o lugar de destino - Dirección detallada</t>
  </si>
  <si>
    <t>El XML no contiene el tag de Transporte Terrestre - Ciudad o lugar de origen - Ubigeo</t>
  </si>
  <si>
    <t>El XML no contiene el tag de Transporte Terrestre - Ciudad o lugar de origen - Dirección detallada</t>
  </si>
  <si>
    <t>El XML no contiene el tag de Transporte Terrestre - Fecha de inicio programado</t>
  </si>
  <si>
    <t>El XML no contiene el tag de Transporte Terrestre - Hora de inicio programado</t>
  </si>
  <si>
    <t>si codigo de bien o servicio sujeto a detraccion es igual a '026', y no existe el tag con el concepto</t>
  </si>
  <si>
    <t>si codigo de bien o servicio sujeto a detraccion es igual a '026', y no existe el tag con el concepto 3059</t>
  </si>
  <si>
    <t>si codigo de bien o servicio sujeto a detraccion es igual a '026', y no existe el tag con el concepto 3050</t>
  </si>
  <si>
    <t>si codigo de bien o servicio sujeto a detraccion es igual a '026', y no existe el tag con el concepto 3051</t>
  </si>
  <si>
    <t>si codigo de bien o servicio sujeto a detraccion es igual a '026', y no existe el tag con el concepto 3052</t>
  </si>
  <si>
    <t>si codigo de bien o servicio sujeto a detraccion es igual a '026', y no existe el tag con el concepto 3053</t>
  </si>
  <si>
    <t>si codigo de bien o servicio sujeto a detraccion es igual a '026', y no existe el tag con el concepto 3054</t>
  </si>
  <si>
    <t>si codigo de bien o servicio sujeto a detraccion es igual a '026', y no existe el tag con el concepto 3055</t>
  </si>
  <si>
    <t>si codigo de bien o servicio sujeto a detraccion es igual a '026', y no existe el tag con el concepto 3056</t>
  </si>
  <si>
    <t>si codigo de bien o servicio sujeto a detraccion es igual a '026', y no existe el tag con el concepto 3057</t>
  </si>
  <si>
    <t>si codigo de bien o servicio sujeto a detraccion es igual a '026', y no existe el tag con el concepto 3058</t>
  </si>
  <si>
    <t>De existir código de concepto igual a '3050', '3051', '3052', '3053', '3054', 3055', '3056', '3057', '3058', '3059' o 3060 y no existe el tag.</t>
  </si>
  <si>
    <t>(Número de asiento)</t>
  </si>
  <si>
    <t>Información de manifiesto de pasajeros</t>
  </si>
  <si>
    <t>Ciudad o lugar de destino - Código de ubigeo</t>
  </si>
  <si>
    <t>Ciudad o lugar de destino - Dirección detallada</t>
  </si>
  <si>
    <t>Ciudad o lugar de origen - Código de ubigeo</t>
  </si>
  <si>
    <t>Ciudad o lugar de origen - Dirección detallada</t>
  </si>
  <si>
    <t>Si el codigo de concepto es '3050', el formato del Tag UBL es diferente a alfanumérico de 3 a 20 caracteres</t>
  </si>
  <si>
    <t>Si el codigo de concepto es '3051', el formato del Tag UBL es diferente a alfanumérico de 3 a 20 caracteres</t>
  </si>
  <si>
    <t>Si el codigo de concepto es '3054', el formato del Tag UBL es diferente a alfanumérico de 3 a 200 caracteres</t>
  </si>
  <si>
    <t>Si el codigo de concepto es '3055', el valor del tag es distinto al catálogo nro 13.</t>
  </si>
  <si>
    <t>Si el codigo de concepto es '3053', el valor del tag es distinto al catálogo nro 06.</t>
  </si>
  <si>
    <t>Si el codigo de concepto es '3057', el valor del tag es distinto al catálogo nro 13.</t>
  </si>
  <si>
    <t>Si el codigo de concepto es '3052', el formato del Tag UBL es diferente a alfanumérico de 3 a 15 caracteres</t>
  </si>
  <si>
    <t>Si el codigo de concepto es '3056', el formato del Tag UBL es diferente a alfanumérico de 3 a 200 caracteres</t>
  </si>
  <si>
    <t>Si el codigo de concepto es '3058', el formato del Tag UBL es diferente a alfanumérico de 3 a 200 caracteres</t>
  </si>
  <si>
    <t>Catálogo
(001)</t>
  </si>
  <si>
    <t>Catálogo
(002)</t>
  </si>
  <si>
    <t>Catálogos
(013)</t>
  </si>
  <si>
    <t>Catálogos
(001)</t>
  </si>
  <si>
    <t>Catálogos
(002)</t>
  </si>
  <si>
    <t>Catálogos
(004)</t>
  </si>
  <si>
    <t>Catálogos
(006)</t>
  </si>
  <si>
    <t>Catálogos
(012)</t>
  </si>
  <si>
    <t>Catálogos
(003)</t>
  </si>
  <si>
    <t>Catálogos
(055)</t>
  </si>
  <si>
    <t>Catálogos
(016)</t>
  </si>
  <si>
    <t>Catálogos
(007)</t>
  </si>
  <si>
    <t>Catálogos
(005)</t>
  </si>
  <si>
    <t>Catálogos
(008)</t>
  </si>
  <si>
    <t>Catálogos
(053)</t>
  </si>
  <si>
    <t>Catálogos
(052)</t>
  </si>
  <si>
    <t>Catálogos
(020)</t>
  </si>
  <si>
    <t>Catálogos
(018)</t>
  </si>
  <si>
    <t>Catálogos
(054)</t>
  </si>
  <si>
    <t>Catálogos
(059)</t>
  </si>
  <si>
    <t>Catálogos
(051)</t>
  </si>
  <si>
    <t>Si existe el Tag UBL, el valor del tag es diferente al listado.</t>
  </si>
  <si>
    <t>El XML no existe informacion de CustomizationID</t>
  </si>
  <si>
    <t>El tag LineID de VoidedDocumentsLine esta vacío</t>
  </si>
  <si>
    <t>El tag DocumentSerialID es vacío</t>
  </si>
  <si>
    <t>El tag DocumentNumberID esta vacío</t>
  </si>
  <si>
    <t>El tag VoidReasonDescription esta vacío</t>
  </si>
  <si>
    <t>EL dato ingresado como código de ubigeo de punto de llegada no corresponde a un valor esperado (catalogo nro 13).</t>
  </si>
  <si>
    <t>EL dato ingresado como código de ubigeo de punto de partida no corresponde a un valor esperado (catalogo nro 13).</t>
  </si>
  <si>
    <t>Si existe el tag, el valor del tag es diferente al listado.</t>
  </si>
  <si>
    <t>El dato ingresado como tipo de operación no corresponde a un valor esperado (catálogo nro. 51)</t>
  </si>
  <si>
    <t>El dato ingresado como codigo de identificación de concepto tributario no es valido (catalogo nro 53)</t>
  </si>
  <si>
    <t>de existir el codigo de concepto, no existe el tag o es vacio.</t>
  </si>
  <si>
    <t>58
59
60
61
62
63
64</t>
  </si>
  <si>
    <t>67
68</t>
  </si>
  <si>
    <t>71
72
73
74
75</t>
  </si>
  <si>
    <t>80
81</t>
  </si>
  <si>
    <t>88
89
90
91</t>
  </si>
  <si>
    <t>Venta Interna – Deducción de Anticipos</t>
  </si>
  <si>
    <t>Si tipo de operación es '0103 Venta Interna – Deducción de Anticipos', no existe el tag</t>
  </si>
  <si>
    <t>3192</t>
  </si>
  <si>
    <t>El XML no contiene el tag de Total de anticipos</t>
  </si>
  <si>
    <t>Si tipo de operación es diferente de '0103 Venta Interna – Deducción de Anticipos', existe el tag</t>
  </si>
  <si>
    <t>3193</t>
  </si>
  <si>
    <t>El dato ingresado Total anticipos no corresponde para el tipo de operación</t>
  </si>
  <si>
    <t>Si no existe ningún "identificador de pago", el valor del Tag UBL es diferente a cero (0)</t>
  </si>
  <si>
    <t>Si  codigo tributo es '1000', el valor del Tag Ubl es diferente de la sumatoria de los importes de IGV de cada ítem (con una tolerancia + - 1)</t>
  </si>
  <si>
    <t>Si  codigo tributo es '1016', el valor del Tag Ubl es diferente de la sumatoria de los importes de IVAP de cada ítem (con una tolerancia + - 1)</t>
  </si>
  <si>
    <t xml:space="preserve">Si  codigo tributo es '1000', el valor del Tag Ubl es diferente de la sumatoria de los importes de IGV de cada ítem  (con una tolerancia de más menos 1) </t>
  </si>
  <si>
    <t xml:space="preserve">Si  codigo tributo es '1016', el valor del Tag Ubl es diferente de la sumatoria de los importes de IVAP de cada ítem  (con una tolerancia de más menos 1) </t>
  </si>
  <si>
    <t>46
47
48
49
50
51</t>
  </si>
  <si>
    <t>48
49
50
51
52
53</t>
  </si>
  <si>
    <t>Si tipo de nota de credito es 11 Ajustes de operaciones de exportación, y existe mas de un tag /CreditNote/cac:BillingReference/cac:CreditNoteDocumentReference</t>
  </si>
  <si>
    <t>Si tipo de nota de credito es 10 Ajustes de operaciones de exportación, y existe mas de un tag /CreditNote/cac:BillingReference/cac:CreditNoteDocumentReference</t>
  </si>
  <si>
    <t>3194</t>
  </si>
  <si>
    <t>si "código de tipo de nota de credito" es 11 (Exportación) y existe un ID '2000' o '9999' a nivel global</t>
  </si>
  <si>
    <t>si "código de tipo de nota de credito" es 11 (Exportación) y existe un ID '2000' o '9999' en cualquier CreditNoteLine</t>
  </si>
  <si>
    <t>si "código de tipo de nota de credito" es 11 (Exportación) y  '9997' o '9998' en cualquier invoice line</t>
  </si>
  <si>
    <t>si "código de tipo de nota de credito" es 11 (Exportación) y existe un ID '1000' o '1016' o  a nivel global</t>
  </si>
  <si>
    <t>si "código de tipo de nota de credito" es 11 (Exportación) y  existe un ID '1000' o '1016' o '9997' o '9998' en cualquier CreditNoteline</t>
  </si>
  <si>
    <t>si "código de tipo de nota de debito" es 10 (Exportación) y  existe un ID '2000' o '9999' en cualquier DebitNoteline</t>
  </si>
  <si>
    <t>si "código de tipo de nota de debito" es 10 (Exportación) y  existe un ID '1000' o '1016' o '9997' o '9998' en cualquier DebitNoteline</t>
  </si>
  <si>
    <t>Si tipo de nota de debito es 10 (Exportacion) y existe un Id '9997' o '9998' a nivel global</t>
  </si>
  <si>
    <t>Para las Ajustes de operaciones de exportación solo es permitido registrar un documento que modifica.</t>
  </si>
  <si>
    <t>Si existe el tag, el formato  valor del atributo  es superior a numérico de 10 posiciones</t>
  </si>
  <si>
    <t xml:space="preserve">                                                         </t>
  </si>
  <si>
    <t>El valor del atributo es diferente al listado.</t>
  </si>
  <si>
    <t>Si existe el atributo, el valor es diferente al listado.</t>
  </si>
  <si>
    <r>
      <t xml:space="preserve">Si codigo de leyenda es diferente a </t>
    </r>
    <r>
      <rPr>
        <b/>
        <sz val="9"/>
        <rFont val="Calibri"/>
        <family val="2"/>
        <scheme val="minor"/>
      </rPr>
      <t>'1000'</t>
    </r>
    <r>
      <rPr>
        <sz val="9"/>
        <rFont val="Calibri"/>
        <family val="2"/>
        <scheme val="minor"/>
      </rPr>
      <t xml:space="preserve">  y el formato del Tag UBL es diferente a alfanumérico de 1 a 100 caractéres  (se considera cualquier carácter diferente a salto de línea)</t>
    </r>
  </si>
  <si>
    <t>No existe el tag o está vacío</t>
  </si>
  <si>
    <t>/Invoice/cac:InvoiceLine/cac:TaxTotal/cac:TaxSubtotal/cac:TaxCategory/cbc:Percent (Tasa del IGV)</t>
  </si>
  <si>
    <t>Si "Código de tributo por línea" es diferente a 9999 (Otros tributos), no existe el Tag UBL</t>
  </si>
  <si>
    <t>Si "Código de tributo por línea" es diferente a 9999 (Otros tributos), el valor del Tag UBL es diferente al listado según su código de tributo.</t>
  </si>
  <si>
    <t>/Invoice/cac:InvoiceLine/cac:TaxTotal/cac:TaxSubtotal/cbc:TaxAmount (Monto de Otros Tributos)</t>
  </si>
  <si>
    <t>Si "Código de tributo" es 1000 (IGV) , ("Total valor de venta - operaciones gravadas") multiplicado por tasa de IGV a la "Fecha de emisión" es diferente (con una tolerancia de más menos 1) al valor del Tag UBL</t>
  </si>
  <si>
    <t>/Invoice/cac:InvoiceLine/cac:TaxTotal/cac:TaxSubtotal/cbc:TaxAmount (Monto de IGV de la línea)</t>
  </si>
  <si>
    <t>Si el Tag UBL existe, el monto total de impuestos es diferente a la sumatoria de impuestos (Códigos 1000+4000)</t>
  </si>
  <si>
    <t>3195</t>
  </si>
  <si>
    <t>La fecha de cierre no puede ser inferior a la fecha de inicio del cómputo del ciclo de facturación</t>
  </si>
  <si>
    <t>'urn:pe:gob:sunat:cpe:see:gem:catalogos:catalogo05'</t>
  </si>
  <si>
    <t>urn:pe:gob:sunat:cpe:see:gem:catalogos:catalogo05'</t>
  </si>
  <si>
    <t>Si existe el tag, el valor ingresado es diferente a 'urn:pe:gob:sunat:cpe:see:gem:catalogos:catalogo59'</t>
  </si>
  <si>
    <t>Si la nota de crédito modifica un Documento autorizado (tipo de comprobante "06","13","16", "37", "43","45","24","15"), la serie debe iniciar con F y el formato del Tag UBL es diferente a:
- [0-9]{1,4}-[0-9]{1,8}
- [a-zA-Z0-9-]{1,20}-[a-zA-Z0-9-]{1,20}</t>
  </si>
  <si>
    <t>Si la nota de débito modifica un Documento autorizado (tipo de comprobante "06","13","16", "37", "43","45","24","15"), la serie debe iniciar con F y el formato del Tag UBL es diferente a:
- [0-9]{1,4}-[0-9]{1,8}
- [a-zA-Z0-9-]{1,20}-[a-zA-Z0-9-]{1,20}</t>
  </si>
  <si>
    <t>024: Tasa Vigente del IGV</t>
  </si>
  <si>
    <t>Fecha</t>
  </si>
  <si>
    <t>YYYYMMDD
Donde: YYYYMMDD es fecha.</t>
  </si>
  <si>
    <t>Tasa Vigente</t>
  </si>
  <si>
    <t>01: Agente de percepción de ventas internas
02: Agente de percepción de combustibles
03: Agente de retención
04: Exceptuada de la percepción
05: Exportador de Servicios
10: Buen contribuyente</t>
  </si>
  <si>
    <t>Información exclusiva si el comprobante es guía de remisión.
1:  Con transbordo programado
0: Sin transbordo programado</t>
  </si>
  <si>
    <t>Si existe el tag, El formato del Tag UBL es diferente a alfanumérico de hasta 1500 caracteres  (se considera cualquier carácter incluido espacio, sin salto de línea)</t>
  </si>
  <si>
    <t>Si el "Tipo de documento de identidad del adquiriente o usuario" es 1, el formato del Tag UBL es diferente de numérico de 8 dígitos</t>
  </si>
  <si>
    <t>Si existe el tag, el formato del Tag UBL es diferente de decimal (positivo o negativo) de 12 enteros y hasta 2 decimales</t>
  </si>
  <si>
    <t>Si existe el tag, el formato del Tag UBL es diferente a alfanumérico de 3 a 200 caracteres  (se considera cualquier carácter incluido espacio, sin salto de línea)</t>
  </si>
  <si>
    <t>si codigo de bien o servicio sujeto a detraccion es igual a '027' y el Tag existe, el valor del Tag UBL debe estar en el listado</t>
  </si>
  <si>
    <t>Si el Tag UBL existe, el monto total de impuestos es diferente a la sumatoria de impuestos (Códigos 1000+1016+2000)</t>
  </si>
  <si>
    <t>Debe existir al menos un bloque /Invoice/cac:InvoiceLine con ID = 1000</t>
  </si>
  <si>
    <t>/Invoice/cac:TaxTotal/cac:TaxSubtotal/cac:TaxCategory/cbc:ID="O"</t>
  </si>
  <si>
    <t>/Invoice/cac:TaxTotal/cac:TaxSubtotal/cac:TaxCategory/cbc:ID="E"</t>
  </si>
  <si>
    <t>Si el valor del tag cac:InvoiceLine/cac:Allowancecharge/cbc:AllowanceChargeReasonCode es igual a 55 la sumatoria de los importes de dicha linea son iguales al tag cac:Allowancecharge/cbc:Amount (con una tolerancia de más/menos uno)</t>
  </si>
  <si>
    <t>Leyenda</t>
  </si>
  <si>
    <t>/Invoice/ext:UBLExtensions/ext:UBLExtension/ext:ExtensionContent/sac:AdditionalInformation/sac:AdditionalProperty/cbc:ID (Código de leyenda)</t>
  </si>
  <si>
    <t>/Invoice/ext:UBLExtensions/ext:UBLExtension/ext:ExtensionContent/sac:AdditionalInformation/sac:AdditionalProperty/cbc:Value (Descripción de leyenda)</t>
  </si>
  <si>
    <t>Información de Referencia del traslado (FG Transportista)</t>
  </si>
  <si>
    <t>/Invoice/ext:UBLExtensions/ext:UBLExtension/
ext:ExtensionContent/sac:AdditionalInformation/
sac:SUNATEmbededDespatchAdvice/
sac:OrderReference/cbc:ID (Número de documento)</t>
  </si>
  <si>
    <t>/Invoice/ext:UBLExtensions/ext:UBLExtension/
ext:ExtensionContent/sac:AdditionalInformation/
sac:SUNATEmbededDespatchAdvice/
sac:OrderReference/sac:OrderTypeCode (Tipo de documento 01-Factura y 09 Guía de remisión)</t>
  </si>
  <si>
    <t>/Invoice/ext:UBLExtensions/ext:UBLExtension/
ext:ExtensionContent/sac:AdditionalInformation/
sac:SUNATEmbededDespatchAdvice/
sac:OrderReference/sac:DocumentReference/
cac:IssuerParty/cac:PartyIdentification/cbc:ID (Emisor del documento de referencia)</t>
  </si>
  <si>
    <t>/Invoice/ext:UBLExtensions/ext:UBLExtension/
ext:ExtensionContent/sac:AdditionalInformation/
sac:SUNATEmbededDespatchAdvice/
sac:OrderReference/sac:DocumentReference/
cac:IssuerParty/cac:PartyName/cbc:Name (Apellidos y nombres o razón social del emisor)</t>
  </si>
  <si>
    <t xml:space="preserve">Datos del Destinatario </t>
  </si>
  <si>
    <t>/Invoice/ext:UBLExtensions/ext:UBLExtension/
ext:ExtensionContent/sac:AdditionalInformation/
sac:SUNATEmbededDespatchAdvice/
cac:DeliveryCustomerParty/
cbc:CustomerAssignedAccountID (Número de documento de identidad)</t>
  </si>
  <si>
    <t>/Invoice/ext:UBLExtensions/ext:UBLExtension/
ext:ExtensionContent/sac:AdditionalInformation/
sac:SUNATEmbededDespatchAdvice/
cac:DeliveryCustomerParty/
cbc:CustomerAssignedAccountID@schemeID (Código de tipo de documento)</t>
  </si>
  <si>
    <t>/Invoice/ext:UBLExtensions/ext:UBLExtension/
ext:ExtensionContent/
sac:AdditionalInformation/
sac:SUNATEmbededDespatchAdvice/
cac:DeliveryCustomerParty/cac:Party/
cac:PartyLegalEntity/cbc:RegistrationName (Apellidos y nombres o razón social)</t>
  </si>
  <si>
    <t>/Invoice/ext:UBLExtensions/ext:UBLExtension/
ext:ExtensionContent/sac:AdditionalInformation/
sac:SUNATEmbededDespatchAdvice/
sac:Shipment/cbc:HandlingCode
Puede tomar el valor de:
01 - Emisor Electrónico – Vendedor (Num. 3.1.1 Art. 21 RCP)
02 - Comprador – Adquiriente o poseedor del bien (Num. 1.1 Art. 21 RCP)</t>
  </si>
  <si>
    <t>Datos del Transportista (FG Remitente) o Transportista contratante (FG Transportista)</t>
  </si>
  <si>
    <t>/Invoice/ext:UBLExtensions/ext:UBLExtension/
ext:ExtensionContent/sac:AdditionalInformation/
sac:SUNATEmbededDespatchAdvice/sac:Shipment/
sac:ShipmentStage/cac:CarrierParty/
cac:PartyIdentification/cbc:ID (Número de documento de identidad)</t>
  </si>
  <si>
    <t>/Invoice/ext:UBLExtensions/ext:UBLExtension/
ext:ExtensionContent/sac:AdditionalInformation/
sac:SUNATEmbededDespatchAdvice/sac:Shipment/
sac:ShipmentStage/cac:CarrierParty/
cac:PartyIdentification/cbc:ID@schemeID (Tipo de documento de identidad)</t>
  </si>
  <si>
    <t>Vehículo principal</t>
  </si>
  <si>
    <t>/Invoice/ext:UBLExtensions/ext:UBLExtension/
ext:ExtensionContent/sac:AdditionalInformation/
sac:SUNATEmbededDespatchAdvice/sac:Shipment/
sac:ShipmentStage/cac:TransportMeans/
cac:RoadTransport/cbc:LicensePlateID (Número de Placa)</t>
  </si>
  <si>
    <t>/Invoice/ext:UBLExtensions/ext:UBLExtension/
ext:ExtensionContent/sac:AdditionalInformation/
sac:SUNATEmbededDespatchAdvice/sac:Shipment/
cac:TransportHandlingUnit/cbc:ID  (Número de Placa se duplica en caso de consignar vehiculos secundarios)</t>
  </si>
  <si>
    <t>Datos de conductores</t>
  </si>
  <si>
    <t>/Invoice/ext:UBLExtensions/ext:UBLExtension/
ext:ExtensionContent/sac:AdditionalInformation/
sac:SUNATEmbededDespatchAdvice/sac:Shipment/
sac:ShipmentStage/sac:DriverPerson/cbc:ID (Número de documento de identidad)</t>
  </si>
  <si>
    <t>/Invoice/ext:UBLExtensions/ext:UBLExtension/
ext:ExtensionContent/sac:AdditionalInformation/
sac:SUNATEmbededDespatchAdvice/sac:Shipment/
sac:ShipmentStage/sac:DriverPerson/cbc:ID@schemeID (Tipo de documento)</t>
  </si>
  <si>
    <t>Dirección punto de llegada</t>
  </si>
  <si>
    <t>/Invoice/ext:UBLExtensions/ext:UBLExtension/
ext:ExtensionContent/sac:AdditionalInformation/
sac:SUNATEmbededDespatchAdvice/sac:Shipment/
cac:Delivery/cac:DeliveryAddress/cbc:ID (Código de ubigeo)</t>
  </si>
  <si>
    <t>/Invoice/ext:UBLExtensions/ext:UBLExtension/
ext:ExtensionContent/sac:AdditionalInformation/
sac:SUNATEmbededDespatchAdvice/sac:Shipment/
cac:Delivery/cac:DeliveryAddress/cbc:StreetName (Dirección completa y detallada)</t>
  </si>
  <si>
    <t>Dirección punto de partida</t>
  </si>
  <si>
    <t>/Invoice/ext:UBLExtensions/ext:UBLExtension/
ext:ExtensionContent/sac:AdditionalInformation/
sac:SUNATEmbededDespatchAdvice/sac:Shipment/
cac:OriginAddress/cbc:ID (Código de ubigeo)</t>
  </si>
  <si>
    <t>/Invoice/ext:UBLExtensions/ext:UBLExtension/
ext:ExtensionContent/sac:AdditionalInformation/
sac:SUNATEmbededDespatchAdvice/sac:Shipment/
cac:OriginAddress/cbc:StreetName (Dirección completa y detallada)</t>
  </si>
  <si>
    <t>Direccion del punto de llegada</t>
  </si>
  <si>
    <t>/Invoice/ext:UBLExtensions/ext:UBLExtension/ext:ExtensionContent/sac:AdditionalInformation/sac:SUNATEmbededDespatchAdvice/cac:DeliveryAddress/cbc:ID (Código de ubigeo)</t>
  </si>
  <si>
    <t>/Invoice/ext:UBLExtensions/ext:UBLExtension/ext:ExtensionContent/sac:AdditionalInformation/sac:SUNATEmbededDespatchAdvice/cac:DeliveryAddress/cbc:StreetName (Dirección completa y detallada)</t>
  </si>
  <si>
    <t>/Invoice/ext:UBLExtensions/ext:UBLExtension/ext:ExtensionContent/sac:AdditionalInformation/sac:SUNATEmbededDespatchAdvice/cac:DeliveryAddress/cbc:CitySubdivisionName (Urbanización)</t>
  </si>
  <si>
    <t>/Invoice/ext:UBLExtensions/ext:UBLExtension/ext:ExtensionContent/sac:AdditionalInformation/sac:SUNATEmbededDespatchAdvice/cac:DeliveryAddress/cbc:CityName (Provincia)</t>
  </si>
  <si>
    <t>/Invoice/ext:UBLExtensions/ext:UBLExtension/ext:ExtensionContent/sac:AdditionalInformation/sac:SUNATEmbededDespatchAdvice/cac:DeliveryAddress/cbc:CountrySubentity (Departamento)</t>
  </si>
  <si>
    <t>/Invoice/ext:UBLExtensions/ext:UBLExtension/ext:ExtensionContent/sac:AdditionalInformation/sac:SUNATEmbededDespatchAdvice/cac:DeliveryAddress/cbc:District (Distrito)</t>
  </si>
  <si>
    <t>/Invoice/ext:UBLExtensions/ext:UBLExtension/ext:ExtensionContent/sac:AdditionalInformation/sac:SUNATEmbededDespatchAdvice/cac:DeliveryAddress/cac:Country/cbc:IdentificationCode (Código de país)</t>
  </si>
  <si>
    <t>Tipo y número de documento de identidad del pasajero</t>
  </si>
  <si>
    <t>/Invoice/cac:InvoiceLine/cac:Delivery/cac:DeliveryParty/cac:PartyIdentification/cbc:ID (Número de documento de identidad del pasajero)</t>
  </si>
  <si>
    <t>/Invoice/cac:InvoiceLine/cac:Delivery/cac:DeliveryParty/cac:PartyIdentification/cbc:ID@schemeID (Tipo de documento de identidad del pasajero)</t>
  </si>
  <si>
    <t>Si existe el tag y el formato es diferente de decimal positivo de 3 enteros y hasta 2 decimal</t>
  </si>
  <si>
    <t>Si es diferente al Tag /Invoice/cac:InvoiceNoteLine/cac:TaxTotal/cbc:TaxAmount</t>
  </si>
  <si>
    <t>El Tag UBL es vacio</t>
  </si>
  <si>
    <t>Si cac:TaxTotal/cac:TaxSubtotal/cac:TaxCategory /cac:TaxScheme/cbc:Name="Otros Impuestos" o "IGV"el valor del tag es diferente a"S"</t>
  </si>
  <si>
    <t>Si tag cac:TaxTotal/cac:TaxSubtotal/cac:TaxCategory/cac:TaxScheme/cbc:ID es igual  a 9999 dentro de la linea, la sumatoria de dichos montos no es igual al monto del tag</t>
  </si>
  <si>
    <t>Si el "Código de tipo de nota de débito" es diferente de 03, el formato del Tag UBL es diferente:
Para notas de debito de Factura
- [F][A-Z0-9]{3}-[0-9]{1,8}
- (E001)-[0-9]{1,8}
- [0-9]{1,4}-[0-9]{1,8}
- --[0-9]{1,8}
Para notas de debito de Boleta
- [B][A-Z0-9]{3}-[0-9]{1,8}
- (EB01)-[0-9]{1,8}
- [0-9]{1,4}-[0-9]{1,8}
- --[0-9]{1,8}
Para notas de débito de DAE (Servicios Públicos)
- [S][A-Z0-9]{3}-[0-9]{1,8}
- [0-9]{1,4}-[0-9]{1,8}
- --[0-9]{1,8}</t>
  </si>
  <si>
    <t>Si "Código de tipo de nota de crédito" es diferente a 10, el formato del Tag UBL es diferente a:
Para notas de credito de Factura
- [F][A-Z0-9]{3}-[0-9]{1,8}
- (E001)-[0-9]{1,8}
- [0-9]{1,4}-[0-9]{1,8}
- --[0-9]{1,8}
Para notas de credito de Boleta
- [B][A-Z0-9]{3}-[0-9]{1,8}
- (EB01)-[0-9]{1,8}
- [0-9]{1,4}-[0-9]{1,8}
- --[0-9]{1,8}
Para notas de crédito de DAE (Servicios Públicos)
- [S][A-Z0-9]{3}-[0-9]{1,8}
- [0-9]{1,4}-[0-9]{1,8}
- --[0-9]{1,8}</t>
  </si>
  <si>
    <t xml:space="preserve">Si "Código de tipo de nota de crédito" es "10" (Otros), el formato del Tag UBL es diferente a:
- [F][A-Z0-9]{3}-[0-9]{1,8}
- (E001)-[0-9]{1,8}
- [B][A-Z0-9]{3}-[0-9]{1,8}
- (EB01)-[0-9]{1,8}
- [S][A-Z0-9]{3}-[0-9]{1,8}
- [0-9]{1,4}-[0-9]{1,8}
- --[0-9]{1,8}
</t>
  </si>
  <si>
    <t>Si "Tipo de documento de identidad del adquiriente" es DNI (1), el formato del Tag UBL es diferente a numérico de 8 dígitos</t>
  </si>
  <si>
    <t>"1.1"</t>
  </si>
  <si>
    <t>El "Tipo de Comprobante", "Serie y número de correlativo del documento" y código de operación del ítem" no debe repetirse en /SummaryDocuments</t>
  </si>
  <si>
    <t>El comprobante no debe ser adicionado y modificado en el mismo envio</t>
  </si>
  <si>
    <t>El comprobante no debe ser modificado y anulado en el mismo envio</t>
  </si>
  <si>
    <t>Adquirente o usuario</t>
  </si>
  <si>
    <t>Si el campo "Importe total de la venta" es mayor a 700 nuevos soles y no existe el tag</t>
  </si>
  <si>
    <t>Si existe el nodo y el tipo de comprobante es diferente de 07 o 08</t>
  </si>
  <si>
    <t>Si "Tipo del documento del documento que modifica" es "03" y "Serie del documento que modifica" empieza con B, el comprobante de referencia se encuentra en el listado con estado "Anulado" o "Rechazado"</t>
  </si>
  <si>
    <t>Si existe nodo y el tipo de comprobante no es boleta (diferente de 03) o es una operación de modificación (cac:Status/cbc:ConditionCode = 2)</t>
  </si>
  <si>
    <t>Si existe  informacion de percepcion correcta y la diferencia entre la fecha de recepción del XML y el valor del Tag /SummaryDocuments/cbc:ReferenceDate es mayor al límite del parametro</t>
  </si>
  <si>
    <t>Si existe  informacion de percepcion, el tag UBL /SummaryDocuments/sac:SummaryDocumentsLine/cac:AccountingCustomerParty/cbc:CustomerAssignedAccountID, para la linea esta vacío</t>
  </si>
  <si>
    <t>Si "Tipo de moneda del comprobante" es "PEN" y el Tag UBL existe, el valor del Tag UBL es diferente a "/SummaryDocuments/sac:SummaryDocumentsLine/sac:TotalAmount" más "Monto de la percepción" con una tolerancia de más/menos uno (1)</t>
  </si>
  <si>
    <t>Si "Tipo de moneda del comprobante" es diferente "PEN" y el Tag UBL existe, el valor del Tag UBL es diferente a "/SummaryDocuments/sac:SummaryDocumentsLine/sac:TotalAmount" multiplicado por "Tipo de cambio" más "Monto de la percepción" con una tolerancia de más/menos uno (1)</t>
  </si>
  <si>
    <t>Código de operación del ítem</t>
  </si>
  <si>
    <t>(Catálogo No.19)</t>
  </si>
  <si>
    <t>El formato del Tag UBL es diferente de decimal de 12 enteros y hasta 2 decimales o menor a cero</t>
  </si>
  <si>
    <t xml:space="preserve">Validar que el valor del campo sea igual al siguiente cálculo:
Total valor de venta-operaciones gravadas + operaciones inafectas + Total valor de venta-operaciones exoneradas + Sumatoria IGV + Sumatoria ISC + Sumatoria otros tributos + Sumatoria otros Cargos
Utilizar una tolerancia de +/- 5 para realizar la comparación. </t>
  </si>
  <si>
    <t xml:space="preserve">Operaciones gravadas </t>
  </si>
  <si>
    <t>Operaciones exoneradas</t>
  </si>
  <si>
    <t>Operaciones inafectas</t>
  </si>
  <si>
    <t>Operaciones Gratuitas</t>
  </si>
  <si>
    <t>Si no existe /SummaryDocuments/sac:SummaryDocumentsLine/cac:TaxTotal/cac:TaxSubtotal/cac:TaxCategory/cac:TaxScheme/cbc:ID = 1000</t>
  </si>
  <si>
    <t>Si el ("Total valor de venta - operaciones gravadas" + "Sumatoria ISC") x TASA VIGENTE A LA FECHA DE EMISION  es diferente de la "Sumatoria IGV" con una tolerancia de +/-5</t>
  </si>
  <si>
    <t>El valor del Tag UBL es diferente a "01", "07", "08", "14"</t>
  </si>
  <si>
    <t>El formato del Tag UBL es diferente a
- [FS][A-Z0-9]{3}</t>
  </si>
  <si>
    <t>Si el "Tipo de documento" es 01 (Factura); o, "Tipo de documento" es 07 o 08 y "Serie del documento de baja" empieza con "F"; el "Tipo de documento" concatenado con "Serie del documento dado de baja" concatenado con el Tag UBL no se encuentra en el listado</t>
  </si>
  <si>
    <t>Si el "Tipo de documento" es 14 (Servicio Publico); o, "Tipo de documento" es 07 o 08 y "Serie del documento de baja" empieza con "S"; el "Tipo de documento" concatenado con "Serie del documento dado de baja" concatenado con el Tag UBL no se encuentra en el listado</t>
  </si>
  <si>
    <t>Si el "Tipo de documento" es 01 (Factura); o, "Tipo de documento" es 07 o 08 y "Serie del documento de baja" empieza con "F"; la fecha de emisión del comprobante en el listado es diferente a la "Fecha de generación del documento dado de baja"</t>
  </si>
  <si>
    <t>Si el "Tipo de documento" es 14 (Servicio Publico); o, "Tipo de documento" es 07 o 08 y "Serie del documento de baja" empieza con "S"; la fecha de emisión del comprobante en el listado es diferente a la "Fecha de generación del documento dado de baja"</t>
  </si>
  <si>
    <t xml:space="preserve">Datos del resumen de reversiones </t>
  </si>
  <si>
    <t>Si el valor del Tag es mayor a cero y el ruc del emisor no tiene ind_padrón igual a "01" o “02” en el listado para el valor del Tag UBL.</t>
  </si>
</sst>
</file>

<file path=xl/styles.xml><?xml version="1.0" encoding="utf-8"?>
<styleSheet xmlns="http://schemas.openxmlformats.org/spreadsheetml/2006/main">
  <numFmts count="1">
    <numFmt numFmtId="164" formatCode="0.0"/>
  </numFmts>
  <fonts count="36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9.8000000000000007"/>
      <color theme="10"/>
      <name val="Calibri"/>
      <family val="2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trike/>
      <sz val="9"/>
      <name val="Calibri"/>
      <family val="2"/>
      <scheme val="minor"/>
    </font>
    <font>
      <strike/>
      <sz val="9"/>
      <color theme="1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trike/>
      <u/>
      <sz val="9"/>
      <name val="Calibri"/>
      <family val="2"/>
      <scheme val="minor"/>
    </font>
    <font>
      <strike/>
      <sz val="9"/>
      <name val="Calibri"/>
      <family val="2"/>
    </font>
    <font>
      <b/>
      <strike/>
      <sz val="9"/>
      <name val="Calibri"/>
      <family val="2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medium">
        <color theme="4"/>
      </right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85351115451523"/>
      </left>
      <right style="thin">
        <color theme="3" tint="0.39985351115451523"/>
      </right>
      <top style="thin">
        <color theme="3" tint="0.39985351115451523"/>
      </top>
      <bottom style="thin">
        <color theme="3" tint="0.39985351115451523"/>
      </bottom>
      <diagonal/>
    </border>
    <border>
      <left style="thin">
        <color theme="3" tint="0.39985351115451523"/>
      </left>
      <right style="medium">
        <color theme="3" tint="0.39985351115451523"/>
      </right>
      <top style="thin">
        <color theme="3" tint="0.39985351115451523"/>
      </top>
      <bottom style="thin">
        <color theme="3" tint="0.39985351115451523"/>
      </bottom>
      <diagonal/>
    </border>
    <border>
      <left style="thin">
        <color theme="3" tint="0.39985351115451523"/>
      </left>
      <right style="thin">
        <color theme="3" tint="0.39985351115451523"/>
      </right>
      <top style="medium">
        <color theme="3" tint="0.39988402966399123"/>
      </top>
      <bottom style="thin">
        <color theme="3" tint="0.39985351115451523"/>
      </bottom>
      <diagonal/>
    </border>
    <border>
      <left style="thin">
        <color theme="3" tint="0.39985351115451523"/>
      </left>
      <right style="medium">
        <color theme="3" tint="0.39985351115451523"/>
      </right>
      <top style="medium">
        <color theme="3" tint="0.39988402966399123"/>
      </top>
      <bottom style="thin">
        <color theme="3" tint="0.39985351115451523"/>
      </bottom>
      <diagonal/>
    </border>
    <border>
      <left/>
      <right/>
      <top/>
      <bottom style="medium">
        <color theme="3" tint="0.39988402966399123"/>
      </bottom>
      <diagonal/>
    </border>
    <border>
      <left style="thin">
        <color theme="3" tint="0.39985351115451523"/>
      </left>
      <right style="thin">
        <color theme="3" tint="0.39985351115451523"/>
      </right>
      <top style="thin">
        <color theme="3" tint="0.39985351115451523"/>
      </top>
      <bottom/>
      <diagonal/>
    </border>
    <border>
      <left style="thin">
        <color theme="3" tint="0.39985351115451523"/>
      </left>
      <right style="thin">
        <color theme="3" tint="0.39985351115451523"/>
      </right>
      <top/>
      <bottom style="thin">
        <color theme="3" tint="0.399853511154515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</cellStyleXfs>
  <cellXfs count="79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 applyBorder="1" applyAlignment="1">
      <alignment vertical="top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7" borderId="4" xfId="0" applyFill="1" applyBorder="1" applyAlignment="1">
      <alignment horizontal="center" vertical="top" wrapText="1"/>
    </xf>
    <xf numFmtId="0" fontId="0" fillId="8" borderId="4" xfId="0" quotePrefix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9" borderId="4" xfId="0" applyFont="1" applyFill="1" applyBorder="1" applyAlignment="1">
      <alignment vertical="top"/>
    </xf>
    <xf numFmtId="0" fontId="3" fillId="9" borderId="4" xfId="0" applyFont="1" applyFill="1" applyBorder="1" applyAlignment="1">
      <alignment horizontal="center" vertical="top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>
      <alignment horizontal="center" vertical="top"/>
    </xf>
    <xf numFmtId="0" fontId="3" fillId="10" borderId="4" xfId="0" applyFont="1" applyFill="1" applyBorder="1" applyAlignment="1">
      <alignment vertical="top"/>
    </xf>
    <xf numFmtId="0" fontId="3" fillId="10" borderId="4" xfId="0" applyFont="1" applyFill="1" applyBorder="1" applyAlignment="1">
      <alignment horizontal="center" vertical="top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horizontal="center" vertical="top"/>
    </xf>
    <xf numFmtId="0" fontId="8" fillId="11" borderId="4" xfId="0" applyFont="1" applyFill="1" applyBorder="1" applyAlignment="1">
      <alignment vertical="top"/>
    </xf>
    <xf numFmtId="0" fontId="8" fillId="11" borderId="4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0" fontId="0" fillId="12" borderId="4" xfId="0" applyFill="1" applyBorder="1" applyAlignment="1">
      <alignment vertical="top"/>
    </xf>
    <xf numFmtId="0" fontId="0" fillId="12" borderId="4" xfId="0" applyFill="1" applyBorder="1" applyAlignment="1">
      <alignment horizontal="center" vertical="top"/>
    </xf>
    <xf numFmtId="0" fontId="0" fillId="12" borderId="4" xfId="0" quotePrefix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4" xfId="0" applyFont="1" applyFill="1" applyBorder="1" applyAlignment="1">
      <alignment horizontal="center" vertical="top"/>
    </xf>
    <xf numFmtId="0" fontId="0" fillId="14" borderId="4" xfId="0" applyFill="1" applyBorder="1" applyAlignment="1">
      <alignment vertical="top"/>
    </xf>
    <xf numFmtId="0" fontId="0" fillId="14" borderId="4" xfId="0" applyFill="1" applyBorder="1" applyAlignment="1">
      <alignment horizontal="center" vertical="top"/>
    </xf>
    <xf numFmtId="0" fontId="0" fillId="14" borderId="4" xfId="0" quotePrefix="1" applyFill="1" applyBorder="1" applyAlignment="1">
      <alignment vertical="top" wrapText="1"/>
    </xf>
    <xf numFmtId="0" fontId="0" fillId="14" borderId="4" xfId="0" applyFont="1" applyFill="1" applyBorder="1" applyAlignment="1">
      <alignment horizontal="center" vertical="top"/>
    </xf>
    <xf numFmtId="0" fontId="0" fillId="14" borderId="4" xfId="0" applyFont="1" applyFill="1" applyBorder="1" applyAlignment="1">
      <alignment vertical="top"/>
    </xf>
    <xf numFmtId="0" fontId="8" fillId="15" borderId="4" xfId="0" applyFont="1" applyFill="1" applyBorder="1" applyAlignment="1">
      <alignment vertical="top"/>
    </xf>
    <xf numFmtId="0" fontId="8" fillId="15" borderId="4" xfId="0" applyFont="1" applyFill="1" applyBorder="1" applyAlignment="1">
      <alignment horizontal="center" vertical="top"/>
    </xf>
    <xf numFmtId="0" fontId="3" fillId="15" borderId="4" xfId="0" applyFont="1" applyFill="1" applyBorder="1" applyAlignment="1">
      <alignment horizontal="center" vertical="top"/>
    </xf>
    <xf numFmtId="0" fontId="0" fillId="16" borderId="4" xfId="0" applyFill="1" applyBorder="1" applyAlignment="1">
      <alignment vertical="top"/>
    </xf>
    <xf numFmtId="0" fontId="0" fillId="16" borderId="4" xfId="0" applyFill="1" applyBorder="1" applyAlignment="1">
      <alignment horizontal="center" vertical="top"/>
    </xf>
    <xf numFmtId="0" fontId="9" fillId="16" borderId="4" xfId="0" applyFont="1" applyFill="1" applyBorder="1" applyAlignment="1">
      <alignment vertical="top"/>
    </xf>
    <xf numFmtId="0" fontId="9" fillId="16" borderId="4" xfId="0" applyFont="1" applyFill="1" applyBorder="1" applyAlignment="1">
      <alignment horizontal="center" vertical="top"/>
    </xf>
    <xf numFmtId="0" fontId="8" fillId="7" borderId="4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0" fillId="8" borderId="4" xfId="0" applyFill="1" applyBorder="1" applyAlignment="1">
      <alignment vertical="top"/>
    </xf>
    <xf numFmtId="0" fontId="0" fillId="8" borderId="4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 wrapText="1"/>
    </xf>
    <xf numFmtId="0" fontId="0" fillId="12" borderId="4" xfId="0" applyFill="1" applyBorder="1" applyAlignment="1">
      <alignment vertical="top" wrapText="1"/>
    </xf>
    <xf numFmtId="0" fontId="8" fillId="4" borderId="4" xfId="0" applyFont="1" applyFill="1" applyBorder="1" applyAlignment="1">
      <alignment vertical="top"/>
    </xf>
    <xf numFmtId="0" fontId="8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17" borderId="4" xfId="0" applyFill="1" applyBorder="1" applyAlignment="1">
      <alignment vertical="top"/>
    </xf>
    <xf numFmtId="0" fontId="0" fillId="17" borderId="4" xfId="0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49" fontId="5" fillId="0" borderId="0" xfId="0" applyNumberFormat="1" applyFont="1" applyFill="1" applyAlignment="1">
      <alignment horizontal="center" vertical="top" wrapText="1"/>
    </xf>
    <xf numFmtId="49" fontId="5" fillId="0" borderId="10" xfId="0" applyNumberFormat="1" applyFont="1" applyFill="1" applyBorder="1" applyAlignment="1">
      <alignment horizontal="center" vertical="top"/>
    </xf>
    <xf numFmtId="49" fontId="5" fillId="0" borderId="10" xfId="0" applyNumberFormat="1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49" fontId="6" fillId="5" borderId="12" xfId="0" applyNumberFormat="1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top"/>
    </xf>
    <xf numFmtId="49" fontId="5" fillId="0" borderId="10" xfId="0" quotePrefix="1" applyNumberFormat="1" applyFont="1" applyFill="1" applyBorder="1" applyAlignment="1">
      <alignment horizontal="center" vertical="top"/>
    </xf>
    <xf numFmtId="0" fontId="6" fillId="5" borderId="1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top" wrapText="1"/>
    </xf>
    <xf numFmtId="49" fontId="5" fillId="0" borderId="0" xfId="0" applyNumberFormat="1" applyFont="1" applyFill="1" applyAlignment="1">
      <alignment vertical="top"/>
    </xf>
    <xf numFmtId="49" fontId="5" fillId="0" borderId="0" xfId="0" applyNumberFormat="1" applyFont="1" applyFill="1" applyBorder="1" applyAlignment="1">
      <alignment horizontal="center" vertical="top"/>
    </xf>
    <xf numFmtId="49" fontId="5" fillId="0" borderId="0" xfId="0" applyNumberFormat="1" applyFont="1" applyFill="1" applyAlignment="1">
      <alignment horizontal="center" vertical="top"/>
    </xf>
    <xf numFmtId="0" fontId="11" fillId="19" borderId="4" xfId="0" applyFont="1" applyFill="1" applyBorder="1"/>
    <xf numFmtId="0" fontId="12" fillId="0" borderId="0" xfId="0" applyFont="1"/>
    <xf numFmtId="0" fontId="11" fillId="19" borderId="4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quotePrefix="1" applyFont="1" applyBorder="1" applyAlignment="1">
      <alignment horizontal="center"/>
    </xf>
    <xf numFmtId="0" fontId="12" fillId="0" borderId="4" xfId="0" applyFont="1" applyBorder="1" applyAlignment="1">
      <alignment wrapText="1"/>
    </xf>
    <xf numFmtId="0" fontId="11" fillId="19" borderId="8" xfId="0" applyFont="1" applyFill="1" applyBorder="1"/>
    <xf numFmtId="0" fontId="12" fillId="0" borderId="4" xfId="0" applyFont="1" applyFill="1" applyBorder="1" applyAlignment="1">
      <alignment horizontal="center"/>
    </xf>
    <xf numFmtId="0" fontId="12" fillId="0" borderId="4" xfId="0" quotePrefix="1" applyFont="1" applyFill="1" applyBorder="1" applyAlignment="1">
      <alignment horizontal="center"/>
    </xf>
    <xf numFmtId="0" fontId="12" fillId="0" borderId="0" xfId="0" quotePrefix="1" applyFont="1" applyFill="1" applyBorder="1" applyAlignment="1">
      <alignment horizontal="center"/>
    </xf>
    <xf numFmtId="0" fontId="12" fillId="0" borderId="4" xfId="0" applyFont="1" applyFill="1" applyBorder="1" applyAlignment="1">
      <alignment wrapText="1"/>
    </xf>
    <xf numFmtId="0" fontId="12" fillId="0" borderId="0" xfId="0" quotePrefix="1" applyFont="1" applyBorder="1" applyAlignment="1">
      <alignment horizontal="center"/>
    </xf>
    <xf numFmtId="0" fontId="12" fillId="0" borderId="0" xfId="0" applyFont="1" applyBorder="1" applyAlignment="1">
      <alignment wrapText="1"/>
    </xf>
    <xf numFmtId="0" fontId="12" fillId="0" borderId="4" xfId="0" quotePrefix="1" applyFont="1" applyBorder="1" applyAlignment="1">
      <alignment wrapText="1"/>
    </xf>
    <xf numFmtId="0" fontId="11" fillId="19" borderId="4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Alignment="1">
      <alignment wrapText="1"/>
    </xf>
    <xf numFmtId="0" fontId="12" fillId="0" borderId="0" xfId="0" applyFont="1" applyFill="1" applyBorder="1" applyAlignment="1">
      <alignment horizontal="center"/>
    </xf>
    <xf numFmtId="0" fontId="11" fillId="19" borderId="8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horizontal="left" vertical="top" wrapText="1"/>
    </xf>
    <xf numFmtId="49" fontId="15" fillId="0" borderId="4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top" wrapText="1"/>
    </xf>
    <xf numFmtId="0" fontId="6" fillId="0" borderId="4" xfId="0" applyFont="1" applyFill="1" applyBorder="1" applyAlignment="1">
      <alignment horizontal="center" vertical="top" wrapText="1"/>
    </xf>
    <xf numFmtId="49" fontId="5" fillId="0" borderId="4" xfId="0" quotePrefix="1" applyNumberFormat="1" applyFont="1" applyFill="1" applyBorder="1" applyAlignment="1">
      <alignment horizontal="center" vertical="top"/>
    </xf>
    <xf numFmtId="49" fontId="5" fillId="0" borderId="4" xfId="0" quotePrefix="1" applyNumberFormat="1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vertical="top"/>
    </xf>
    <xf numFmtId="0" fontId="6" fillId="0" borderId="4" xfId="0" quotePrefix="1" applyFont="1" applyFill="1" applyBorder="1" applyAlignment="1">
      <alignment horizontal="center" vertical="top" wrapText="1"/>
    </xf>
    <xf numFmtId="0" fontId="6" fillId="0" borderId="4" xfId="0" quotePrefix="1" applyFont="1" applyFill="1" applyBorder="1" applyAlignment="1">
      <alignment vertical="top" wrapText="1"/>
    </xf>
    <xf numFmtId="0" fontId="6" fillId="0" borderId="4" xfId="0" quotePrefix="1" applyFont="1" applyFill="1" applyBorder="1" applyAlignment="1">
      <alignment horizontal="left" vertical="top" wrapText="1"/>
    </xf>
    <xf numFmtId="0" fontId="5" fillId="0" borderId="4" xfId="0" quotePrefix="1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49" fontId="4" fillId="0" borderId="4" xfId="0" applyNumberFormat="1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0" fontId="6" fillId="5" borderId="4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/>
    </xf>
    <xf numFmtId="49" fontId="5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10" fillId="0" borderId="0" xfId="0" applyFont="1" applyAlignment="1">
      <alignment horizontal="center" wrapText="1"/>
    </xf>
    <xf numFmtId="0" fontId="5" fillId="18" borderId="4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/>
    </xf>
    <xf numFmtId="0" fontId="5" fillId="0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top"/>
    </xf>
    <xf numFmtId="0" fontId="4" fillId="0" borderId="4" xfId="0" quotePrefix="1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vertical="top" wrapText="1"/>
    </xf>
    <xf numFmtId="49" fontId="6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justify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quotePrefix="1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vertical="top" wrapText="1"/>
    </xf>
    <xf numFmtId="49" fontId="4" fillId="0" borderId="0" xfId="0" applyNumberFormat="1" applyFont="1" applyFill="1" applyAlignment="1">
      <alignment horizontal="center" wrapText="1"/>
    </xf>
    <xf numFmtId="49" fontId="4" fillId="0" borderId="0" xfId="0" applyNumberFormat="1" applyFont="1" applyAlignment="1">
      <alignment horizontal="center" vertical="top" wrapText="1"/>
    </xf>
    <xf numFmtId="0" fontId="6" fillId="5" borderId="8" xfId="0" applyFont="1" applyFill="1" applyBorder="1" applyAlignment="1">
      <alignment horizontal="center" vertical="center" wrapText="1"/>
    </xf>
    <xf numFmtId="49" fontId="6" fillId="5" borderId="8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vertical="top"/>
    </xf>
    <xf numFmtId="0" fontId="6" fillId="0" borderId="9" xfId="0" applyFont="1" applyFill="1" applyBorder="1" applyAlignment="1">
      <alignment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9" xfId="0" quotePrefix="1" applyFont="1" applyFill="1" applyBorder="1" applyAlignment="1">
      <alignment vertical="top" wrapText="1"/>
    </xf>
    <xf numFmtId="0" fontId="6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/>
    </xf>
    <xf numFmtId="0" fontId="5" fillId="0" borderId="4" xfId="0" quotePrefix="1" applyFont="1" applyFill="1" applyBorder="1" applyAlignment="1">
      <alignment vertical="top"/>
    </xf>
    <xf numFmtId="0" fontId="6" fillId="0" borderId="4" xfId="0" quotePrefix="1" applyFont="1" applyFill="1" applyBorder="1" applyAlignment="1">
      <alignment horizontal="center" vertical="top"/>
    </xf>
    <xf numFmtId="0" fontId="6" fillId="0" borderId="4" xfId="0" quotePrefix="1" applyFont="1" applyFill="1" applyBorder="1" applyAlignment="1">
      <alignment vertical="top"/>
    </xf>
    <xf numFmtId="0" fontId="10" fillId="0" borderId="1" xfId="0" applyFont="1" applyBorder="1" applyAlignment="1">
      <alignment horizontal="left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49" fontId="6" fillId="5" borderId="4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Alignment="1">
      <alignment vertical="top" wrapText="1"/>
    </xf>
    <xf numFmtId="0" fontId="10" fillId="0" borderId="0" xfId="0" applyFont="1" applyAlignment="1">
      <alignment horizontal="center"/>
    </xf>
    <xf numFmtId="0" fontId="2" fillId="0" borderId="4" xfId="0" applyFont="1" applyFill="1" applyBorder="1" applyAlignment="1">
      <alignment vertical="top"/>
    </xf>
    <xf numFmtId="0" fontId="2" fillId="0" borderId="7" xfId="0" applyFont="1" applyFill="1" applyBorder="1" applyAlignment="1">
      <alignment vertical="top"/>
    </xf>
    <xf numFmtId="0" fontId="6" fillId="0" borderId="18" xfId="0" applyFont="1" applyBorder="1" applyAlignment="1">
      <alignment horizontal="center" vertical="top"/>
    </xf>
    <xf numFmtId="0" fontId="10" fillId="0" borderId="18" xfId="0" applyFont="1" applyBorder="1" applyAlignment="1"/>
    <xf numFmtId="0" fontId="6" fillId="0" borderId="4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vertical="top" wrapText="1"/>
    </xf>
    <xf numFmtId="49" fontId="20" fillId="0" borderId="4" xfId="0" applyNumberFormat="1" applyFont="1" applyFill="1" applyBorder="1" applyAlignment="1">
      <alignment horizontal="center" vertical="top" wrapText="1"/>
    </xf>
    <xf numFmtId="49" fontId="20" fillId="0" borderId="4" xfId="0" applyNumberFormat="1" applyFont="1" applyFill="1" applyBorder="1" applyAlignment="1">
      <alignment horizontal="center" vertical="top"/>
    </xf>
    <xf numFmtId="0" fontId="20" fillId="0" borderId="4" xfId="0" applyFont="1" applyFill="1" applyBorder="1" applyAlignment="1">
      <alignment horizontal="left" vertical="top" wrapText="1"/>
    </xf>
    <xf numFmtId="49" fontId="5" fillId="0" borderId="4" xfId="0" applyNumberFormat="1" applyFont="1" applyFill="1" applyBorder="1" applyAlignment="1">
      <alignment horizontal="left" vertical="top" wrapText="1"/>
    </xf>
    <xf numFmtId="0" fontId="4" fillId="0" borderId="0" xfId="0" applyFont="1" applyFill="1"/>
    <xf numFmtId="0" fontId="4" fillId="0" borderId="0" xfId="0" applyFont="1" applyFill="1" applyAlignment="1">
      <alignment horizontal="center" vertical="top"/>
    </xf>
    <xf numFmtId="49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/>
    </xf>
    <xf numFmtId="0" fontId="21" fillId="0" borderId="4" xfId="0" applyFont="1" applyFill="1" applyBorder="1" applyAlignment="1">
      <alignment horizontal="left" vertical="top" wrapText="1"/>
    </xf>
    <xf numFmtId="0" fontId="21" fillId="0" borderId="4" xfId="0" applyFont="1" applyFill="1" applyBorder="1" applyAlignment="1">
      <alignment horizontal="center" vertical="top"/>
    </xf>
    <xf numFmtId="0" fontId="21" fillId="0" borderId="4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4" xfId="0" quotePrefix="1" applyFont="1" applyFill="1" applyBorder="1" applyAlignment="1">
      <alignment vertical="top" wrapText="1"/>
    </xf>
    <xf numFmtId="0" fontId="0" fillId="0" borderId="0" xfId="0" applyFill="1"/>
    <xf numFmtId="0" fontId="0" fillId="0" borderId="0" xfId="0" applyAlignment="1">
      <alignment horizontal="center"/>
    </xf>
    <xf numFmtId="0" fontId="6" fillId="5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vertical="top" wrapText="1"/>
    </xf>
    <xf numFmtId="49" fontId="18" fillId="0" borderId="4" xfId="0" applyNumberFormat="1" applyFont="1" applyFill="1" applyBorder="1" applyAlignment="1">
      <alignment horizontal="center" vertical="top" wrapText="1"/>
    </xf>
    <xf numFmtId="49" fontId="18" fillId="0" borderId="4" xfId="0" applyNumberFormat="1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top"/>
    </xf>
    <xf numFmtId="0" fontId="23" fillId="4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22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wrapText="1"/>
    </xf>
    <xf numFmtId="0" fontId="12" fillId="0" borderId="4" xfId="0" applyFont="1" applyFill="1" applyBorder="1" applyAlignment="1">
      <alignment horizontal="left" wrapText="1"/>
    </xf>
    <xf numFmtId="0" fontId="12" fillId="0" borderId="4" xfId="0" quotePrefix="1" applyFont="1" applyFill="1" applyBorder="1" applyAlignment="1">
      <alignment horizontal="center" vertical="center"/>
    </xf>
    <xf numFmtId="0" fontId="24" fillId="2" borderId="0" xfId="3" applyFont="1" applyFill="1" applyBorder="1" applyAlignment="1" applyProtection="1">
      <alignment horizontal="center"/>
    </xf>
    <xf numFmtId="0" fontId="24" fillId="2" borderId="0" xfId="3" applyFont="1" applyFill="1" applyBorder="1" applyAlignment="1" applyProtection="1">
      <alignment horizontal="center" wrapText="1"/>
    </xf>
    <xf numFmtId="0" fontId="11" fillId="19" borderId="9" xfId="0" applyFont="1" applyFill="1" applyBorder="1"/>
    <xf numFmtId="2" fontId="12" fillId="0" borderId="4" xfId="0" applyNumberFormat="1" applyFont="1" applyBorder="1"/>
    <xf numFmtId="0" fontId="24" fillId="0" borderId="0" xfId="3" applyFont="1" applyBorder="1" applyAlignment="1" applyProtection="1">
      <alignment horizontal="center"/>
    </xf>
    <xf numFmtId="0" fontId="24" fillId="0" borderId="0" xfId="3" applyFont="1" applyBorder="1" applyAlignment="1" applyProtection="1">
      <alignment horizontal="center" wrapText="1"/>
    </xf>
    <xf numFmtId="0" fontId="15" fillId="0" borderId="4" xfId="0" quotePrefix="1" applyFont="1" applyBorder="1" applyAlignment="1">
      <alignment horizontal="center"/>
    </xf>
    <xf numFmtId="0" fontId="15" fillId="0" borderId="4" xfId="0" quotePrefix="1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5" fillId="0" borderId="4" xfId="0" quotePrefix="1" applyFont="1" applyFill="1" applyBorder="1" applyAlignment="1">
      <alignment horizontal="center"/>
    </xf>
    <xf numFmtId="0" fontId="15" fillId="0" borderId="4" xfId="0" applyFont="1" applyBorder="1"/>
    <xf numFmtId="0" fontId="15" fillId="0" borderId="4" xfId="0" applyFont="1" applyBorder="1" applyAlignment="1">
      <alignment vertical="top"/>
    </xf>
    <xf numFmtId="0" fontId="15" fillId="0" borderId="4" xfId="0" applyFont="1" applyBorder="1" applyAlignment="1">
      <alignment vertical="top" wrapText="1"/>
    </xf>
    <xf numFmtId="0" fontId="12" fillId="0" borderId="4" xfId="0" quotePrefix="1" applyFont="1" applyFill="1" applyBorder="1" applyAlignment="1">
      <alignment horizontal="left"/>
    </xf>
    <xf numFmtId="0" fontId="26" fillId="0" borderId="4" xfId="0" applyNumberFormat="1" applyFont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horizontal="center" wrapText="1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 wrapText="1"/>
    </xf>
    <xf numFmtId="0" fontId="12" fillId="0" borderId="4" xfId="0" quotePrefix="1" applyFont="1" applyBorder="1" applyAlignment="1">
      <alignment horizontal="left" wrapText="1"/>
    </xf>
    <xf numFmtId="0" fontId="27" fillId="19" borderId="4" xfId="0" applyFont="1" applyFill="1" applyBorder="1"/>
    <xf numFmtId="14" fontId="27" fillId="19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center" vertical="top" wrapText="1"/>
    </xf>
    <xf numFmtId="0" fontId="29" fillId="0" borderId="0" xfId="0" applyFont="1" applyFill="1" applyBorder="1" applyAlignment="1">
      <alignment horizontal="center" wrapText="1"/>
    </xf>
    <xf numFmtId="0" fontId="29" fillId="0" borderId="0" xfId="0" applyFont="1" applyFill="1" applyBorder="1"/>
    <xf numFmtId="0" fontId="11" fillId="19" borderId="7" xfId="0" applyFont="1" applyFill="1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left"/>
    </xf>
    <xf numFmtId="0" fontId="12" fillId="0" borderId="4" xfId="0" applyFont="1" applyBorder="1"/>
    <xf numFmtId="49" fontId="12" fillId="0" borderId="9" xfId="0" applyNumberFormat="1" applyFont="1" applyFill="1" applyBorder="1" applyAlignment="1">
      <alignment horizontal="center"/>
    </xf>
    <xf numFmtId="0" fontId="30" fillId="21" borderId="4" xfId="0" applyFont="1" applyFill="1" applyBorder="1" applyAlignment="1">
      <alignment horizontal="center"/>
    </xf>
    <xf numFmtId="49" fontId="26" fillId="0" borderId="4" xfId="0" applyNumberFormat="1" applyFont="1" applyBorder="1" applyAlignment="1">
      <alignment horizontal="center"/>
    </xf>
    <xf numFmtId="0" fontId="26" fillId="0" borderId="4" xfId="0" applyFont="1" applyBorder="1"/>
    <xf numFmtId="49" fontId="5" fillId="0" borderId="0" xfId="0" quotePrefix="1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49" fontId="15" fillId="0" borderId="4" xfId="0" applyNumberFormat="1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left" vertical="top"/>
    </xf>
    <xf numFmtId="0" fontId="15" fillId="0" borderId="4" xfId="0" applyFont="1" applyFill="1" applyBorder="1" applyAlignment="1">
      <alignment horizontal="center" vertical="top"/>
    </xf>
    <xf numFmtId="0" fontId="15" fillId="0" borderId="4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center" vertical="top" wrapText="1"/>
    </xf>
    <xf numFmtId="0" fontId="32" fillId="0" borderId="4" xfId="0" applyFont="1" applyFill="1" applyBorder="1" applyAlignment="1">
      <alignment vertical="top" wrapText="1"/>
    </xf>
    <xf numFmtId="0" fontId="5" fillId="0" borderId="7" xfId="0" quotePrefix="1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49" fontId="5" fillId="0" borderId="9" xfId="0" quotePrefix="1" applyNumberFormat="1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 wrapText="1"/>
    </xf>
    <xf numFmtId="0" fontId="6" fillId="5" borderId="2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center" vertical="top"/>
    </xf>
    <xf numFmtId="0" fontId="20" fillId="0" borderId="7" xfId="0" quotePrefix="1" applyFont="1" applyFill="1" applyBorder="1" applyAlignment="1">
      <alignment horizontal="center" vertical="top" wrapText="1"/>
    </xf>
    <xf numFmtId="0" fontId="5" fillId="0" borderId="0" xfId="0" quotePrefix="1" applyFont="1" applyFill="1" applyAlignment="1">
      <alignment vertical="top"/>
    </xf>
    <xf numFmtId="0" fontId="5" fillId="0" borderId="0" xfId="0" quotePrefix="1" applyFont="1" applyFill="1" applyBorder="1" applyAlignment="1">
      <alignment horizontal="center" vertical="top" wrapText="1"/>
    </xf>
    <xf numFmtId="0" fontId="20" fillId="0" borderId="8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vertical="top"/>
    </xf>
    <xf numFmtId="0" fontId="5" fillId="0" borderId="0" xfId="0" applyFont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left" vertical="top" wrapText="1"/>
    </xf>
    <xf numFmtId="0" fontId="34" fillId="0" borderId="23" xfId="0" applyFont="1" applyFill="1" applyBorder="1" applyAlignment="1">
      <alignment vertical="top"/>
    </xf>
    <xf numFmtId="0" fontId="34" fillId="0" borderId="9" xfId="0" applyFont="1" applyFill="1" applyBorder="1" applyAlignment="1">
      <alignment vertical="center"/>
    </xf>
    <xf numFmtId="0" fontId="34" fillId="0" borderId="18" xfId="0" applyFont="1" applyFill="1" applyBorder="1" applyAlignment="1">
      <alignment vertical="center"/>
    </xf>
    <xf numFmtId="0" fontId="34" fillId="0" borderId="9" xfId="0" applyFont="1" applyFill="1" applyBorder="1" applyAlignment="1">
      <alignment horizontal="center" vertical="center"/>
    </xf>
    <xf numFmtId="0" fontId="34" fillId="0" borderId="9" xfId="0" applyFont="1" applyFill="1" applyBorder="1" applyAlignment="1">
      <alignment horizontal="center" vertical="top"/>
    </xf>
    <xf numFmtId="0" fontId="20" fillId="0" borderId="9" xfId="0" applyFont="1" applyFill="1" applyBorder="1" applyAlignment="1">
      <alignment vertical="top" wrapText="1"/>
    </xf>
    <xf numFmtId="0" fontId="20" fillId="0" borderId="25" xfId="0" applyFont="1" applyFill="1" applyBorder="1" applyAlignment="1">
      <alignment horizontal="center" vertical="top"/>
    </xf>
    <xf numFmtId="49" fontId="20" fillId="0" borderId="9" xfId="0" applyNumberFormat="1" applyFont="1" applyFill="1" applyBorder="1" applyAlignment="1">
      <alignment horizontal="center" vertical="top" wrapText="1"/>
    </xf>
    <xf numFmtId="0" fontId="20" fillId="0" borderId="9" xfId="0" applyFont="1" applyFill="1" applyBorder="1" applyAlignment="1">
      <alignment horizontal="center" vertical="top"/>
    </xf>
    <xf numFmtId="0" fontId="20" fillId="0" borderId="9" xfId="0" applyFont="1" applyFill="1" applyBorder="1" applyAlignment="1">
      <alignment horizontal="center" vertical="top" wrapText="1"/>
    </xf>
    <xf numFmtId="0" fontId="33" fillId="0" borderId="8" xfId="0" applyFont="1" applyFill="1" applyBorder="1" applyAlignment="1">
      <alignment vertical="top" wrapText="1"/>
    </xf>
    <xf numFmtId="0" fontId="33" fillId="0" borderId="8" xfId="0" applyFont="1" applyFill="1" applyBorder="1" applyAlignment="1">
      <alignment horizontal="center" vertical="top" wrapText="1"/>
    </xf>
    <xf numFmtId="0" fontId="33" fillId="0" borderId="4" xfId="0" applyFont="1" applyFill="1" applyBorder="1" applyAlignment="1">
      <alignment horizontal="center" vertical="top"/>
    </xf>
    <xf numFmtId="0" fontId="33" fillId="0" borderId="4" xfId="0" applyFont="1" applyFill="1" applyBorder="1" applyAlignment="1">
      <alignment horizontal="center" vertical="top" wrapText="1"/>
    </xf>
    <xf numFmtId="0" fontId="20" fillId="0" borderId="4" xfId="0" quotePrefix="1" applyFont="1" applyFill="1" applyBorder="1" applyAlignment="1">
      <alignment horizontal="left" vertical="top" wrapText="1"/>
    </xf>
    <xf numFmtId="0" fontId="20" fillId="0" borderId="4" xfId="0" quotePrefix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5" fillId="0" borderId="8" xfId="0" quotePrefix="1" applyFont="1" applyFill="1" applyBorder="1" applyAlignment="1">
      <alignment horizontal="left" vertical="top" wrapText="1"/>
    </xf>
    <xf numFmtId="49" fontId="23" fillId="4" borderId="4" xfId="0" applyNumberFormat="1" applyFont="1" applyFill="1" applyBorder="1" applyAlignment="1">
      <alignment horizontal="center"/>
    </xf>
    <xf numFmtId="0" fontId="23" fillId="4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horizontal="center" vertical="top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4" xfId="0" quotePrefix="1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6" fillId="0" borderId="5" xfId="0" quotePrefix="1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6" fillId="0" borderId="6" xfId="0" applyFont="1" applyFill="1" applyBorder="1" applyAlignment="1">
      <alignment vertical="top"/>
    </xf>
    <xf numFmtId="0" fontId="6" fillId="0" borderId="4" xfId="0" quotePrefix="1" applyFont="1" applyFill="1" applyBorder="1" applyAlignment="1">
      <alignment horizontal="center" vertical="center" wrapText="1"/>
    </xf>
    <xf numFmtId="0" fontId="5" fillId="0" borderId="0" xfId="0" quotePrefix="1" applyFont="1" applyFill="1" applyAlignment="1">
      <alignment horizontal="center" vertical="top" wrapText="1"/>
    </xf>
    <xf numFmtId="49" fontId="23" fillId="20" borderId="4" xfId="0" applyNumberFormat="1" applyFont="1" applyFill="1" applyBorder="1" applyAlignment="1">
      <alignment horizontal="center"/>
    </xf>
    <xf numFmtId="0" fontId="23" fillId="20" borderId="4" xfId="0" applyFont="1" applyFill="1" applyBorder="1"/>
    <xf numFmtId="0" fontId="23" fillId="20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left" wrapText="1"/>
    </xf>
    <xf numFmtId="0" fontId="23" fillId="20" borderId="4" xfId="0" applyFont="1" applyFill="1" applyBorder="1" applyAlignment="1">
      <alignment horizontal="left"/>
    </xf>
    <xf numFmtId="0" fontId="5" fillId="0" borderId="19" xfId="0" applyFont="1" applyFill="1" applyBorder="1" applyAlignment="1">
      <alignment horizontal="center" vertical="top" wrapText="1"/>
    </xf>
    <xf numFmtId="0" fontId="5" fillId="0" borderId="18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0" xfId="0" applyFont="1" applyFill="1"/>
    <xf numFmtId="49" fontId="5" fillId="0" borderId="0" xfId="0" applyNumberFormat="1" applyFont="1" applyFill="1"/>
    <xf numFmtId="0" fontId="23" fillId="20" borderId="4" xfId="0" applyFont="1" applyFill="1" applyBorder="1" applyAlignment="1">
      <alignment horizontal="left" wrapText="1"/>
    </xf>
    <xf numFmtId="0" fontId="35" fillId="0" borderId="4" xfId="0" applyFont="1" applyBorder="1" applyAlignment="1">
      <alignment wrapText="1"/>
    </xf>
    <xf numFmtId="0" fontId="5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 wrapText="1"/>
    </xf>
    <xf numFmtId="0" fontId="5" fillId="0" borderId="17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17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8" xfId="0" applyFont="1" applyFill="1" applyBorder="1" applyAlignment="1">
      <alignment horizontal="center" vertical="top"/>
    </xf>
    <xf numFmtId="0" fontId="5" fillId="0" borderId="17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5" fillId="0" borderId="8" xfId="0" quotePrefix="1" applyFont="1" applyFill="1" applyBorder="1" applyAlignment="1">
      <alignment horizontal="center" vertical="top" wrapText="1"/>
    </xf>
    <xf numFmtId="0" fontId="5" fillId="0" borderId="17" xfId="0" quotePrefix="1" applyFont="1" applyFill="1" applyBorder="1" applyAlignment="1">
      <alignment horizontal="center" vertical="top" wrapText="1"/>
    </xf>
    <xf numFmtId="0" fontId="5" fillId="0" borderId="9" xfId="0" quotePrefix="1" applyFont="1" applyFill="1" applyBorder="1" applyAlignment="1">
      <alignment horizontal="center" vertical="top" wrapText="1"/>
    </xf>
    <xf numFmtId="49" fontId="5" fillId="0" borderId="8" xfId="0" applyNumberFormat="1" applyFont="1" applyFill="1" applyBorder="1" applyAlignment="1">
      <alignment horizontal="center" vertical="top" wrapText="1"/>
    </xf>
    <xf numFmtId="49" fontId="5" fillId="0" borderId="17" xfId="0" applyNumberFormat="1" applyFont="1" applyFill="1" applyBorder="1" applyAlignment="1">
      <alignment horizontal="center" vertical="top" wrapText="1"/>
    </xf>
    <xf numFmtId="0" fontId="5" fillId="0" borderId="22" xfId="0" applyFont="1" applyFill="1" applyBorder="1" applyAlignment="1">
      <alignment horizontal="center" vertical="top" wrapText="1"/>
    </xf>
    <xf numFmtId="0" fontId="5" fillId="0" borderId="23" xfId="0" applyFont="1" applyFill="1" applyBorder="1" applyAlignment="1">
      <alignment horizontal="center" vertical="top" wrapText="1"/>
    </xf>
    <xf numFmtId="49" fontId="5" fillId="0" borderId="8" xfId="0" applyNumberFormat="1" applyFont="1" applyFill="1" applyBorder="1" applyAlignment="1">
      <alignment horizontal="center" vertical="top"/>
    </xf>
    <xf numFmtId="49" fontId="5" fillId="0" borderId="9" xfId="0" applyNumberFormat="1" applyFont="1" applyFill="1" applyBorder="1" applyAlignment="1">
      <alignment horizontal="center" vertical="top"/>
    </xf>
    <xf numFmtId="49" fontId="5" fillId="0" borderId="9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5" fillId="0" borderId="8" xfId="0" quotePrefix="1" applyFont="1" applyFill="1" applyBorder="1" applyAlignment="1">
      <alignment vertical="top" wrapText="1"/>
    </xf>
    <xf numFmtId="0" fontId="5" fillId="0" borderId="9" xfId="0" quotePrefix="1" applyFont="1" applyFill="1" applyBorder="1" applyAlignment="1">
      <alignment vertical="top" wrapText="1"/>
    </xf>
    <xf numFmtId="49" fontId="5" fillId="0" borderId="4" xfId="0" applyNumberFormat="1" applyFont="1" applyFill="1" applyBorder="1" applyAlignment="1">
      <alignment horizontal="center" vertical="top" wrapText="1"/>
    </xf>
    <xf numFmtId="49" fontId="5" fillId="0" borderId="2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/>
    </xf>
    <xf numFmtId="0" fontId="6" fillId="0" borderId="9" xfId="0" quotePrefix="1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/>
    </xf>
    <xf numFmtId="0" fontId="5" fillId="0" borderId="4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top"/>
    </xf>
    <xf numFmtId="0" fontId="5" fillId="0" borderId="4" xfId="0" quotePrefix="1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21" xfId="0" applyFont="1" applyFill="1" applyBorder="1" applyAlignment="1">
      <alignment horizontal="center" vertical="top" wrapText="1"/>
    </xf>
    <xf numFmtId="0" fontId="5" fillId="0" borderId="9" xfId="0" quotePrefix="1" applyFont="1" applyFill="1" applyBorder="1" applyAlignment="1">
      <alignment horizontal="left" vertical="top" wrapText="1"/>
    </xf>
    <xf numFmtId="0" fontId="33" fillId="0" borderId="8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left" vertical="top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8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 wrapText="1"/>
    </xf>
    <xf numFmtId="0" fontId="5" fillId="0" borderId="17" xfId="0" applyFont="1" applyFill="1" applyBorder="1" applyAlignment="1">
      <alignment vertical="top" wrapText="1"/>
    </xf>
    <xf numFmtId="0" fontId="5" fillId="0" borderId="17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5" fillId="0" borderId="8" xfId="0" quotePrefix="1" applyFont="1" applyFill="1" applyBorder="1" applyAlignment="1">
      <alignment horizontal="center" vertical="top"/>
    </xf>
    <xf numFmtId="0" fontId="5" fillId="0" borderId="8" xfId="0" applyFont="1" applyFill="1" applyBorder="1" applyAlignment="1">
      <alignment vertical="top"/>
    </xf>
    <xf numFmtId="0" fontId="5" fillId="0" borderId="8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left" vertical="top" wrapText="1"/>
    </xf>
    <xf numFmtId="49" fontId="4" fillId="0" borderId="4" xfId="0" applyNumberFormat="1" applyFont="1" applyFill="1" applyBorder="1" applyAlignment="1">
      <alignment horizontal="center" vertical="top"/>
    </xf>
    <xf numFmtId="49" fontId="4" fillId="0" borderId="8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49" fontId="5" fillId="0" borderId="4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49" fontId="5" fillId="0" borderId="8" xfId="0" applyNumberFormat="1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left" vertical="top"/>
    </xf>
    <xf numFmtId="0" fontId="5" fillId="0" borderId="4" xfId="0" quotePrefix="1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 wrapText="1"/>
    </xf>
    <xf numFmtId="0" fontId="22" fillId="0" borderId="4" xfId="0" applyFont="1" applyFill="1" applyBorder="1" applyAlignment="1">
      <alignment horizontal="center" vertical="top"/>
    </xf>
    <xf numFmtId="0" fontId="18" fillId="0" borderId="4" xfId="0" applyFont="1" applyFill="1" applyBorder="1" applyAlignment="1">
      <alignment horizontal="center" vertical="top"/>
    </xf>
    <xf numFmtId="0" fontId="20" fillId="0" borderId="8" xfId="0" applyFont="1" applyFill="1" applyBorder="1" applyAlignment="1">
      <alignment vertical="top" wrapText="1"/>
    </xf>
    <xf numFmtId="0" fontId="4" fillId="0" borderId="0" xfId="0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center" vertical="top" wrapText="1"/>
    </xf>
    <xf numFmtId="0" fontId="18" fillId="0" borderId="4" xfId="0" applyFont="1" applyFill="1" applyBorder="1" applyAlignment="1">
      <alignment vertical="top"/>
    </xf>
    <xf numFmtId="0" fontId="4" fillId="0" borderId="4" xfId="0" quotePrefix="1" applyFont="1" applyFill="1" applyBorder="1" applyAlignment="1">
      <alignment horizontal="center" vertical="top"/>
    </xf>
    <xf numFmtId="49" fontId="4" fillId="0" borderId="0" xfId="0" applyNumberFormat="1" applyFont="1" applyFill="1" applyAlignment="1">
      <alignment vertical="top" wrapText="1"/>
    </xf>
    <xf numFmtId="0" fontId="31" fillId="0" borderId="4" xfId="0" quotePrefix="1" applyFont="1" applyFill="1" applyBorder="1" applyAlignment="1">
      <alignment vertical="top" wrapText="1"/>
    </xf>
    <xf numFmtId="0" fontId="31" fillId="14" borderId="4" xfId="0" applyFont="1" applyFill="1" applyBorder="1" applyAlignment="1">
      <alignment vertical="top" wrapText="1"/>
    </xf>
    <xf numFmtId="0" fontId="31" fillId="8" borderId="4" xfId="0" quotePrefix="1" applyFont="1" applyFill="1" applyBorder="1" applyAlignment="1">
      <alignment vertical="top" wrapText="1"/>
    </xf>
    <xf numFmtId="0" fontId="31" fillId="8" borderId="4" xfId="0" applyFont="1" applyFill="1" applyBorder="1" applyAlignment="1">
      <alignment vertical="top"/>
    </xf>
    <xf numFmtId="0" fontId="5" fillId="0" borderId="0" xfId="0" quotePrefix="1" applyFont="1" applyFill="1"/>
    <xf numFmtId="49" fontId="5" fillId="0" borderId="0" xfId="0" applyNumberFormat="1" applyFont="1" applyFill="1" applyBorder="1" applyAlignment="1">
      <alignment vertical="top" wrapText="1"/>
    </xf>
    <xf numFmtId="0" fontId="31" fillId="0" borderId="0" xfId="0" applyFont="1" applyFill="1"/>
    <xf numFmtId="49" fontId="20" fillId="0" borderId="8" xfId="0" applyNumberFormat="1" applyFont="1" applyFill="1" applyBorder="1" applyAlignment="1">
      <alignment horizontal="center" vertical="top" wrapText="1"/>
    </xf>
    <xf numFmtId="49" fontId="20" fillId="0" borderId="8" xfId="0" applyNumberFormat="1" applyFont="1" applyFill="1" applyBorder="1" applyAlignment="1">
      <alignment horizontal="center" vertical="top"/>
    </xf>
    <xf numFmtId="0" fontId="20" fillId="0" borderId="7" xfId="0" applyFont="1" applyFill="1" applyBorder="1" applyAlignment="1">
      <alignment horizontal="center" vertical="top" wrapText="1"/>
    </xf>
    <xf numFmtId="0" fontId="6" fillId="5" borderId="8" xfId="0" applyFont="1" applyFill="1" applyBorder="1" applyAlignment="1">
      <alignment horizontal="left" vertical="center" wrapText="1"/>
    </xf>
    <xf numFmtId="0" fontId="31" fillId="0" borderId="4" xfId="0" applyFont="1" applyFill="1" applyBorder="1"/>
    <xf numFmtId="0" fontId="5" fillId="0" borderId="4" xfId="0" quotePrefix="1" applyFont="1" applyFill="1" applyBorder="1" applyAlignment="1">
      <alignment vertical="top" wrapText="1"/>
    </xf>
    <xf numFmtId="0" fontId="31" fillId="0" borderId="4" xfId="0" applyFont="1" applyFill="1" applyBorder="1" applyAlignment="1">
      <alignment vertical="top"/>
    </xf>
    <xf numFmtId="0" fontId="5" fillId="0" borderId="4" xfId="0" applyFont="1" applyFill="1" applyBorder="1" applyAlignment="1">
      <alignment horizontal="left" vertical="top"/>
    </xf>
    <xf numFmtId="0" fontId="31" fillId="0" borderId="4" xfId="0" applyFont="1" applyFill="1" applyBorder="1" applyAlignment="1">
      <alignment horizontal="center"/>
    </xf>
    <xf numFmtId="0" fontId="31" fillId="0" borderId="4" xfId="0" quotePrefix="1" applyFont="1" applyFill="1" applyBorder="1" applyAlignment="1">
      <alignment horizontal="center"/>
    </xf>
    <xf numFmtId="0" fontId="31" fillId="0" borderId="4" xfId="0" applyFont="1" applyFill="1" applyBorder="1" applyAlignment="1">
      <alignment horizontal="left"/>
    </xf>
    <xf numFmtId="0" fontId="31" fillId="0" borderId="4" xfId="0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2" fillId="0" borderId="6" xfId="0" applyFont="1" applyFill="1" applyBorder="1" applyAlignment="1">
      <alignment vertical="center"/>
    </xf>
    <xf numFmtId="0" fontId="5" fillId="0" borderId="4" xfId="0" applyFont="1" applyFill="1" applyBorder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0" fontId="31" fillId="0" borderId="0" xfId="0" applyFont="1" applyFill="1" applyAlignment="1">
      <alignment horizontal="center"/>
    </xf>
    <xf numFmtId="0" fontId="31" fillId="0" borderId="0" xfId="0" applyFont="1" applyFill="1" applyAlignment="1">
      <alignment horizontal="left"/>
    </xf>
    <xf numFmtId="0" fontId="6" fillId="12" borderId="9" xfId="0" applyFont="1" applyFill="1" applyBorder="1" applyAlignment="1">
      <alignment vertical="top"/>
    </xf>
    <xf numFmtId="0" fontId="6" fillId="12" borderId="9" xfId="0" applyFont="1" applyFill="1" applyBorder="1" applyAlignment="1">
      <alignment vertical="top" wrapText="1"/>
    </xf>
    <xf numFmtId="0" fontId="6" fillId="12" borderId="9" xfId="0" applyFont="1" applyFill="1" applyBorder="1" applyAlignment="1">
      <alignment horizontal="center" vertical="top" wrapText="1"/>
    </xf>
    <xf numFmtId="0" fontId="6" fillId="12" borderId="9" xfId="0" quotePrefix="1" applyFont="1" applyFill="1" applyBorder="1" applyAlignment="1">
      <alignment horizontal="center" vertical="top" wrapText="1"/>
    </xf>
    <xf numFmtId="0" fontId="6" fillId="12" borderId="9" xfId="0" quotePrefix="1" applyFont="1" applyFill="1" applyBorder="1" applyAlignment="1">
      <alignment vertical="top" wrapText="1"/>
    </xf>
    <xf numFmtId="0" fontId="5" fillId="12" borderId="9" xfId="0" applyFont="1" applyFill="1" applyBorder="1" applyAlignment="1">
      <alignment vertical="top" wrapText="1"/>
    </xf>
    <xf numFmtId="0" fontId="5" fillId="12" borderId="9" xfId="0" applyFont="1" applyFill="1" applyBorder="1" applyAlignment="1">
      <alignment horizontal="center" vertical="top"/>
    </xf>
    <xf numFmtId="49" fontId="5" fillId="12" borderId="9" xfId="0" applyNumberFormat="1" applyFont="1" applyFill="1" applyBorder="1" applyAlignment="1">
      <alignment horizontal="center" vertical="top" wrapText="1"/>
    </xf>
    <xf numFmtId="0" fontId="5" fillId="12" borderId="9" xfId="0" applyFont="1" applyFill="1" applyBorder="1" applyAlignment="1">
      <alignment horizontal="center" vertical="top" wrapText="1"/>
    </xf>
    <xf numFmtId="0" fontId="6" fillId="12" borderId="4" xfId="0" applyFont="1" applyFill="1" applyBorder="1" applyAlignment="1">
      <alignment vertical="top"/>
    </xf>
    <xf numFmtId="0" fontId="6" fillId="12" borderId="4" xfId="0" applyFont="1" applyFill="1" applyBorder="1" applyAlignment="1">
      <alignment vertical="top" wrapText="1"/>
    </xf>
    <xf numFmtId="0" fontId="6" fillId="12" borderId="4" xfId="0" applyFont="1" applyFill="1" applyBorder="1" applyAlignment="1">
      <alignment horizontal="left" vertical="top" wrapText="1"/>
    </xf>
    <xf numFmtId="0" fontId="6" fillId="12" borderId="4" xfId="0" applyFont="1" applyFill="1" applyBorder="1" applyAlignment="1">
      <alignment horizontal="center" vertical="top" wrapText="1"/>
    </xf>
    <xf numFmtId="0" fontId="6" fillId="12" borderId="4" xfId="0" quotePrefix="1" applyFont="1" applyFill="1" applyBorder="1" applyAlignment="1">
      <alignment horizontal="center" vertical="top" wrapText="1"/>
    </xf>
    <xf numFmtId="0" fontId="6" fillId="12" borderId="4" xfId="0" quotePrefix="1" applyFont="1" applyFill="1" applyBorder="1" applyAlignment="1">
      <alignment vertical="top" wrapText="1"/>
    </xf>
    <xf numFmtId="0" fontId="5" fillId="12" borderId="4" xfId="0" applyFont="1" applyFill="1" applyBorder="1" applyAlignment="1">
      <alignment vertical="top" wrapText="1"/>
    </xf>
    <xf numFmtId="0" fontId="5" fillId="12" borderId="4" xfId="0" applyFont="1" applyFill="1" applyBorder="1" applyAlignment="1">
      <alignment horizontal="center" vertical="top"/>
    </xf>
    <xf numFmtId="49" fontId="5" fillId="12" borderId="4" xfId="0" applyNumberFormat="1" applyFont="1" applyFill="1" applyBorder="1" applyAlignment="1">
      <alignment horizontal="center" vertical="top" wrapText="1"/>
    </xf>
    <xf numFmtId="0" fontId="5" fillId="12" borderId="4" xfId="0" applyFont="1" applyFill="1" applyBorder="1" applyAlignment="1">
      <alignment horizontal="center" vertical="top" wrapText="1"/>
    </xf>
    <xf numFmtId="49" fontId="5" fillId="12" borderId="4" xfId="0" applyNumberFormat="1" applyFont="1" applyFill="1" applyBorder="1" applyAlignment="1">
      <alignment horizontal="center" vertical="top"/>
    </xf>
    <xf numFmtId="0" fontId="5" fillId="12" borderId="4" xfId="0" applyFont="1" applyFill="1" applyBorder="1" applyAlignment="1">
      <alignment vertical="top"/>
    </xf>
    <xf numFmtId="0" fontId="5" fillId="12" borderId="4" xfId="0" applyFont="1" applyFill="1" applyBorder="1" applyAlignment="1">
      <alignment horizontal="left" vertical="top" wrapText="1"/>
    </xf>
    <xf numFmtId="0" fontId="6" fillId="12" borderId="4" xfId="0" applyFont="1" applyFill="1" applyBorder="1" applyAlignment="1">
      <alignment horizontal="left" vertical="top"/>
    </xf>
    <xf numFmtId="0" fontId="5" fillId="22" borderId="4" xfId="0" applyFont="1" applyFill="1" applyBorder="1" applyAlignment="1">
      <alignment vertical="top" wrapText="1"/>
    </xf>
    <xf numFmtId="0" fontId="2" fillId="22" borderId="4" xfId="0" applyFont="1" applyFill="1" applyBorder="1" applyAlignment="1">
      <alignment horizontal="left" vertical="top"/>
    </xf>
    <xf numFmtId="0" fontId="6" fillId="22" borderId="4" xfId="0" applyFont="1" applyFill="1" applyBorder="1" applyAlignment="1">
      <alignment vertical="top" wrapText="1"/>
    </xf>
    <xf numFmtId="0" fontId="6" fillId="22" borderId="4" xfId="0" applyFont="1" applyFill="1" applyBorder="1" applyAlignment="1">
      <alignment horizontal="center" vertical="top" wrapText="1"/>
    </xf>
    <xf numFmtId="0" fontId="6" fillId="22" borderId="4" xfId="0" quotePrefix="1" applyFont="1" applyFill="1" applyBorder="1" applyAlignment="1">
      <alignment horizontal="center" vertical="top" wrapText="1"/>
    </xf>
    <xf numFmtId="0" fontId="6" fillId="22" borderId="4" xfId="0" quotePrefix="1" applyFont="1" applyFill="1" applyBorder="1" applyAlignment="1">
      <alignment vertical="top" wrapText="1"/>
    </xf>
    <xf numFmtId="0" fontId="5" fillId="22" borderId="4" xfId="0" applyFont="1" applyFill="1" applyBorder="1" applyAlignment="1">
      <alignment horizontal="center" vertical="top"/>
    </xf>
    <xf numFmtId="49" fontId="5" fillId="22" borderId="4" xfId="0" applyNumberFormat="1" applyFont="1" applyFill="1" applyBorder="1" applyAlignment="1">
      <alignment horizontal="center" vertical="top" wrapText="1"/>
    </xf>
    <xf numFmtId="0" fontId="5" fillId="22" borderId="4" xfId="0" applyFont="1" applyFill="1" applyBorder="1" applyAlignment="1">
      <alignment horizontal="center" vertical="top" wrapText="1"/>
    </xf>
    <xf numFmtId="0" fontId="6" fillId="22" borderId="4" xfId="0" applyFont="1" applyFill="1" applyBorder="1" applyAlignment="1">
      <alignment vertical="top"/>
    </xf>
    <xf numFmtId="0" fontId="5" fillId="22" borderId="4" xfId="0" applyFont="1" applyFill="1" applyBorder="1" applyAlignment="1">
      <alignment vertical="top"/>
    </xf>
    <xf numFmtId="0" fontId="5" fillId="22" borderId="4" xfId="0" applyFont="1" applyFill="1" applyBorder="1" applyAlignment="1">
      <alignment horizontal="left" vertical="top" wrapText="1"/>
    </xf>
    <xf numFmtId="49" fontId="5" fillId="22" borderId="4" xfId="0" applyNumberFormat="1" applyFont="1" applyFill="1" applyBorder="1" applyAlignment="1">
      <alignment horizontal="center" vertical="top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left"/>
    </xf>
    <xf numFmtId="0" fontId="31" fillId="0" borderId="0" xfId="0" applyFont="1"/>
    <xf numFmtId="0" fontId="6" fillId="22" borderId="4" xfId="0" applyFont="1" applyFill="1" applyBorder="1" applyAlignment="1">
      <alignment horizontal="left" vertical="top"/>
    </xf>
    <xf numFmtId="0" fontId="6" fillId="22" borderId="4" xfId="0" applyFont="1" applyFill="1" applyBorder="1" applyAlignment="1">
      <alignment horizontal="left" vertical="top" wrapText="1"/>
    </xf>
    <xf numFmtId="0" fontId="2" fillId="22" borderId="4" xfId="0" applyFont="1" applyFill="1" applyBorder="1" applyAlignment="1">
      <alignment vertical="center"/>
    </xf>
    <xf numFmtId="0" fontId="2" fillId="22" borderId="4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vertical="top" wrapText="1"/>
    </xf>
    <xf numFmtId="0" fontId="4" fillId="22" borderId="4" xfId="0" applyFont="1" applyFill="1" applyBorder="1" applyAlignment="1">
      <alignment horizontal="center" vertical="top"/>
    </xf>
    <xf numFmtId="49" fontId="4" fillId="22" borderId="4" xfId="0" applyNumberFormat="1" applyFont="1" applyFill="1" applyBorder="1" applyAlignment="1">
      <alignment horizontal="center" vertical="top" wrapText="1"/>
    </xf>
    <xf numFmtId="0" fontId="4" fillId="22" borderId="4" xfId="0" applyFont="1" applyFill="1" applyBorder="1" applyAlignment="1">
      <alignment wrapText="1"/>
    </xf>
    <xf numFmtId="0" fontId="2" fillId="22" borderId="7" xfId="0" applyFont="1" applyFill="1" applyBorder="1" applyAlignment="1">
      <alignment vertical="center"/>
    </xf>
    <xf numFmtId="0" fontId="4" fillId="22" borderId="6" xfId="0" applyFont="1" applyFill="1" applyBorder="1" applyAlignment="1">
      <alignment horizontal="center" vertical="top"/>
    </xf>
    <xf numFmtId="0" fontId="6" fillId="22" borderId="7" xfId="0" applyFont="1" applyFill="1" applyBorder="1" applyAlignment="1">
      <alignment vertical="top"/>
    </xf>
    <xf numFmtId="0" fontId="6" fillId="22" borderId="5" xfId="0" applyFont="1" applyFill="1" applyBorder="1" applyAlignment="1">
      <alignment vertical="top"/>
    </xf>
    <xf numFmtId="0" fontId="6" fillId="22" borderId="6" xfId="0" quotePrefix="1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horizontal="center" vertical="top"/>
    </xf>
    <xf numFmtId="0" fontId="2" fillId="22" borderId="4" xfId="0" applyFont="1" applyFill="1" applyBorder="1" applyAlignment="1">
      <alignment vertical="top"/>
    </xf>
    <xf numFmtId="0" fontId="2" fillId="22" borderId="7" xfId="0" applyFont="1" applyFill="1" applyBorder="1" applyAlignment="1">
      <alignment vertical="top"/>
    </xf>
    <xf numFmtId="0" fontId="5" fillId="22" borderId="6" xfId="0" applyFont="1" applyFill="1" applyBorder="1" applyAlignment="1">
      <alignment horizontal="center" vertical="top"/>
    </xf>
    <xf numFmtId="0" fontId="6" fillId="22" borderId="8" xfId="0" applyFont="1" applyFill="1" applyBorder="1" applyAlignment="1">
      <alignment vertical="center"/>
    </xf>
    <xf numFmtId="0" fontId="6" fillId="22" borderId="8" xfId="0" applyFont="1" applyFill="1" applyBorder="1" applyAlignment="1">
      <alignment horizontal="center" vertical="center" wrapText="1"/>
    </xf>
    <xf numFmtId="0" fontId="6" fillId="22" borderId="4" xfId="0" applyFont="1" applyFill="1" applyBorder="1" applyAlignment="1">
      <alignment horizontal="center" vertical="center" wrapText="1"/>
    </xf>
    <xf numFmtId="49" fontId="6" fillId="22" borderId="4" xfId="0" applyNumberFormat="1" applyFont="1" applyFill="1" applyBorder="1" applyAlignment="1">
      <alignment horizontal="center" vertical="center" wrapText="1"/>
    </xf>
    <xf numFmtId="49" fontId="6" fillId="22" borderId="4" xfId="0" quotePrefix="1" applyNumberFormat="1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vertical="top"/>
    </xf>
    <xf numFmtId="0" fontId="4" fillId="22" borderId="0" xfId="0" applyFont="1" applyFill="1" applyAlignment="1">
      <alignment wrapText="1"/>
    </xf>
    <xf numFmtId="0" fontId="4" fillId="22" borderId="4" xfId="0" applyFont="1" applyFill="1" applyBorder="1" applyAlignment="1">
      <alignment horizontal="center" vertical="top" wrapText="1"/>
    </xf>
    <xf numFmtId="0" fontId="4" fillId="22" borderId="4" xfId="0" applyFont="1" applyFill="1" applyBorder="1" applyAlignment="1">
      <alignment horizontal="left" vertical="top" wrapText="1"/>
    </xf>
    <xf numFmtId="0" fontId="10" fillId="22" borderId="4" xfId="0" applyFont="1" applyFill="1" applyBorder="1" applyAlignment="1">
      <alignment horizontal="center" vertical="top" wrapText="1"/>
    </xf>
    <xf numFmtId="0" fontId="10" fillId="22" borderId="4" xfId="0" applyFont="1" applyFill="1" applyBorder="1" applyAlignment="1">
      <alignment vertical="top" wrapText="1"/>
    </xf>
    <xf numFmtId="49" fontId="10" fillId="22" borderId="4" xfId="0" applyNumberFormat="1" applyFont="1" applyFill="1" applyBorder="1" applyAlignment="1">
      <alignment horizontal="center" vertical="top" wrapText="1"/>
    </xf>
    <xf numFmtId="0" fontId="4" fillId="13" borderId="0" xfId="0" applyFont="1" applyFill="1" applyAlignment="1">
      <alignment wrapText="1"/>
    </xf>
    <xf numFmtId="0" fontId="10" fillId="22" borderId="9" xfId="0" applyFont="1" applyFill="1" applyBorder="1" applyAlignment="1">
      <alignment vertical="top"/>
    </xf>
    <xf numFmtId="0" fontId="10" fillId="22" borderId="9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 wrapText="1"/>
    </xf>
    <xf numFmtId="0" fontId="5" fillId="0" borderId="0" xfId="0" applyFont="1" applyFill="1" applyAlignment="1">
      <alignment horizontal="left" vertical="top"/>
    </xf>
    <xf numFmtId="0" fontId="5" fillId="22" borderId="4" xfId="0" quotePrefix="1" applyFont="1" applyFill="1" applyBorder="1" applyAlignment="1">
      <alignment vertical="top"/>
    </xf>
    <xf numFmtId="0" fontId="5" fillId="22" borderId="4" xfId="0" quotePrefix="1" applyFont="1" applyFill="1" applyBorder="1" applyAlignment="1">
      <alignment horizontal="center" vertical="top"/>
    </xf>
    <xf numFmtId="49" fontId="5" fillId="22" borderId="4" xfId="0" quotePrefix="1" applyNumberFormat="1" applyFont="1" applyFill="1" applyBorder="1" applyAlignment="1">
      <alignment horizontal="center" vertical="top"/>
    </xf>
    <xf numFmtId="0" fontId="5" fillId="22" borderId="4" xfId="0" quotePrefix="1" applyFont="1" applyFill="1" applyBorder="1" applyAlignment="1">
      <alignment horizontal="center" vertical="top" wrapText="1"/>
    </xf>
    <xf numFmtId="0" fontId="5" fillId="22" borderId="4" xfId="0" applyFont="1" applyFill="1" applyBorder="1" applyAlignment="1">
      <alignment horizontal="justify" vertical="top"/>
    </xf>
    <xf numFmtId="49" fontId="6" fillId="22" borderId="4" xfId="0" applyNumberFormat="1" applyFont="1" applyFill="1" applyBorder="1" applyAlignment="1">
      <alignment horizontal="center" vertical="top" wrapText="1"/>
    </xf>
    <xf numFmtId="0" fontId="6" fillId="22" borderId="4" xfId="0" quotePrefix="1" applyFont="1" applyFill="1" applyBorder="1" applyAlignment="1">
      <alignment horizontal="center" vertical="top"/>
    </xf>
    <xf numFmtId="0" fontId="6" fillId="22" borderId="4" xfId="0" quotePrefix="1" applyFont="1" applyFill="1" applyBorder="1" applyAlignment="1">
      <alignment horizontal="justify" vertical="top"/>
    </xf>
    <xf numFmtId="0" fontId="6" fillId="22" borderId="4" xfId="0" quotePrefix="1" applyFont="1" applyFill="1" applyBorder="1" applyAlignment="1">
      <alignment vertical="top"/>
    </xf>
    <xf numFmtId="49" fontId="6" fillId="22" borderId="4" xfId="0" quotePrefix="1" applyNumberFormat="1" applyFont="1" applyFill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6" fillId="22" borderId="4" xfId="0" applyFont="1" applyFill="1" applyBorder="1" applyAlignment="1">
      <alignment horizontal="center" vertical="top"/>
    </xf>
    <xf numFmtId="0" fontId="10" fillId="0" borderId="18" xfId="0" applyFont="1" applyBorder="1" applyAlignment="1">
      <alignment horizontal="center" vertical="top"/>
    </xf>
    <xf numFmtId="0" fontId="10" fillId="0" borderId="18" xfId="0" applyFont="1" applyBorder="1" applyAlignment="1">
      <alignment horizontal="left" vertical="top"/>
    </xf>
    <xf numFmtId="49" fontId="4" fillId="0" borderId="0" xfId="0" applyNumberFormat="1" applyFont="1" applyAlignment="1">
      <alignment horizontal="center" vertical="center"/>
    </xf>
    <xf numFmtId="0" fontId="6" fillId="22" borderId="4" xfId="0" applyFont="1" applyFill="1" applyBorder="1" applyAlignment="1">
      <alignment horizontal="center" vertical="center"/>
    </xf>
    <xf numFmtId="0" fontId="4" fillId="22" borderId="4" xfId="0" applyFont="1" applyFill="1" applyBorder="1" applyAlignment="1">
      <alignment vertical="center" wrapText="1"/>
    </xf>
    <xf numFmtId="49" fontId="4" fillId="22" borderId="4" xfId="0" applyNumberFormat="1" applyFont="1" applyFill="1" applyBorder="1" applyAlignment="1">
      <alignment horizontal="center" vertical="center" wrapText="1"/>
    </xf>
    <xf numFmtId="0" fontId="5" fillId="22" borderId="4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0" fontId="5" fillId="22" borderId="4" xfId="0" applyFont="1" applyFill="1" applyBorder="1" applyAlignment="1">
      <alignment horizontal="center" vertical="center"/>
    </xf>
    <xf numFmtId="0" fontId="5" fillId="22" borderId="4" xfId="0" applyFont="1" applyFill="1" applyBorder="1" applyAlignment="1">
      <alignment horizontal="center" vertical="center" wrapText="1"/>
    </xf>
    <xf numFmtId="49" fontId="5" fillId="22" borderId="4" xfId="0" applyNumberFormat="1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horizontal="center" vertical="center"/>
    </xf>
    <xf numFmtId="49" fontId="5" fillId="0" borderId="4" xfId="0" quotePrefix="1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horizontal="center" vertical="top"/>
    </xf>
    <xf numFmtId="164" fontId="5" fillId="0" borderId="17" xfId="0" applyNumberFormat="1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Fill="1" applyAlignment="1">
      <alignment horizontal="center" vertical="center"/>
    </xf>
    <xf numFmtId="49" fontId="6" fillId="22" borderId="4" xfId="0" quotePrefix="1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 wrapText="1"/>
    </xf>
    <xf numFmtId="49" fontId="4" fillId="22" borderId="4" xfId="0" applyNumberFormat="1" applyFont="1" applyFill="1" applyBorder="1" applyAlignment="1">
      <alignment horizontal="center" vertical="top"/>
    </xf>
    <xf numFmtId="0" fontId="4" fillId="22" borderId="4" xfId="0" applyFont="1" applyFill="1" applyBorder="1" applyAlignment="1">
      <alignment vertical="top"/>
    </xf>
    <xf numFmtId="0" fontId="6" fillId="0" borderId="0" xfId="0" applyFont="1" applyFill="1" applyAlignment="1">
      <alignment horizontal="left" vertical="top"/>
    </xf>
    <xf numFmtId="0" fontId="5" fillId="0" borderId="15" xfId="0" applyFont="1" applyFill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top"/>
    </xf>
    <xf numFmtId="0" fontId="6" fillId="12" borderId="7" xfId="0" applyFont="1" applyFill="1" applyBorder="1" applyAlignment="1">
      <alignment horizontal="left" vertical="top"/>
    </xf>
    <xf numFmtId="0" fontId="6" fillId="12" borderId="5" xfId="0" applyFont="1" applyFill="1" applyBorder="1" applyAlignment="1">
      <alignment horizontal="left" vertical="top"/>
    </xf>
    <xf numFmtId="0" fontId="6" fillId="12" borderId="6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 wrapText="1"/>
    </xf>
    <xf numFmtId="0" fontId="5" fillId="0" borderId="17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center" vertical="top" wrapText="1"/>
    </xf>
    <xf numFmtId="0" fontId="5" fillId="0" borderId="17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top"/>
    </xf>
    <xf numFmtId="0" fontId="5" fillId="0" borderId="1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31" fillId="0" borderId="0" xfId="0" applyFont="1" applyFill="1" applyAlignment="1">
      <alignment horizontal="left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31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1" fillId="0" borderId="8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1" fillId="0" borderId="9" xfId="0" applyFont="1" applyFill="1" applyBorder="1" applyAlignment="1">
      <alignment horizontal="left" vertical="center" wrapText="1"/>
    </xf>
    <xf numFmtId="0" fontId="6" fillId="22" borderId="7" xfId="0" applyFont="1" applyFill="1" applyBorder="1" applyAlignment="1">
      <alignment horizontal="left" vertical="top"/>
    </xf>
    <xf numFmtId="0" fontId="6" fillId="22" borderId="6" xfId="0" applyFont="1" applyFill="1" applyBorder="1" applyAlignment="1">
      <alignment horizontal="left" vertical="top"/>
    </xf>
    <xf numFmtId="0" fontId="31" fillId="0" borderId="17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1" fillId="0" borderId="8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center" vertical="top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top" wrapText="1"/>
    </xf>
    <xf numFmtId="0" fontId="1" fillId="0" borderId="17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17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8" xfId="0" quotePrefix="1" applyFont="1" applyFill="1" applyBorder="1" applyAlignment="1">
      <alignment horizontal="center" vertical="top" wrapText="1"/>
    </xf>
    <xf numFmtId="0" fontId="4" fillId="0" borderId="9" xfId="0" quotePrefix="1" applyFont="1" applyFill="1" applyBorder="1" applyAlignment="1">
      <alignment horizontal="center" vertical="top" wrapText="1"/>
    </xf>
    <xf numFmtId="0" fontId="5" fillId="0" borderId="8" xfId="0" quotePrefix="1" applyFont="1" applyFill="1" applyBorder="1" applyAlignment="1">
      <alignment horizontal="center" vertical="top"/>
    </xf>
    <xf numFmtId="0" fontId="5" fillId="0" borderId="17" xfId="0" quotePrefix="1" applyFont="1" applyFill="1" applyBorder="1" applyAlignment="1">
      <alignment horizontal="center" vertical="top"/>
    </xf>
    <xf numFmtId="0" fontId="5" fillId="0" borderId="9" xfId="0" quotePrefix="1" applyFont="1" applyFill="1" applyBorder="1" applyAlignment="1">
      <alignment horizontal="center" vertical="top"/>
    </xf>
    <xf numFmtId="0" fontId="5" fillId="0" borderId="8" xfId="0" quotePrefix="1" applyFont="1" applyFill="1" applyBorder="1" applyAlignment="1">
      <alignment horizontal="center" vertical="top" wrapText="1"/>
    </xf>
    <xf numFmtId="0" fontId="5" fillId="0" borderId="17" xfId="0" quotePrefix="1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vertical="top"/>
    </xf>
    <xf numFmtId="0" fontId="5" fillId="0" borderId="17" xfId="0" applyFont="1" applyFill="1" applyBorder="1" applyAlignment="1">
      <alignment vertical="top"/>
    </xf>
    <xf numFmtId="0" fontId="5" fillId="0" borderId="9" xfId="0" applyFont="1" applyFill="1" applyBorder="1" applyAlignment="1">
      <alignment vertical="top"/>
    </xf>
    <xf numFmtId="0" fontId="5" fillId="0" borderId="8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64" fontId="5" fillId="0" borderId="8" xfId="0" applyNumberFormat="1" applyFont="1" applyFill="1" applyBorder="1" applyAlignment="1">
      <alignment horizontal="center" vertical="top"/>
    </xf>
    <xf numFmtId="164" fontId="5" fillId="0" borderId="9" xfId="0" applyNumberFormat="1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center"/>
    </xf>
    <xf numFmtId="164" fontId="5" fillId="0" borderId="17" xfId="0" applyNumberFormat="1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top"/>
    </xf>
    <xf numFmtId="0" fontId="5" fillId="0" borderId="22" xfId="0" applyFont="1" applyFill="1" applyBorder="1" applyAlignment="1">
      <alignment horizontal="left" vertical="top" wrapText="1"/>
    </xf>
    <xf numFmtId="0" fontId="5" fillId="0" borderId="24" xfId="0" applyFont="1" applyFill="1" applyBorder="1" applyAlignment="1">
      <alignment horizontal="left" vertical="top" wrapText="1"/>
    </xf>
    <xf numFmtId="0" fontId="5" fillId="0" borderId="23" xfId="0" applyFont="1" applyFill="1" applyBorder="1" applyAlignment="1">
      <alignment horizontal="left" vertical="top" wrapText="1"/>
    </xf>
    <xf numFmtId="49" fontId="5" fillId="0" borderId="4" xfId="0" applyNumberFormat="1" applyFont="1" applyFill="1" applyBorder="1" applyAlignment="1">
      <alignment horizontal="center" vertical="top"/>
    </xf>
    <xf numFmtId="49" fontId="5" fillId="0" borderId="8" xfId="0" applyNumberFormat="1" applyFont="1" applyFill="1" applyBorder="1" applyAlignment="1">
      <alignment horizontal="center" vertical="top"/>
    </xf>
    <xf numFmtId="49" fontId="5" fillId="0" borderId="17" xfId="0" applyNumberFormat="1" applyFont="1" applyFill="1" applyBorder="1" applyAlignment="1">
      <alignment horizontal="center" vertical="top"/>
    </xf>
    <xf numFmtId="49" fontId="5" fillId="0" borderId="9" xfId="0" applyNumberFormat="1" applyFont="1" applyFill="1" applyBorder="1" applyAlignment="1">
      <alignment horizontal="center" vertical="top"/>
    </xf>
    <xf numFmtId="49" fontId="4" fillId="0" borderId="8" xfId="0" applyNumberFormat="1" applyFont="1" applyFill="1" applyBorder="1" applyAlignment="1">
      <alignment horizontal="center" vertical="top"/>
    </xf>
    <xf numFmtId="49" fontId="4" fillId="0" borderId="9" xfId="0" applyNumberFormat="1" applyFont="1" applyFill="1" applyBorder="1" applyAlignment="1">
      <alignment horizontal="center" vertical="top"/>
    </xf>
    <xf numFmtId="49" fontId="4" fillId="0" borderId="17" xfId="0" applyNumberFormat="1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4" fillId="0" borderId="17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49" fontId="4" fillId="0" borderId="4" xfId="0" applyNumberFormat="1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8" borderId="7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3" fillId="9" borderId="4" xfId="0" applyFont="1" applyFill="1" applyBorder="1" applyAlignment="1">
      <alignment horizontal="center" vertical="top"/>
    </xf>
    <xf numFmtId="0" fontId="0" fillId="6" borderId="7" xfId="0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3" fillId="10" borderId="4" xfId="0" applyFont="1" applyFill="1" applyBorder="1" applyAlignment="1">
      <alignment horizontal="center" vertical="top"/>
    </xf>
    <xf numFmtId="0" fontId="0" fillId="3" borderId="7" xfId="0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8" fillId="11" borderId="4" xfId="0" applyFont="1" applyFill="1" applyBorder="1" applyAlignment="1">
      <alignment horizontal="center" vertical="top"/>
    </xf>
    <xf numFmtId="0" fontId="0" fillId="12" borderId="7" xfId="0" applyFill="1" applyBorder="1" applyAlignment="1">
      <alignment vertical="top"/>
    </xf>
    <xf numFmtId="0" fontId="0" fillId="12" borderId="5" xfId="0" applyFill="1" applyBorder="1" applyAlignment="1">
      <alignment vertical="top"/>
    </xf>
    <xf numFmtId="0" fontId="0" fillId="12" borderId="6" xfId="0" applyFill="1" applyBorder="1" applyAlignment="1">
      <alignment vertical="top"/>
    </xf>
    <xf numFmtId="0" fontId="8" fillId="4" borderId="4" xfId="0" applyFont="1" applyFill="1" applyBorder="1" applyAlignment="1">
      <alignment horizontal="center" vertical="top"/>
    </xf>
    <xf numFmtId="0" fontId="0" fillId="17" borderId="7" xfId="0" applyFill="1" applyBorder="1" applyAlignment="1">
      <alignment vertical="top"/>
    </xf>
    <xf numFmtId="0" fontId="0" fillId="17" borderId="5" xfId="0" applyFill="1" applyBorder="1" applyAlignment="1">
      <alignment vertical="top"/>
    </xf>
    <xf numFmtId="0" fontId="0" fillId="17" borderId="6" xfId="0" applyFill="1" applyBorder="1" applyAlignment="1">
      <alignment vertical="top"/>
    </xf>
    <xf numFmtId="0" fontId="3" fillId="13" borderId="4" xfId="0" applyFont="1" applyFill="1" applyBorder="1" applyAlignment="1">
      <alignment horizontal="center" vertical="top"/>
    </xf>
    <xf numFmtId="0" fontId="0" fillId="14" borderId="7" xfId="0" applyFont="1" applyFill="1" applyBorder="1" applyAlignment="1">
      <alignment vertical="top"/>
    </xf>
    <xf numFmtId="0" fontId="0" fillId="14" borderId="5" xfId="0" applyFont="1" applyFill="1" applyBorder="1" applyAlignment="1">
      <alignment vertical="top"/>
    </xf>
    <xf numFmtId="0" fontId="0" fillId="14" borderId="6" xfId="0" applyFont="1" applyFill="1" applyBorder="1" applyAlignment="1">
      <alignment vertical="top"/>
    </xf>
    <xf numFmtId="0" fontId="8" fillId="15" borderId="4" xfId="0" applyFont="1" applyFill="1" applyBorder="1" applyAlignment="1">
      <alignment horizontal="center" vertical="top"/>
    </xf>
    <xf numFmtId="0" fontId="0" fillId="16" borderId="7" xfId="0" applyFill="1" applyBorder="1" applyAlignment="1">
      <alignment vertical="top"/>
    </xf>
    <xf numFmtId="0" fontId="0" fillId="16" borderId="5" xfId="0" applyFill="1" applyBorder="1" applyAlignment="1">
      <alignment vertical="top"/>
    </xf>
    <xf numFmtId="0" fontId="0" fillId="16" borderId="6" xfId="0" applyFill="1" applyBorder="1" applyAlignment="1">
      <alignment vertical="top"/>
    </xf>
    <xf numFmtId="0" fontId="8" fillId="7" borderId="4" xfId="0" applyFont="1" applyFill="1" applyBorder="1" applyAlignment="1">
      <alignment horizontal="center" vertical="top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top" wrapText="1"/>
    </xf>
    <xf numFmtId="0" fontId="12" fillId="0" borderId="4" xfId="0" quotePrefix="1" applyFont="1" applyBorder="1" applyAlignment="1">
      <alignment horizontal="left" wrapText="1"/>
    </xf>
    <xf numFmtId="0" fontId="13" fillId="0" borderId="4" xfId="0" applyFont="1" applyBorder="1" applyAlignment="1">
      <alignment horizontal="center"/>
    </xf>
    <xf numFmtId="0" fontId="25" fillId="0" borderId="4" xfId="4" applyBorder="1" applyAlignment="1" applyProtection="1">
      <alignment horizontal="center"/>
    </xf>
    <xf numFmtId="0" fontId="24" fillId="0" borderId="4" xfId="3" applyFont="1" applyBorder="1" applyAlignment="1" applyProtection="1">
      <alignment horizontal="center"/>
    </xf>
    <xf numFmtId="0" fontId="12" fillId="0" borderId="4" xfId="0" applyFont="1" applyBorder="1" applyAlignment="1">
      <alignment horizontal="left" wrapText="1"/>
    </xf>
    <xf numFmtId="0" fontId="14" fillId="0" borderId="4" xfId="2" applyBorder="1" applyAlignment="1" applyProtection="1">
      <alignment horizontal="center"/>
    </xf>
    <xf numFmtId="0" fontId="12" fillId="0" borderId="4" xfId="0" applyFont="1" applyBorder="1" applyAlignment="1">
      <alignment wrapText="1"/>
    </xf>
    <xf numFmtId="0" fontId="11" fillId="2" borderId="0" xfId="0" applyFont="1" applyFill="1" applyAlignment="1">
      <alignment horizontal="center"/>
    </xf>
    <xf numFmtId="0" fontId="12" fillId="0" borderId="4" xfId="0" quotePrefix="1" applyFont="1" applyBorder="1" applyAlignment="1">
      <alignment wrapText="1"/>
    </xf>
    <xf numFmtId="49" fontId="5" fillId="0" borderId="8" xfId="0" applyNumberFormat="1" applyFont="1" applyFill="1" applyBorder="1" applyAlignment="1">
      <alignment horizontal="center" vertical="top" wrapText="1"/>
    </xf>
    <xf numFmtId="49" fontId="5" fillId="0" borderId="9" xfId="0" applyNumberFormat="1" applyFont="1" applyFill="1" applyBorder="1" applyAlignment="1">
      <alignment horizontal="center" vertical="top" wrapText="1"/>
    </xf>
    <xf numFmtId="0" fontId="5" fillId="0" borderId="9" xfId="0" quotePrefix="1" applyFont="1" applyFill="1" applyBorder="1" applyAlignment="1">
      <alignment horizontal="center" vertical="top" wrapText="1"/>
    </xf>
    <xf numFmtId="0" fontId="6" fillId="0" borderId="8" xfId="0" quotePrefix="1" applyFont="1" applyFill="1" applyBorder="1" applyAlignment="1">
      <alignment horizontal="center" vertical="top" wrapText="1"/>
    </xf>
    <xf numFmtId="0" fontId="6" fillId="0" borderId="9" xfId="0" quotePrefix="1" applyFont="1" applyFill="1" applyBorder="1" applyAlignment="1">
      <alignment horizontal="center" vertical="top" wrapText="1"/>
    </xf>
    <xf numFmtId="0" fontId="6" fillId="0" borderId="17" xfId="0" quotePrefix="1" applyFont="1" applyFill="1" applyBorder="1" applyAlignment="1">
      <alignment horizontal="center" vertical="top" wrapText="1"/>
    </xf>
    <xf numFmtId="49" fontId="5" fillId="0" borderId="17" xfId="0" applyNumberFormat="1" applyFont="1" applyFill="1" applyBorder="1" applyAlignment="1">
      <alignment horizontal="center" vertical="top" wrapText="1"/>
    </xf>
    <xf numFmtId="49" fontId="5" fillId="0" borderId="20" xfId="0" applyNumberFormat="1" applyFont="1" applyFill="1" applyBorder="1" applyAlignment="1">
      <alignment horizontal="center" vertical="top" wrapText="1"/>
    </xf>
    <xf numFmtId="49" fontId="5" fillId="0" borderId="21" xfId="0" applyNumberFormat="1" applyFont="1" applyFill="1" applyBorder="1" applyAlignment="1">
      <alignment horizontal="center" vertical="top" wrapText="1"/>
    </xf>
    <xf numFmtId="49" fontId="5" fillId="0" borderId="25" xfId="0" applyNumberFormat="1" applyFont="1" applyFill="1" applyBorder="1" applyAlignment="1">
      <alignment horizontal="center" vertical="top" wrapText="1"/>
    </xf>
    <xf numFmtId="0" fontId="5" fillId="0" borderId="19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18" xfId="0" applyFont="1" applyFill="1" applyBorder="1" applyAlignment="1">
      <alignment horizontal="center" vertical="top"/>
    </xf>
    <xf numFmtId="49" fontId="5" fillId="0" borderId="19" xfId="0" applyNumberFormat="1" applyFont="1" applyFill="1" applyBorder="1" applyAlignment="1">
      <alignment horizontal="center" vertical="top" wrapText="1"/>
    </xf>
    <xf numFmtId="49" fontId="5" fillId="0" borderId="18" xfId="0" applyNumberFormat="1" applyFont="1" applyFill="1" applyBorder="1" applyAlignment="1">
      <alignment horizontal="center" vertical="top" wrapText="1"/>
    </xf>
    <xf numFmtId="49" fontId="5" fillId="0" borderId="4" xfId="0" applyNumberFormat="1" applyFont="1" applyFill="1" applyBorder="1" applyAlignment="1">
      <alignment horizontal="center" vertical="top" wrapText="1"/>
    </xf>
    <xf numFmtId="0" fontId="5" fillId="0" borderId="19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/>
    </xf>
    <xf numFmtId="0" fontId="6" fillId="0" borderId="5" xfId="0" applyFont="1" applyFill="1" applyBorder="1" applyAlignment="1">
      <alignment horizontal="left" vertical="top"/>
    </xf>
    <xf numFmtId="49" fontId="5" fillId="0" borderId="8" xfId="0" applyNumberFormat="1" applyFont="1" applyFill="1" applyBorder="1" applyAlignment="1">
      <alignment vertical="top" wrapText="1"/>
    </xf>
    <xf numFmtId="49" fontId="5" fillId="0" borderId="9" xfId="0" applyNumberFormat="1" applyFont="1" applyFill="1" applyBorder="1" applyAlignment="1">
      <alignment vertical="top" wrapText="1"/>
    </xf>
    <xf numFmtId="0" fontId="5" fillId="0" borderId="24" xfId="0" applyFont="1" applyFill="1" applyBorder="1" applyAlignment="1">
      <alignment horizontal="center" vertical="top"/>
    </xf>
    <xf numFmtId="0" fontId="5" fillId="0" borderId="23" xfId="0" applyFont="1" applyFill="1" applyBorder="1" applyAlignment="1">
      <alignment horizontal="center" vertical="top"/>
    </xf>
    <xf numFmtId="0" fontId="5" fillId="0" borderId="8" xfId="0" quotePrefix="1" applyFont="1" applyFill="1" applyBorder="1" applyAlignment="1">
      <alignment vertical="top" wrapText="1"/>
    </xf>
    <xf numFmtId="0" fontId="5" fillId="0" borderId="9" xfId="0" quotePrefix="1" applyFont="1" applyFill="1" applyBorder="1" applyAlignment="1">
      <alignment vertical="top" wrapText="1"/>
    </xf>
    <xf numFmtId="0" fontId="5" fillId="0" borderId="22" xfId="0" applyFont="1" applyFill="1" applyBorder="1" applyAlignment="1">
      <alignment horizontal="center" vertical="top" wrapText="1"/>
    </xf>
    <xf numFmtId="0" fontId="5" fillId="0" borderId="23" xfId="0" applyFont="1" applyFill="1" applyBorder="1" applyAlignment="1">
      <alignment horizontal="center" vertical="top" wrapText="1"/>
    </xf>
    <xf numFmtId="0" fontId="31" fillId="0" borderId="4" xfId="0" applyFont="1" applyFill="1" applyBorder="1" applyAlignment="1">
      <alignment horizontal="center" vertical="top" wrapText="1"/>
    </xf>
    <xf numFmtId="0" fontId="31" fillId="0" borderId="4" xfId="0" applyFont="1" applyFill="1" applyBorder="1" applyAlignment="1">
      <alignment vertical="top"/>
    </xf>
    <xf numFmtId="0" fontId="5" fillId="0" borderId="4" xfId="0" quotePrefix="1" applyFont="1" applyFill="1" applyBorder="1" applyAlignment="1">
      <alignment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left" vertical="top"/>
    </xf>
    <xf numFmtId="0" fontId="31" fillId="0" borderId="4" xfId="0" applyFont="1" applyFill="1" applyBorder="1" applyAlignment="1">
      <alignment horizontal="left" vertical="top" wrapText="1"/>
    </xf>
    <xf numFmtId="0" fontId="5" fillId="0" borderId="4" xfId="0" quotePrefix="1" applyFont="1" applyFill="1" applyBorder="1" applyAlignment="1">
      <alignment horizontal="left" vertical="top" wrapText="1"/>
    </xf>
    <xf numFmtId="0" fontId="5" fillId="0" borderId="4" xfId="0" quotePrefix="1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/>
    </xf>
    <xf numFmtId="0" fontId="31" fillId="0" borderId="4" xfId="0" applyFont="1" applyFill="1" applyBorder="1"/>
    <xf numFmtId="0" fontId="33" fillId="0" borderId="8" xfId="0" applyFont="1" applyFill="1" applyBorder="1" applyAlignment="1">
      <alignment horizontal="center" vertical="top"/>
    </xf>
    <xf numFmtId="0" fontId="33" fillId="0" borderId="9" xfId="0" applyFont="1" applyFill="1" applyBorder="1" applyAlignment="1">
      <alignment horizontal="center" vertical="top"/>
    </xf>
    <xf numFmtId="0" fontId="33" fillId="0" borderId="8" xfId="0" applyFont="1" applyFill="1" applyBorder="1" applyAlignment="1">
      <alignment horizontal="left" vertical="top" wrapText="1"/>
    </xf>
    <xf numFmtId="0" fontId="33" fillId="0" borderId="9" xfId="0" applyFont="1" applyFill="1" applyBorder="1" applyAlignment="1">
      <alignment horizontal="left" vertical="top" wrapText="1"/>
    </xf>
    <xf numFmtId="0" fontId="5" fillId="0" borderId="9" xfId="0" quotePrefix="1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horizontal="center" vertical="top" wrapText="1"/>
    </xf>
    <xf numFmtId="0" fontId="5" fillId="0" borderId="21" xfId="0" applyFont="1" applyFill="1" applyBorder="1" applyAlignment="1">
      <alignment horizontal="center" vertical="top" wrapText="1"/>
    </xf>
    <xf numFmtId="0" fontId="5" fillId="0" borderId="25" xfId="0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0" fontId="1" fillId="0" borderId="8" xfId="0" quotePrefix="1" applyFont="1" applyFill="1" applyBorder="1" applyAlignment="1">
      <alignment horizontal="center" vertical="top" wrapText="1"/>
    </xf>
    <xf numFmtId="0" fontId="1" fillId="0" borderId="9" xfId="0" quotePrefix="1" applyFont="1" applyFill="1" applyBorder="1" applyAlignment="1">
      <alignment horizontal="center" vertical="top" wrapText="1"/>
    </xf>
    <xf numFmtId="0" fontId="5" fillId="0" borderId="20" xfId="0" applyFont="1" applyFill="1" applyBorder="1" applyAlignment="1">
      <alignment horizontal="center" vertical="top"/>
    </xf>
    <xf numFmtId="0" fontId="5" fillId="0" borderId="21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</cellXfs>
  <cellStyles count="5">
    <cellStyle name="Hipervínculo" xfId="2" builtinId="8"/>
    <cellStyle name="Hipervínculo 2" xfId="3"/>
    <cellStyle name="Hipervínculo 3" xfId="4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3.xml"/><Relationship Id="rId33" Type="http://schemas.openxmlformats.org/officeDocument/2006/relationships/styles" Target="style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32" Type="http://schemas.openxmlformats.org/officeDocument/2006/relationships/theme" Target="theme/theme1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externalLink" Target="externalLinks/externalLink6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5.xml"/><Relationship Id="rId30" Type="http://schemas.openxmlformats.org/officeDocument/2006/relationships/externalLink" Target="externalLinks/externalLink8.xml"/><Relationship Id="rId35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371929</xdr:colOff>
      <xdr:row>29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19286" y="4399642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75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53229" y="3264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83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26509" y="244297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73</xdr:row>
      <xdr:rowOff>0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26509" y="218389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81</xdr:row>
      <xdr:rowOff>0</xdr:rowOff>
    </xdr:from>
    <xdr:ext cx="184731" cy="26456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26509" y="238582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69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57929" y="2226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82</xdr:row>
      <xdr:rowOff>0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26509" y="23949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67</xdr:row>
      <xdr:rowOff>0</xdr:rowOff>
    </xdr:from>
    <xdr:ext cx="184731" cy="26456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26509" y="196824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80</xdr:row>
      <xdr:rowOff>0</xdr:rowOff>
    </xdr:from>
    <xdr:ext cx="184731" cy="264560"/>
    <xdr:sp macro="" textlink="">
      <xdr:nvSpPr>
        <xdr:cNvPr id="6" name="5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26509" y="231876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90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619954" y="393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84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709489" y="31302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80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67454" y="2838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92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34129" y="32529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76</xdr:row>
      <xdr:rowOff>0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34129" y="2762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88</xdr:row>
      <xdr:rowOff>0</xdr:rowOff>
    </xdr:from>
    <xdr:ext cx="184731" cy="26456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34129" y="31310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84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657929" y="23336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96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34129" y="34937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82</xdr:row>
      <xdr:rowOff>0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34129" y="3067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93</xdr:row>
      <xdr:rowOff>0</xdr:rowOff>
    </xdr:from>
    <xdr:ext cx="184731" cy="264560"/>
    <xdr:sp macro="" textlink="">
      <xdr:nvSpPr>
        <xdr:cNvPr id="5" name="4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734129" y="34023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2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53229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2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53229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128</xdr:row>
      <xdr:rowOff>0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53229" y="39776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2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53229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2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53229" y="457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126</xdr:row>
      <xdr:rowOff>0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53229" y="40233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128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3200854" y="53330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371929</xdr:colOff>
      <xdr:row>2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19929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2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19929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124</xdr:row>
      <xdr:rowOff>0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19929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2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" name="3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2</xdr:row>
      <xdr:rowOff>0</xdr:rowOff>
    </xdr:from>
    <xdr:ext cx="184731" cy="264560"/>
    <xdr:sp macro="" textlink="">
      <xdr:nvSpPr>
        <xdr:cNvPr id="5" name="4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19929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2</xdr:row>
      <xdr:rowOff>0</xdr:rowOff>
    </xdr:from>
    <xdr:ext cx="184731" cy="264560"/>
    <xdr:sp macro="" textlink="">
      <xdr:nvSpPr>
        <xdr:cNvPr id="6" name="5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19929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  <xdr:oneCellAnchor>
    <xdr:from>
      <xdr:col>4</xdr:col>
      <xdr:colOff>371929</xdr:colOff>
      <xdr:row>121</xdr:row>
      <xdr:rowOff>0</xdr:rowOff>
    </xdr:from>
    <xdr:ext cx="184731" cy="264560"/>
    <xdr:sp macro="" textlink="">
      <xdr:nvSpPr>
        <xdr:cNvPr id="7" name="6 CuadroTexto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419929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PE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sis23.sunat.peru/Usuarios/jpazosp/AppData/Local/Microsoft/Windows/Temporary%20Internet%20Files/Content.Outlook/B8TK26XA/Mapeo%20de%20Errores/Excel%20Maribel/Excel%20Mar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endezb/AppData/Local/Microsoft/Windows/Temporary%20Internet%20Files/Content.Outlook/WO7O7YN0/Mapeo%20de%20Errores/Excel%20Maribel/Excel%20Mar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jpazosp/AppData/Local/Microsoft/Windows/Temporary%20Internet%20Files/Content.Outlook/B8TK26XA/ValidacionesCPEv2017073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acion/02.Proyectos/Servicios%20Publicos/Excel%20Maribel/Excel%20Mar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endezb/AppData/Local/Microsoft/Windows/Temporary%20Internet%20Files/Content.Outlook/WO7O7YN0/AjustesValidacionesCPEv20180115_rev_v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ashi/AppData/Local/Microsoft/Windows/Temporary%20Internet%20Files/Content.Outlook/I14H0MX8/AjustesValidacionesCPEv201711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jpazosp/AppData/Local/Microsoft/Windows/Temporary%20Internet%20Files/Content.Outlook/B8TK26XA/AjustesValidacionesCPEv20180112_jo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jpazosp/AppData/Local/Microsoft/Windows/Temporary%20Internet%20Files/Content.Outlook/B8TK26XA/AjustesValidacionesCPEv20180109_f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Firma"/>
      <sheetName val="Factura"/>
      <sheetName val="Boleta"/>
      <sheetName val="Nota de Débito"/>
      <sheetName val="Nota de Crédito"/>
      <sheetName val="Servicios Públcios"/>
      <sheetName val="Resumen Diario"/>
      <sheetName val="Comunicación de Baja"/>
      <sheetName val="Resumen Reversiones"/>
      <sheetName val="Retenciones"/>
      <sheetName val="Percepciones"/>
      <sheetName val="Guía"/>
      <sheetName val="Listados"/>
      <sheetName val="Parámetros"/>
      <sheetName val="CódigosRetorno"/>
      <sheetName val="Catálog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Firma"/>
      <sheetName val="Factura"/>
      <sheetName val="Boleta"/>
      <sheetName val="Nota de Débito"/>
      <sheetName val="Nota de Crédito"/>
      <sheetName val="Servicios Públcios"/>
      <sheetName val="Resumen Diario"/>
      <sheetName val="Comunicación de Baja"/>
      <sheetName val="Resumen Reversiones"/>
      <sheetName val="Retenciones"/>
      <sheetName val="Percepciones"/>
      <sheetName val="Guía"/>
      <sheetName val="Listados"/>
      <sheetName val="Parámetros"/>
      <sheetName val="CódigosRetorno"/>
      <sheetName val="Catálog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Firma"/>
      <sheetName val="Factura"/>
      <sheetName val="Boleta"/>
      <sheetName val="Nota de Débito"/>
      <sheetName val="Nota de Crédito"/>
      <sheetName val="Servicios Públicos"/>
      <sheetName val="Resumen Diario"/>
      <sheetName val="Comunicación de Baja"/>
      <sheetName val="Resumen de reversiones"/>
      <sheetName val="Retenciones"/>
      <sheetName val="Percepciones"/>
      <sheetName val="Guía"/>
      <sheetName val="Listados"/>
      <sheetName val="Parámetros"/>
      <sheetName val="CódigosRetorno"/>
      <sheetName val="Catálog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Firma"/>
      <sheetName val="Factura"/>
      <sheetName val="Boleta"/>
      <sheetName val="Nota de Débito"/>
      <sheetName val="Nota de Crédito"/>
      <sheetName val="Servicios Públcios"/>
      <sheetName val="Resumen Diario"/>
      <sheetName val="Comunicación de Baja"/>
      <sheetName val="Resumen Reversiones"/>
      <sheetName val="Retenciones"/>
      <sheetName val="Percepciones"/>
      <sheetName val="Guía"/>
      <sheetName val="Listados"/>
      <sheetName val="Parámetros"/>
      <sheetName val="CódigosRetorno"/>
      <sheetName val="Catálog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Firma"/>
      <sheetName val="Factura1_0"/>
      <sheetName val="Boleta1_0"/>
      <sheetName val="Servicios Públicos1_0"/>
      <sheetName val="Nota de Débito1_0"/>
      <sheetName val="Nota de Crédito1_0"/>
      <sheetName val="Retenciones1_0"/>
      <sheetName val="Percepciones1_0"/>
      <sheetName val="Guía1_0"/>
      <sheetName val="Resumen Diario1_1"/>
      <sheetName val="Comunicación de Baja1_0"/>
      <sheetName val="Resumen de reversiones1_0"/>
      <sheetName val="Listados"/>
      <sheetName val="Parámetros"/>
      <sheetName val="Catálogos Final"/>
      <sheetName val="CódigosRetorno"/>
      <sheetName val="Factura2_0"/>
      <sheetName val="Boleta2_0"/>
      <sheetName val="Servicios Públicos2_0"/>
      <sheetName val="NotaCredito2_0"/>
      <sheetName val="NotaDebito2_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-</v>
          </cell>
          <cell r="B1" t="str">
            <v>-</v>
          </cell>
        </row>
        <row r="2">
          <cell r="A2" t="str">
            <v>0100</v>
          </cell>
          <cell r="B2" t="str">
            <v>El sistema no puede responder su solicitud. Intente nuevamente o comuníquese con su Administrador</v>
          </cell>
        </row>
        <row r="3">
          <cell r="A3" t="str">
            <v>0101</v>
          </cell>
          <cell r="B3" t="str">
            <v>El encabezado de seguridad es incorrecto</v>
          </cell>
        </row>
        <row r="4">
          <cell r="A4" t="str">
            <v>0102</v>
          </cell>
          <cell r="B4" t="str">
            <v>Usuario o contraseña incorrectos</v>
          </cell>
        </row>
        <row r="5">
          <cell r="A5" t="str">
            <v>0103</v>
          </cell>
          <cell r="B5" t="str">
            <v>El Usuario ingresado no existe</v>
          </cell>
        </row>
        <row r="6">
          <cell r="A6" t="str">
            <v>0104</v>
          </cell>
          <cell r="B6" t="str">
            <v>La Clave ingresada es incorrecta</v>
          </cell>
        </row>
        <row r="7">
          <cell r="A7" t="str">
            <v>0105</v>
          </cell>
          <cell r="B7" t="str">
            <v>El Usuario no está activo</v>
          </cell>
        </row>
        <row r="8">
          <cell r="A8" t="str">
            <v>0106</v>
          </cell>
          <cell r="B8" t="str">
            <v>El Usuario no es válido</v>
          </cell>
        </row>
        <row r="9">
          <cell r="A9" t="str">
            <v>0109</v>
          </cell>
          <cell r="B9" t="str">
            <v>El sistema no puede responder su solicitud. (El servicio de autenticación no está disponible)</v>
          </cell>
        </row>
        <row r="10">
          <cell r="A10" t="str">
            <v>0110</v>
          </cell>
          <cell r="B10" t="str">
            <v>No se pudo obtener la informacion del tipo de usuario</v>
          </cell>
        </row>
        <row r="11">
          <cell r="A11" t="str">
            <v>0111</v>
          </cell>
          <cell r="B11" t="str">
            <v>No tiene el perfil para enviar comprobantes electronicos</v>
          </cell>
        </row>
        <row r="12">
          <cell r="A12" t="str">
            <v>0112</v>
          </cell>
          <cell r="B12" t="str">
            <v>El usuario debe ser secundario</v>
          </cell>
        </row>
        <row r="13">
          <cell r="A13" t="str">
            <v>0113</v>
          </cell>
          <cell r="B13" t="str">
            <v>El usuario no esta afiliado a Factura Electronica</v>
          </cell>
        </row>
        <row r="14">
          <cell r="A14" t="str">
            <v>0125</v>
          </cell>
          <cell r="B14" t="str">
            <v>No se pudo obtener la constancia</v>
          </cell>
        </row>
        <row r="15">
          <cell r="A15" t="str">
            <v>0126</v>
          </cell>
          <cell r="B15" t="str">
            <v>El ticket no le pertenece al usuario</v>
          </cell>
        </row>
        <row r="16">
          <cell r="A16" t="str">
            <v>0127</v>
          </cell>
          <cell r="B16" t="str">
            <v>El ticket no existe</v>
          </cell>
        </row>
        <row r="17">
          <cell r="A17" t="str">
            <v>0130</v>
          </cell>
          <cell r="B17" t="str">
            <v>El sistema no puede responder su solicitud. (No se pudo obtener el ticket de proceso)</v>
          </cell>
        </row>
        <row r="18">
          <cell r="A18" t="str">
            <v>0131</v>
          </cell>
          <cell r="B18" t="str">
            <v>El sistema no puede responder su solicitud. (No se pudo grabar el archivo en el directorio)</v>
          </cell>
        </row>
        <row r="19">
          <cell r="A19" t="str">
            <v>0132</v>
          </cell>
          <cell r="B19" t="str">
            <v>El sistema no puede responder su solicitud. (No se pudo grabar escribir en el archivo zip)</v>
          </cell>
        </row>
        <row r="20">
          <cell r="A20" t="str">
            <v>0133</v>
          </cell>
          <cell r="B20" t="str">
            <v>El sistema no puede responder su solicitud. (No se pudo grabar la entrada del log)</v>
          </cell>
        </row>
        <row r="21">
          <cell r="A21" t="str">
            <v>0134</v>
          </cell>
          <cell r="B21" t="str">
            <v>El sistema no puede responder su solicitud. (No se pudo grabar en el storage)</v>
          </cell>
        </row>
        <row r="22">
          <cell r="A22" t="str">
            <v>0135</v>
          </cell>
          <cell r="B22" t="str">
            <v>El sistema no puede responder su solicitud. (No se pudo encolar el pedido)</v>
          </cell>
        </row>
        <row r="23">
          <cell r="A23" t="str">
            <v>0136</v>
          </cell>
          <cell r="B23" t="str">
            <v>El sistema no puede responder su solicitud. (No se pudo recibir una respuesta del batch)</v>
          </cell>
        </row>
        <row r="24">
          <cell r="A24" t="str">
            <v>0137</v>
          </cell>
          <cell r="B24" t="str">
            <v>El sistema no puede responder su solicitud. (Se obtuvo una respuesta nula)</v>
          </cell>
        </row>
        <row r="25">
          <cell r="A25" t="str">
            <v>0138</v>
          </cell>
          <cell r="B25" t="str">
            <v>El sistema no puede responder su solicitud. (Error en Base de Datos)</v>
          </cell>
        </row>
        <row r="26">
          <cell r="A26" t="str">
            <v>0151</v>
          </cell>
          <cell r="B26" t="str">
            <v>El nombre del archivo ZIP es incorrecto</v>
          </cell>
        </row>
        <row r="27">
          <cell r="A27" t="str">
            <v>0152</v>
          </cell>
          <cell r="B27" t="str">
            <v>No se puede enviar por este método un archivo de resumen</v>
          </cell>
        </row>
        <row r="28">
          <cell r="A28" t="str">
            <v>0153</v>
          </cell>
          <cell r="B28" t="str">
            <v>No se puede enviar por este método un archivo por lotes</v>
          </cell>
        </row>
        <row r="29">
          <cell r="A29" t="str">
            <v>0154</v>
          </cell>
          <cell r="B29" t="str">
            <v>El RUC del archivo no corresponde al RUC del usuario o el proveedor no esta autorizado a enviar comprobantes del contribuyente</v>
          </cell>
        </row>
        <row r="30">
          <cell r="A30" t="str">
            <v>0155</v>
          </cell>
          <cell r="B30" t="str">
            <v>El archivo ZIP esta vacio</v>
          </cell>
        </row>
        <row r="31">
          <cell r="A31" t="str">
            <v>0156</v>
          </cell>
          <cell r="B31" t="str">
            <v>El archivo ZIP esta corrupto</v>
          </cell>
        </row>
        <row r="32">
          <cell r="A32" t="str">
            <v>0157</v>
          </cell>
          <cell r="B32" t="str">
            <v>El archivo ZIP no contiene comprobantes</v>
          </cell>
        </row>
        <row r="33">
          <cell r="A33" t="str">
            <v>0158</v>
          </cell>
          <cell r="B33" t="str">
            <v>El archivo ZIP contiene demasiados comprobantes para este tipo de envío</v>
          </cell>
        </row>
        <row r="34">
          <cell r="A34" t="str">
            <v>0159</v>
          </cell>
          <cell r="B34" t="str">
            <v>El nombre del archivo XML es incorrecto</v>
          </cell>
        </row>
        <row r="35">
          <cell r="A35" t="str">
            <v>0160</v>
          </cell>
          <cell r="B35" t="str">
            <v>El archivo XML esta vacio</v>
          </cell>
        </row>
        <row r="36">
          <cell r="A36" t="str">
            <v>0161</v>
          </cell>
          <cell r="B36" t="str">
            <v>El nombre del archivo XML no coincide con el nombre del archivo ZIP</v>
          </cell>
        </row>
        <row r="37">
          <cell r="A37" t="str">
            <v>0200</v>
          </cell>
          <cell r="B37" t="str">
            <v>No se pudo procesar su solicitud. (Ocurrio un error en el batch)</v>
          </cell>
        </row>
        <row r="38">
          <cell r="A38" t="str">
            <v>0201</v>
          </cell>
          <cell r="B38" t="str">
            <v>No se pudo procesar su solicitud. (Llego un requerimiento nulo al batch)</v>
          </cell>
        </row>
        <row r="39">
          <cell r="A39" t="str">
            <v>0202</v>
          </cell>
          <cell r="B39" t="str">
            <v>No se pudo procesar su solicitud. (No llego información del archivo ZIP)</v>
          </cell>
        </row>
        <row r="40">
          <cell r="A40" t="str">
            <v>0203</v>
          </cell>
          <cell r="B40" t="str">
            <v>No se pudo procesar su solicitud. (No se encontro archivos en la informacion del archivo ZIP)</v>
          </cell>
        </row>
        <row r="41">
          <cell r="A41" t="str">
            <v>0204</v>
          </cell>
          <cell r="B41" t="str">
            <v>No se pudo procesar su solicitud. (Este tipo de requerimiento solo acepta 1 archivo)</v>
          </cell>
        </row>
        <row r="42">
          <cell r="A42" t="str">
            <v>0250</v>
          </cell>
          <cell r="B42" t="str">
            <v>No se pudo procesar su solicitud. (Ocurrio un error desconocido al hacer unzip)</v>
          </cell>
        </row>
        <row r="43">
          <cell r="A43" t="str">
            <v>0251</v>
          </cell>
          <cell r="B43" t="str">
            <v>No se pudo procesar su solicitud. (No se pudo crear un directorio para el unzip)</v>
          </cell>
        </row>
        <row r="44">
          <cell r="A44" t="str">
            <v>0252</v>
          </cell>
          <cell r="B44" t="str">
            <v>No se pudo procesar su solicitud. (No se encontro archivos dentro del zip)</v>
          </cell>
        </row>
        <row r="45">
          <cell r="A45" t="str">
            <v>0253</v>
          </cell>
          <cell r="B45" t="str">
            <v>No se pudo procesar su solicitud. (No se pudo comprimir la constancia)</v>
          </cell>
        </row>
        <row r="46">
          <cell r="A46" t="str">
            <v>0300</v>
          </cell>
          <cell r="B46" t="str">
            <v>No se encontró la raíz documento xml</v>
          </cell>
        </row>
        <row r="47">
          <cell r="A47" t="str">
            <v>0301</v>
          </cell>
          <cell r="B47" t="str">
            <v>Elemento raiz del xml no esta definido</v>
          </cell>
        </row>
        <row r="48">
          <cell r="A48" t="str">
            <v>0302</v>
          </cell>
          <cell r="B48" t="str">
            <v>Codigo del tipo de comprobante no registrado</v>
          </cell>
        </row>
        <row r="49">
          <cell r="A49" t="str">
            <v>0303</v>
          </cell>
          <cell r="B49" t="str">
            <v>No existe el directorio de schemas</v>
          </cell>
        </row>
        <row r="50">
          <cell r="A50" t="str">
            <v>0304</v>
          </cell>
          <cell r="B50" t="str">
            <v>No existe el archivo de schema</v>
          </cell>
        </row>
        <row r="51">
          <cell r="A51" t="str">
            <v>0305</v>
          </cell>
          <cell r="B51" t="str">
            <v>El sistema no puede procesar el archivo xml</v>
          </cell>
        </row>
        <row r="52">
          <cell r="A52" t="str">
            <v>0306</v>
          </cell>
          <cell r="B52" t="str">
            <v>No se puede leer (parsear) el archivo XML</v>
          </cell>
        </row>
        <row r="53">
          <cell r="A53" t="str">
            <v>0307</v>
          </cell>
          <cell r="B53" t="str">
            <v>No se pudo recuperar la constancia</v>
          </cell>
        </row>
        <row r="54">
          <cell r="A54" t="str">
            <v>0400</v>
          </cell>
          <cell r="B54" t="str">
            <v>No tiene permiso para enviar casos de pruebas</v>
          </cell>
        </row>
        <row r="55">
          <cell r="A55" t="str">
            <v>0401</v>
          </cell>
          <cell r="B55" t="str">
            <v>El caso de prueba no existe</v>
          </cell>
        </row>
        <row r="56">
          <cell r="A56" t="str">
            <v>0402</v>
          </cell>
          <cell r="B56" t="str">
            <v>La numeracion o nombre del documento ya ha sido enviado anteriormente</v>
          </cell>
        </row>
        <row r="57">
          <cell r="A57" t="str">
            <v>0403</v>
          </cell>
          <cell r="B57" t="str">
            <v>El documento afectado por la nota no existe</v>
          </cell>
        </row>
        <row r="58">
          <cell r="A58" t="str">
            <v>0404</v>
          </cell>
          <cell r="B58" t="str">
            <v>El documento afectado por la nota se encuentra rechazado</v>
          </cell>
        </row>
        <row r="59">
          <cell r="A59" t="str">
            <v>1001</v>
          </cell>
          <cell r="B59" t="str">
            <v>ID - El dato SERIE-CORRELATIVO no cumple con el formato de acuerdo al tipo de comprobante</v>
          </cell>
        </row>
        <row r="60">
          <cell r="A60" t="str">
            <v>1002</v>
          </cell>
          <cell r="B60" t="str">
            <v>El XML no contiene informacion en el tag ID</v>
          </cell>
        </row>
        <row r="61">
          <cell r="A61" t="str">
            <v>1003</v>
          </cell>
          <cell r="B61" t="str">
            <v>InvoiceTypeCode - El valor del tipo de documento es invalido o no coincide con el nombre del archivo</v>
          </cell>
        </row>
        <row r="62">
          <cell r="A62" t="str">
            <v>1004</v>
          </cell>
          <cell r="B62" t="str">
            <v>El XML no contiene el tag o no existe informacion de InvoiceTypeCode</v>
          </cell>
        </row>
        <row r="63">
          <cell r="A63" t="str">
            <v>1005</v>
          </cell>
          <cell r="B63" t="str">
            <v>CustomerAssignedAccountID -  El dato ingresado no cumple con el estandar</v>
          </cell>
        </row>
        <row r="64">
          <cell r="A64" t="str">
            <v>1006</v>
          </cell>
          <cell r="B64" t="str">
            <v>El XML no contiene el tag o no existe informacion de CustomerAssignedAccountID del emisor del documento</v>
          </cell>
        </row>
        <row r="65">
          <cell r="A65" t="str">
            <v>1007</v>
          </cell>
          <cell r="B65" t="str">
            <v>El dato ingresado no cumple con el estandar</v>
          </cell>
        </row>
        <row r="66">
          <cell r="A66" t="str">
            <v>1008</v>
          </cell>
          <cell r="B66" t="str">
            <v>El XML no contiene el tag o no existe informacion en tipo de documento del emisor.</v>
          </cell>
        </row>
        <row r="67">
          <cell r="A67" t="str">
            <v>1009</v>
          </cell>
          <cell r="B67" t="str">
            <v>IssueDate - El dato ingresado  no cumple con el patron YYYY-MM-DD</v>
          </cell>
        </row>
        <row r="68">
          <cell r="A68" t="str">
            <v>1010</v>
          </cell>
          <cell r="B68" t="str">
            <v>El XML no contiene el tag IssueDate</v>
          </cell>
        </row>
        <row r="69">
          <cell r="A69" t="str">
            <v>1011</v>
          </cell>
          <cell r="B69" t="str">
            <v>IssueDate- El dato ingresado no es valido</v>
          </cell>
        </row>
        <row r="70">
          <cell r="A70" t="str">
            <v>1012</v>
          </cell>
          <cell r="B70" t="str">
            <v>ID - El dato ingresado no cumple con el patron SERIE-CORRELATIVO</v>
          </cell>
        </row>
        <row r="71">
          <cell r="A71" t="str">
            <v>1013</v>
          </cell>
          <cell r="B71" t="str">
            <v>El XML no contiene informacion en el tag ID</v>
          </cell>
        </row>
        <row r="72">
          <cell r="A72" t="str">
            <v>1014</v>
          </cell>
          <cell r="B72" t="str">
            <v>CustomerAssignedAccountID - El dato ingresado no cumple con el estandar</v>
          </cell>
        </row>
        <row r="73">
          <cell r="A73" t="str">
            <v>1015</v>
          </cell>
          <cell r="B73" t="str">
            <v>El XML no contiene el tag o no existe informacion de CustomerAssignedAccountID del emisor del documento</v>
          </cell>
        </row>
        <row r="74">
          <cell r="A74" t="str">
            <v>1016</v>
          </cell>
          <cell r="B74" t="str">
            <v>AdditionalAccountID - El dato ingresado no cumple con el estandar</v>
          </cell>
        </row>
        <row r="75">
          <cell r="A75" t="str">
            <v>1017</v>
          </cell>
          <cell r="B75" t="str">
            <v>El XML no contiene el tag AdditionalAccountID del emisor del documento</v>
          </cell>
        </row>
        <row r="76">
          <cell r="A76" t="str">
            <v>1018</v>
          </cell>
          <cell r="B76" t="str">
            <v>IssueDate - El dato ingresado no cumple con el patron YYYY-MM-DD</v>
          </cell>
        </row>
        <row r="77">
          <cell r="A77" t="str">
            <v>1019</v>
          </cell>
          <cell r="B77" t="str">
            <v>El XML no contiene el tag IssueDate</v>
          </cell>
        </row>
        <row r="78">
          <cell r="A78" t="str">
            <v>1020</v>
          </cell>
          <cell r="B78" t="str">
            <v>IssueDate- El dato ingresado no es valido</v>
          </cell>
        </row>
        <row r="79">
          <cell r="A79" t="str">
            <v>1021</v>
          </cell>
          <cell r="B79" t="str">
            <v>Error en la validacion de la nota de credito</v>
          </cell>
        </row>
        <row r="80">
          <cell r="A80" t="str">
            <v>1022</v>
          </cell>
          <cell r="B80" t="str">
            <v>La serie o numero del documento modificado por la Nota Electrónica no cumple con el formato establecido</v>
          </cell>
        </row>
        <row r="81">
          <cell r="A81" t="str">
            <v>1023</v>
          </cell>
          <cell r="B81" t="str">
            <v>No se ha especificado el tipo de documento modificado por la Nota electronica</v>
          </cell>
        </row>
        <row r="82">
          <cell r="A82" t="str">
            <v>1024</v>
          </cell>
          <cell r="B82" t="str">
            <v>CustomerAssignedAccountID - El dato ingresado no cumple con el estandar</v>
          </cell>
        </row>
        <row r="83">
          <cell r="A83" t="str">
            <v>1025</v>
          </cell>
          <cell r="B83" t="str">
            <v>El XML no contiene el tag o no existe informacion de CustomerAssignedAccountID del emisor del documento</v>
          </cell>
        </row>
        <row r="84">
          <cell r="A84" t="str">
            <v>1026</v>
          </cell>
          <cell r="B84" t="str">
            <v>AdditionalAccountID - El dato ingresado no cumple con el estandar</v>
          </cell>
        </row>
        <row r="85">
          <cell r="A85" t="str">
            <v>1027</v>
          </cell>
          <cell r="B85" t="str">
            <v>El XML no contiene el tag AdditionalAccountID del emisor del documento</v>
          </cell>
        </row>
        <row r="86">
          <cell r="A86" t="str">
            <v>1028</v>
          </cell>
          <cell r="B86" t="str">
            <v>IssueDate - El dato ingresado no cumple con el patron YYYY-MM-DD</v>
          </cell>
        </row>
        <row r="87">
          <cell r="A87" t="str">
            <v>1029</v>
          </cell>
          <cell r="B87" t="str">
            <v>El XML no contiene el tag IssueDate</v>
          </cell>
        </row>
        <row r="88">
          <cell r="A88" t="str">
            <v>1030</v>
          </cell>
          <cell r="B88" t="str">
            <v>IssueDate- El dato ingresado no es valido</v>
          </cell>
        </row>
        <row r="89">
          <cell r="A89" t="str">
            <v>1031</v>
          </cell>
          <cell r="B89" t="str">
            <v>Error en la validacion de la nota de debito</v>
          </cell>
        </row>
        <row r="90">
          <cell r="A90" t="str">
            <v>1032</v>
          </cell>
          <cell r="B90" t="str">
            <v>El comprobante fue informado previamente en una comunicacion de baja</v>
          </cell>
        </row>
        <row r="91">
          <cell r="A91" t="str">
            <v>1033</v>
          </cell>
          <cell r="B91" t="str">
            <v>El comprobante fue registrado previamente con otros datos</v>
          </cell>
        </row>
        <row r="92">
          <cell r="A92" t="str">
            <v>1034</v>
          </cell>
          <cell r="B92" t="str">
            <v>Número de RUC del nombre del archivo no coincide con el consignado en el contenido del archivo XML</v>
          </cell>
        </row>
        <row r="93">
          <cell r="A93" t="str">
            <v>1035</v>
          </cell>
          <cell r="B93" t="str">
            <v>Numero de Serie del nombre del archivo no coincide con el consignado en el contenido del archivo XML</v>
          </cell>
        </row>
        <row r="94">
          <cell r="A94" t="str">
            <v>1036</v>
          </cell>
          <cell r="B94" t="str">
            <v>Número de documento en el nombre del archivo no coincide con el consignado en el contenido del XML</v>
          </cell>
        </row>
        <row r="95">
          <cell r="A95" t="str">
            <v>1037</v>
          </cell>
          <cell r="B95" t="str">
            <v>El XML no contiene el tag o no existe informacion de RegistrationName del emisor del documento</v>
          </cell>
        </row>
        <row r="96">
          <cell r="A96" t="str">
            <v>1038</v>
          </cell>
          <cell r="B96" t="str">
            <v>RegistrationName - El nombre o razon social del emisor no cumple con el estandar</v>
          </cell>
        </row>
        <row r="97">
          <cell r="A97" t="str">
            <v>1039</v>
          </cell>
          <cell r="B97" t="str">
            <v>Solo se pueden recibir notas electronicas que modifican facturas</v>
          </cell>
        </row>
        <row r="98">
          <cell r="A98" t="str">
            <v>1040</v>
          </cell>
          <cell r="B98" t="str">
            <v>El tipo de documento modificado por la nota electronica no es valido</v>
          </cell>
        </row>
        <row r="99">
          <cell r="A99" t="str">
            <v>1041</v>
          </cell>
          <cell r="B99" t="str">
            <v>cac:PrepaidPayment/cbc:ID - El tag no contiene el atributo @SchemaID. que indica el tipo de documento que realiza el anticipo</v>
          </cell>
        </row>
        <row r="100">
          <cell r="A100" t="str">
            <v>1042</v>
          </cell>
          <cell r="B100" t="str">
            <v>cac:PrepaidPayment/cbc:InstructionID – El tag no contiene el atributo @SchemaID. Que indica el tipo de documento del emisor del documento del anticipo.</v>
          </cell>
        </row>
        <row r="101">
          <cell r="A101" t="str">
            <v>1043</v>
          </cell>
          <cell r="B101" t="str">
            <v>cac:OriginatorDocumentReference/cbc:ID - El tag no contiene el atributo @SchemaID. Que indica el tipo de documento del originador del documento electrónico.</v>
          </cell>
        </row>
        <row r="102">
          <cell r="A102" t="str">
            <v>1044</v>
          </cell>
          <cell r="B102" t="str">
            <v>cac:PrepaidPayment/cbc:InstructionID – El dato ingresado no cumple con el estándar.</v>
          </cell>
        </row>
        <row r="103">
          <cell r="A103" t="str">
            <v>1045</v>
          </cell>
          <cell r="B103" t="str">
            <v>cac:OriginatorDocumentReference/cbc:ID – El dato ingresado no cumple con el estándar.</v>
          </cell>
        </row>
        <row r="104">
          <cell r="A104" t="str">
            <v>1046</v>
          </cell>
          <cell r="B104" t="str">
            <v>cbc:Amount - El dato ingresado no cumple con el estándar.</v>
          </cell>
        </row>
        <row r="105">
          <cell r="A105" t="str">
            <v>1047</v>
          </cell>
          <cell r="B105" t="str">
            <v>cbc:Quantity - El dato ingresado no cumple con el estándar.</v>
          </cell>
        </row>
        <row r="106">
          <cell r="A106" t="str">
            <v>1048</v>
          </cell>
          <cell r="B106" t="str">
            <v>El XML no contiene el tag o no existe información de PrepaidAmount para un documento con anticipo.</v>
          </cell>
        </row>
        <row r="107">
          <cell r="A107" t="str">
            <v>1049</v>
          </cell>
          <cell r="B107" t="str">
            <v>ID - Serie y Número del archivo no coincide con el consignado en el contenido del XML.</v>
          </cell>
        </row>
        <row r="108">
          <cell r="A108" t="str">
            <v>1050</v>
          </cell>
          <cell r="B108" t="str">
            <v>El XML no contiene informacion en el tag DespatchAdviceTypeCode.</v>
          </cell>
        </row>
        <row r="109">
          <cell r="A109" t="str">
            <v>1051</v>
          </cell>
          <cell r="B109" t="str">
            <v>DespatchAdviceTypeCode - El valor del tipo de guía es inválido.</v>
          </cell>
        </row>
        <row r="110">
          <cell r="A110" t="str">
            <v>1052</v>
          </cell>
          <cell r="B110" t="str">
            <v>DespatchAdviceTypeCode - No coincide con el consignado en el contenido del XML.</v>
          </cell>
        </row>
        <row r="111">
          <cell r="A111" t="str">
            <v>1053</v>
          </cell>
          <cell r="B111" t="str">
            <v>cac:OrderReference - El XML no contiene informacion en serie y numero dado de baja (cbc:ID).</v>
          </cell>
        </row>
        <row r="112">
          <cell r="A112" t="str">
            <v>1054</v>
          </cell>
          <cell r="B112" t="str">
            <v>cac:OrderReference - El valor en numero de documento no cumple con un formato valido (SERIE-NUMERO).</v>
          </cell>
        </row>
        <row r="113">
          <cell r="A113" t="str">
            <v>1055</v>
          </cell>
          <cell r="B113" t="str">
            <v>cac:OrderReference - Numero de serie del documento no cumple con un formato valido (EG01 ó TXXX).</v>
          </cell>
        </row>
        <row r="114">
          <cell r="A114" t="str">
            <v>1056</v>
          </cell>
          <cell r="B114" t="str">
            <v>cac:OrderReference - El XML no contiene informacion en el código de tipo de documento (cbc:OrderTypeCode).</v>
          </cell>
        </row>
        <row r="115">
          <cell r="A115" t="str">
            <v>1057</v>
          </cell>
          <cell r="B115" t="str">
            <v>cac:AdditionalDocumentReference - El XML no contiene el tag o no existe información en el numero de documento adicional (cbc:ID).</v>
          </cell>
        </row>
        <row r="116">
          <cell r="A116" t="str">
            <v>1058</v>
          </cell>
          <cell r="B116" t="str">
            <v>cac:AdditionalDocumentReference - El XML no contiene el tag o no existe información en el tipo de documento adicional (cbc:DocumentTypeCode).</v>
          </cell>
        </row>
        <row r="117">
          <cell r="A117" t="str">
            <v>1059</v>
          </cell>
          <cell r="B117" t="str">
            <v>El XML no contiene firma digital.</v>
          </cell>
        </row>
        <row r="118">
          <cell r="A118" t="str">
            <v>1060</v>
          </cell>
          <cell r="B118" t="str">
            <v>cac:Shipment - El XML no contiene el tag o no existe informacion del numero de RUC del Remitente (cac:).</v>
          </cell>
        </row>
        <row r="119">
          <cell r="A119" t="str">
            <v>1061</v>
          </cell>
          <cell r="B119" t="str">
            <v>El numero de RUC del Remitente no existe.</v>
          </cell>
        </row>
        <row r="120">
          <cell r="A120" t="str">
            <v>1062</v>
          </cell>
          <cell r="B120" t="str">
            <v>El XML no contiene el atributo o no existe informacion del motivo de traslado.</v>
          </cell>
        </row>
        <row r="121">
          <cell r="A121" t="str">
            <v>1063</v>
          </cell>
          <cell r="B121" t="str">
            <v>El valor ingresado como motivo de traslado no es valido.</v>
          </cell>
        </row>
        <row r="122">
          <cell r="A122" t="str">
            <v>1064</v>
          </cell>
          <cell r="B122" t="str">
            <v>El XML no contiene el atributo o no existe informacion en el tag cac:DespatchLine de bienes a transportar.</v>
          </cell>
        </row>
        <row r="123">
          <cell r="A123" t="str">
            <v>1065</v>
          </cell>
          <cell r="B123" t="str">
            <v>El XML no contiene el atributo o no existe informacion en modalidad de transporte.</v>
          </cell>
        </row>
        <row r="124">
          <cell r="A124" t="str">
            <v>1066</v>
          </cell>
          <cell r="B124" t="str">
            <v>El XML no contiene el atributo o no existe informacion de datos del transportista.</v>
          </cell>
        </row>
        <row r="125">
          <cell r="A125" t="str">
            <v>1067</v>
          </cell>
          <cell r="B125" t="str">
            <v>El XML no contiene el atributo o no existe información de vehiculos.</v>
          </cell>
        </row>
        <row r="126">
          <cell r="A126" t="str">
            <v>1068</v>
          </cell>
          <cell r="B126" t="str">
            <v>El XML no contiene el atributo o no existe información de conductores.</v>
          </cell>
        </row>
        <row r="127">
          <cell r="A127" t="str">
            <v>1069</v>
          </cell>
          <cell r="B127" t="str">
            <v>El XML no contiene el atributo o no existe información de la fecha de inicio de traslado o fecha de entrega del bien al transportista.</v>
          </cell>
        </row>
        <row r="128">
          <cell r="A128" t="str">
            <v>1070</v>
          </cell>
          <cell r="B128" t="str">
            <v>El valor ingresado  como fecha de inicio o fecha de entrega al transportista no cumple con el estandar (YYYY-MM-DD).</v>
          </cell>
        </row>
        <row r="129">
          <cell r="A129" t="str">
            <v>1071</v>
          </cell>
          <cell r="B129" t="str">
            <v>El valor ingresado  como fecha de inicio o fecha de entrega al transportista no es valido.</v>
          </cell>
        </row>
        <row r="130">
          <cell r="A130" t="str">
            <v>1072</v>
          </cell>
          <cell r="B130" t="str">
            <v>Starttime - El dato ingresado  no cumple con el patron HH:mm:ss.SZ.</v>
          </cell>
        </row>
        <row r="131">
          <cell r="A131" t="str">
            <v>1073</v>
          </cell>
          <cell r="B131" t="str">
            <v>StartTime - El dato ingresado no es valido.</v>
          </cell>
        </row>
        <row r="132">
          <cell r="A132" t="str">
            <v>1074</v>
          </cell>
          <cell r="B132" t="str">
            <v>cac:Shipment - El XML no contiene o no existe información en punto de llegada (cac:DeliveryAddress).</v>
          </cell>
        </row>
        <row r="133">
          <cell r="A133" t="str">
            <v>1075</v>
          </cell>
          <cell r="B133" t="str">
            <v>cac:Shipment - El XML no contiene o no existe información en punto de partida (cac:OriginAddress).</v>
          </cell>
        </row>
        <row r="134">
          <cell r="A134" t="str">
            <v>1076</v>
          </cell>
          <cell r="B134" t="str">
            <v>El XML no contiene el atributo o no existe información de sustento de traslado de mercaderias para el tipo de operación.</v>
          </cell>
        </row>
        <row r="135">
          <cell r="A135" t="str">
            <v>1077</v>
          </cell>
          <cell r="B135" t="str">
            <v>El XML contiene el tag de sustento de traslado de mercaderias que no corresponde al tipo de operación.</v>
          </cell>
        </row>
        <row r="136">
          <cell r="A136" t="str">
            <v>2104</v>
          </cell>
          <cell r="B136" t="str">
            <v>ElNumero de RUC del emisor no existe</v>
          </cell>
        </row>
        <row r="137">
          <cell r="A137" t="str">
            <v>2010</v>
          </cell>
          <cell r="B137" t="str">
            <v>El contribuyente no esta activo</v>
          </cell>
        </row>
        <row r="138">
          <cell r="A138" t="str">
            <v>2011</v>
          </cell>
          <cell r="B138" t="str">
            <v>El contribuyente no esta habido</v>
          </cell>
        </row>
        <row r="139">
          <cell r="A139" t="str">
            <v>2012</v>
          </cell>
          <cell r="B139" t="str">
            <v>El contribuyente no está autorizado a emitir comprobantes electrónicos</v>
          </cell>
        </row>
        <row r="140">
          <cell r="A140" t="str">
            <v>2013</v>
          </cell>
          <cell r="B140" t="str">
            <v>El contribuyente no cumple con tipo de empresa o tributos requeridos</v>
          </cell>
        </row>
        <row r="141">
          <cell r="A141" t="str">
            <v>2014</v>
          </cell>
          <cell r="B141" t="str">
            <v>El XML no contiene el tag o no existe informacion de CustomerAssignedAccountID del receptor del documento</v>
          </cell>
        </row>
        <row r="142">
          <cell r="A142" t="str">
            <v>2015</v>
          </cell>
          <cell r="B142" t="str">
            <v>El XML no contiene el tag o no existe informacion de AdditionalAccountID del receptor del documento</v>
          </cell>
        </row>
        <row r="143">
          <cell r="A143" t="str">
            <v>2016</v>
          </cell>
          <cell r="B143" t="str">
            <v>El dato ingresado  en el tipo de documento de identidad del receptor no cumple con el estandar o no esta permitido.</v>
          </cell>
        </row>
        <row r="144">
          <cell r="A144" t="str">
            <v>2017</v>
          </cell>
          <cell r="B144" t="str">
            <v>El numero de documento de identidad del receptor debe ser  RUC</v>
          </cell>
        </row>
        <row r="145">
          <cell r="A145" t="str">
            <v>2018</v>
          </cell>
          <cell r="B145" t="str">
            <v>El dato ingresado no cumple con el estandar</v>
          </cell>
        </row>
        <row r="146">
          <cell r="A146" t="str">
            <v>2019</v>
          </cell>
          <cell r="B146" t="str">
            <v>El XML no contiene el tag o no existe informacion de nombre o razon social del emisor del documento</v>
          </cell>
        </row>
        <row r="147">
          <cell r="A147" t="str">
            <v>2020</v>
          </cell>
          <cell r="B147" t="str">
            <v>El nombre o razon social del emisor no cumple con el estandar</v>
          </cell>
        </row>
        <row r="148">
          <cell r="A148" t="str">
            <v>2021</v>
          </cell>
          <cell r="B148" t="str">
            <v>El XML no contiene el tag o no existe informacion de RegistrationName del receptor del documento</v>
          </cell>
        </row>
        <row r="149">
          <cell r="A149" t="str">
            <v>2022</v>
          </cell>
          <cell r="B149" t="str">
            <v>RegistrationName -  El dato ingresado no cumple con el estandar</v>
          </cell>
        </row>
        <row r="150">
          <cell r="A150" t="str">
            <v>2023</v>
          </cell>
          <cell r="B150" t="str">
            <v>El Numero de orden del item no cumple con el formato establecido</v>
          </cell>
        </row>
        <row r="151">
          <cell r="A151" t="str">
            <v>2024</v>
          </cell>
          <cell r="B151" t="str">
            <v>El XML no contiene el tag InvoicedQuantity en el detalle de los Items</v>
          </cell>
        </row>
        <row r="152">
          <cell r="A152" t="str">
            <v>2025</v>
          </cell>
          <cell r="B152" t="str">
            <v>InvoicedQuantity El dato ingresado no cumple con el estandar</v>
          </cell>
        </row>
        <row r="153">
          <cell r="A153" t="str">
            <v>2026</v>
          </cell>
          <cell r="B153" t="str">
            <v>El XML no contiene el tag cac:Item/cbc:Description en el detalle de los Items</v>
          </cell>
        </row>
        <row r="154">
          <cell r="A154" t="str">
            <v>2027</v>
          </cell>
          <cell r="B154" t="str">
            <v>El XML no contiene el tag o no existe informacion de cac:Item/cbc:Description del item</v>
          </cell>
        </row>
        <row r="155">
          <cell r="A155" t="str">
            <v>2028</v>
          </cell>
          <cell r="B155" t="str">
            <v>Debe existir el tag cac:AlternativeConditionPrice</v>
          </cell>
        </row>
        <row r="156">
          <cell r="A156" t="str">
            <v>2029</v>
          </cell>
          <cell r="B156" t="str">
            <v>PriceTypeCode El dato ingresado no cumple con el estandar</v>
          </cell>
        </row>
        <row r="157">
          <cell r="A157" t="str">
            <v>2030</v>
          </cell>
          <cell r="B157" t="str">
            <v>El XML no contiene el tag cbc:PriceTypeCode</v>
          </cell>
        </row>
        <row r="158">
          <cell r="A158" t="str">
            <v>2031</v>
          </cell>
          <cell r="B158" t="str">
            <v>El dato ingresado en total valor de venta no cumple con el estandar</v>
          </cell>
        </row>
        <row r="159">
          <cell r="A159" t="str">
            <v>2032</v>
          </cell>
          <cell r="B159" t="str">
            <v>El XML no contiene el tag LineExtensionAmount en el detalle de los Items</v>
          </cell>
        </row>
        <row r="160">
          <cell r="A160" t="str">
            <v>2033</v>
          </cell>
          <cell r="B160" t="str">
            <v>El dato ingresado en TaxAmount de la linea no cumple con el formato establecido</v>
          </cell>
        </row>
        <row r="161">
          <cell r="A161" t="str">
            <v>2034</v>
          </cell>
          <cell r="B161" t="str">
            <v>TaxAmount es obligatorio</v>
          </cell>
        </row>
        <row r="162">
          <cell r="A162" t="str">
            <v>2035</v>
          </cell>
          <cell r="B162" t="str">
            <v>cac:TaxCategory/cac:TaxScheme/cbc:ID El dato ingresado no cumple con el estandar</v>
          </cell>
        </row>
        <row r="163">
          <cell r="A163" t="str">
            <v>2036</v>
          </cell>
          <cell r="B163" t="str">
            <v>El codigo del tributo es invalido</v>
          </cell>
        </row>
        <row r="164">
          <cell r="A164" t="str">
            <v>2037</v>
          </cell>
          <cell r="B164" t="str">
            <v>El XML no contiene el tag cac:TaxCategory/cac:TaxScheme/cbc:ID del Item</v>
          </cell>
        </row>
        <row r="165">
          <cell r="A165" t="str">
            <v>2038</v>
          </cell>
          <cell r="B165" t="str">
            <v>cac:TaxScheme/cbc:Name del item - No existe el tag o el dato ingresado no cumple con el estandar</v>
          </cell>
        </row>
        <row r="166">
          <cell r="A166" t="str">
            <v>2039</v>
          </cell>
          <cell r="B166" t="str">
            <v>El XML no contiene el tag cac:TaxCategory/cac:TaxScheme/cbc:Name del Item</v>
          </cell>
        </row>
        <row r="167">
          <cell r="A167" t="str">
            <v>2040</v>
          </cell>
          <cell r="B167" t="str">
            <v>El tipo de afectacion del IGV es incorrecto</v>
          </cell>
        </row>
        <row r="168">
          <cell r="A168" t="str">
            <v>2041</v>
          </cell>
          <cell r="B168" t="str">
            <v>El sistema de calculo del ISC es incorrecto</v>
          </cell>
        </row>
        <row r="169">
          <cell r="A169" t="str">
            <v>2042</v>
          </cell>
          <cell r="B169" t="str">
            <v>Debe indicar el IGV. Es un campo obligatorio</v>
          </cell>
        </row>
        <row r="170">
          <cell r="A170" t="str">
            <v>2043</v>
          </cell>
          <cell r="B170" t="str">
            <v>El dato ingresado en PayableAmount no cumple con el formato establecido</v>
          </cell>
        </row>
        <row r="171">
          <cell r="A171" t="str">
            <v>2044</v>
          </cell>
          <cell r="B171" t="str">
            <v>PayableAmount es obligatorio</v>
          </cell>
        </row>
        <row r="172">
          <cell r="A172" t="str">
            <v>2045</v>
          </cell>
          <cell r="B172" t="str">
            <v>El valor ingresado en AdditionalMonetaryTotal/cbc:ID es incorrecto</v>
          </cell>
        </row>
        <row r="173">
          <cell r="A173" t="str">
            <v>2046</v>
          </cell>
          <cell r="B173" t="str">
            <v>AdditionalMonetaryTotal/cbc:ID debe tener valor</v>
          </cell>
        </row>
        <row r="174">
          <cell r="A174" t="str">
            <v>2047</v>
          </cell>
          <cell r="B174" t="str">
            <v>Es obligatorio al menos un AdditionalMonetaryTotal con codigo 1001, 1002, 1003 o 3001</v>
          </cell>
        </row>
        <row r="175">
          <cell r="A175" t="str">
            <v>2048</v>
          </cell>
          <cell r="B175" t="str">
            <v>El dato ingresado en TaxAmount no cumple con el formato establecido</v>
          </cell>
        </row>
        <row r="176">
          <cell r="A176" t="str">
            <v>2049</v>
          </cell>
          <cell r="B176" t="str">
            <v>TaxAmount es obligatorio</v>
          </cell>
        </row>
        <row r="177">
          <cell r="A177" t="str">
            <v>2050</v>
          </cell>
          <cell r="B177" t="str">
            <v>TaxScheme ID - No existe el tag o el dato ingresado no cumple con el estandar</v>
          </cell>
        </row>
        <row r="178">
          <cell r="A178" t="str">
            <v>2051</v>
          </cell>
          <cell r="B178" t="str">
            <v>El codigo del tributo es invalido</v>
          </cell>
        </row>
        <row r="179">
          <cell r="A179" t="str">
            <v>2052</v>
          </cell>
          <cell r="B179" t="str">
            <v>El XML no contiene el tag código de tributo internacional de impuestos globales</v>
          </cell>
        </row>
        <row r="180">
          <cell r="A180" t="str">
            <v>2053</v>
          </cell>
          <cell r="B180" t="str">
            <v>TaxScheme Name - No existe el tag o el dato ingresado no cumple con el estandar</v>
          </cell>
        </row>
        <row r="181">
          <cell r="A181" t="str">
            <v>2054</v>
          </cell>
          <cell r="B181" t="str">
            <v>El XML no contiene el tag TaxScheme Name de impuestos globales</v>
          </cell>
        </row>
        <row r="182">
          <cell r="A182" t="str">
            <v>2055</v>
          </cell>
          <cell r="B182" t="str">
            <v>TaxScheme TaxTypeCode - El dato ingresado no cumple con el estandar</v>
          </cell>
        </row>
        <row r="183">
          <cell r="A183" t="str">
            <v>2056</v>
          </cell>
          <cell r="B183" t="str">
            <v>El XML no contiene el tag TaxScheme TaxTypeCode de impuestos globales</v>
          </cell>
        </row>
        <row r="184">
          <cell r="A184" t="str">
            <v>2057</v>
          </cell>
          <cell r="B184" t="str">
            <v>El Name o TaxTypeCode debe corresponder con el Id para el IGV</v>
          </cell>
        </row>
        <row r="185">
          <cell r="A185" t="str">
            <v>2058</v>
          </cell>
          <cell r="B185" t="str">
            <v>El Name o TaxTypeCode debe corresponder con el Id para el ISC</v>
          </cell>
        </row>
        <row r="186">
          <cell r="A186" t="str">
            <v>2059</v>
          </cell>
          <cell r="B186" t="str">
            <v>El dato ingresado en TaxSubtotal/cbc:TaxAmount no cumple con el formato establecido</v>
          </cell>
        </row>
        <row r="187">
          <cell r="A187" t="str">
            <v>2060</v>
          </cell>
          <cell r="B187" t="str">
            <v>TaxSubtotal/cbc:TaxAmount es obligatorio</v>
          </cell>
        </row>
        <row r="188">
          <cell r="A188" t="str">
            <v>2061</v>
          </cell>
          <cell r="B188" t="str">
            <v>El tag global cac:TaxTotal/cbc:TaxAmount debe tener el mismo valor que cac:TaxTotal/cac:Subtotal/cbc:TaxAmount</v>
          </cell>
        </row>
        <row r="189">
          <cell r="A189" t="str">
            <v>2062</v>
          </cell>
          <cell r="B189" t="str">
            <v>El dato ingresado en PayableAmount no cumple con el formato establecido</v>
          </cell>
        </row>
        <row r="190">
          <cell r="A190" t="str">
            <v>2063</v>
          </cell>
          <cell r="B190" t="str">
            <v>El XML no contiene el tag PayableAmount</v>
          </cell>
        </row>
        <row r="191">
          <cell r="A191" t="str">
            <v>2064</v>
          </cell>
          <cell r="B191" t="str">
            <v>El dato ingresado en ChargeTotalAmount no cumple con el formato establecido</v>
          </cell>
        </row>
        <row r="192">
          <cell r="A192" t="str">
            <v>2065</v>
          </cell>
          <cell r="B192" t="str">
            <v>El dato ingresado en el campo Total Descuentos no cumple con el formato establecido</v>
          </cell>
        </row>
        <row r="193">
          <cell r="A193" t="str">
            <v>2066</v>
          </cell>
          <cell r="B193" t="str">
            <v>Debe indicar una descripcion para el tag sac:AdditionalProperty/cbc:Value</v>
          </cell>
        </row>
        <row r="194">
          <cell r="A194" t="str">
            <v>2067</v>
          </cell>
          <cell r="B194" t="str">
            <v>cac:Price/cbc:PriceAmount - El dato ingresado no cumple con el estandar</v>
          </cell>
        </row>
        <row r="195">
          <cell r="A195" t="str">
            <v>2068</v>
          </cell>
          <cell r="B195" t="str">
            <v>El XML no contiene el tag cac:Price/cbc:PriceAmount en el detalle de los Items</v>
          </cell>
        </row>
        <row r="196">
          <cell r="A196" t="str">
            <v>2069</v>
          </cell>
          <cell r="B196" t="str">
            <v>DocumentCurrencyCode - El dato ingresado no cumple con la estructura</v>
          </cell>
        </row>
        <row r="197">
          <cell r="A197" t="str">
            <v>2070</v>
          </cell>
          <cell r="B197" t="str">
            <v>El XML no contiene el tag o no existe informacion de DocumentCurrencyCode</v>
          </cell>
        </row>
        <row r="198">
          <cell r="A198" t="str">
            <v>2071</v>
          </cell>
          <cell r="B198" t="str">
            <v>La moneda debe ser la misma en todo el documento</v>
          </cell>
        </row>
        <row r="199">
          <cell r="A199" t="str">
            <v>2072</v>
          </cell>
          <cell r="B199" t="str">
            <v>CustomizationID - La versión del documento no es la correcta</v>
          </cell>
        </row>
        <row r="200">
          <cell r="A200" t="str">
            <v>2073</v>
          </cell>
          <cell r="B200" t="str">
            <v>El XML no existe informacion de CustomizationID</v>
          </cell>
        </row>
        <row r="201">
          <cell r="A201" t="str">
            <v>2074</v>
          </cell>
          <cell r="B201" t="str">
            <v>UBLVersionID - La versión del UBL no es correcta</v>
          </cell>
        </row>
        <row r="202">
          <cell r="A202" t="str">
            <v>2075</v>
          </cell>
          <cell r="B202" t="str">
            <v>El XML no contiene el tag o no existe informacion de UBLVersionID</v>
          </cell>
        </row>
        <row r="203">
          <cell r="A203" t="str">
            <v>2076</v>
          </cell>
          <cell r="B203" t="str">
            <v>cac:Signature/cbc:ID - Falta el identificador de la firma</v>
          </cell>
        </row>
        <row r="204">
          <cell r="A204" t="str">
            <v>2077</v>
          </cell>
          <cell r="B204" t="str">
            <v>El tag cac:Signature/cbc:ID debe contener informacion</v>
          </cell>
        </row>
        <row r="205">
          <cell r="A205" t="str">
            <v>2078</v>
          </cell>
          <cell r="B205" t="str">
            <v>cac:Signature/cac:SignatoryParty/cac:PartyIdentification/cbc:ID - Debe ser igual al RUC del emisor</v>
          </cell>
        </row>
        <row r="206">
          <cell r="A206" t="str">
            <v>2079</v>
          </cell>
          <cell r="B206" t="str">
            <v>El XML no contiene el tag cac:Signature/cac:SignatoryParty/cac:PartyIdentification/cbc:ID</v>
          </cell>
        </row>
        <row r="207">
          <cell r="A207" t="str">
            <v>2080</v>
          </cell>
          <cell r="B207" t="str">
            <v>cac:Signature/cac:SignatoryParty/cac:PartyName/cbc:Name - No cumple con el estandar</v>
          </cell>
        </row>
        <row r="208">
          <cell r="A208" t="str">
            <v>2081</v>
          </cell>
          <cell r="B208" t="str">
            <v>El XML no contiene el tag cac:Signature/cac:SignatoryParty/cac:PartyName/cbc:Name</v>
          </cell>
        </row>
        <row r="209">
          <cell r="A209" t="str">
            <v>2082</v>
          </cell>
          <cell r="B209" t="str">
            <v>cac:Signature/cac:DigitalSignatureAttachment/cac:ExternalReference/cbc:URI - No cumple con el estandar</v>
          </cell>
        </row>
        <row r="210">
          <cell r="A210" t="str">
            <v>2083</v>
          </cell>
          <cell r="B210" t="str">
            <v>El XML no contiene el tag cac:Signature/cac:DigitalSignatureAttachment/cac:ExternalReference/cbc:URI</v>
          </cell>
        </row>
        <row r="211">
          <cell r="A211" t="str">
            <v>2084</v>
          </cell>
          <cell r="B211" t="str">
            <v>ext:UBLExtensions/ext:UBLExtension/ext:ExtensionContent/ds:Signature/@Id - No cumple con el estandar</v>
          </cell>
        </row>
        <row r="212">
          <cell r="A212" t="str">
            <v>2085</v>
          </cell>
          <cell r="B212" t="str">
            <v>El XML no contiene el tag ext:UBLExtensions/ext:UBLExtension/ext:ExtensionContent/ds:Signature/@Id</v>
          </cell>
        </row>
        <row r="213">
          <cell r="A213" t="str">
            <v>2086</v>
          </cell>
          <cell r="B213" t="str">
            <v>ext:UBLExtensions/.../ds:Signature/ds:SignedInfo/ds:CanonicalizationMethod/@Algorithm - No cumple con el estandar</v>
          </cell>
        </row>
        <row r="214">
          <cell r="A214" t="str">
            <v>2087</v>
          </cell>
          <cell r="B214" t="str">
            <v>El XML no contiene el tag ext:UBLExtensions/.../ds:Signature/ds:SignedInfo/ds:CanonicalizationMethod/@Algorithm</v>
          </cell>
        </row>
        <row r="215">
          <cell r="A215" t="str">
            <v>2088</v>
          </cell>
          <cell r="B215" t="str">
            <v>ext:UBLExtensions/.../ds:Signature/ds:SignedInfo/ds:SignatureMethod/@Algorithm - No cumple con el estandar</v>
          </cell>
        </row>
        <row r="216">
          <cell r="A216" t="str">
            <v>2089</v>
          </cell>
          <cell r="B216" t="str">
            <v>El XML no contiene el tag ext:UBLExtensions/.../ds:Signature/ds:SignedInfo/ds:SignatureMethod/@Algorithm</v>
          </cell>
        </row>
        <row r="217">
          <cell r="A217" t="str">
            <v>2090</v>
          </cell>
          <cell r="B217" t="str">
            <v>ext:UBLExtensions/.../ds:Signature/ds:SignedInfo/ds:Reference/@URI - Debe estar vacio para id</v>
          </cell>
        </row>
        <row r="218">
          <cell r="A218" t="str">
            <v>2091</v>
          </cell>
          <cell r="B218" t="str">
            <v>El XML no contiene el tag ext:UBLExtensions/.../ds:Signature/ds:SignedInfo/ds:Reference/@URI</v>
          </cell>
        </row>
        <row r="219">
          <cell r="A219" t="str">
            <v>2092</v>
          </cell>
          <cell r="B219" t="str">
            <v>ext:UBLExtensions/.../ds:Signature/ds:SignedInfo/.../ds:Transform@Algorithm - No cumple con el estandar</v>
          </cell>
        </row>
        <row r="220">
          <cell r="A220" t="str">
            <v>2093</v>
          </cell>
          <cell r="B220" t="str">
            <v>El XML no contiene el tag ext:UBLExtensions/.../ds:Signature/ds:SignedInfo/ds:Reference/ds:Transform@Algorithm</v>
          </cell>
        </row>
        <row r="221">
          <cell r="A221" t="str">
            <v>2094</v>
          </cell>
          <cell r="B221" t="str">
            <v>ext:UBLExtensions/.../ds:Signature/ds:SignedInfo/ds:Reference/ds:DigestMethod/@Algorithm - No cumple con el estandar</v>
          </cell>
        </row>
        <row r="222">
          <cell r="A222" t="str">
            <v>2095</v>
          </cell>
          <cell r="B222" t="str">
            <v>El XML no contiene el tag ext:UBLExtensions/.../ds:Signature/ds:SignedInfo/ds:Reference/ds:DigestMethod/@Algorithm</v>
          </cell>
        </row>
        <row r="223">
          <cell r="A223" t="str">
            <v>2096</v>
          </cell>
          <cell r="B223" t="str">
            <v>ext:UBLExtensions/.../ds:Signature/ds:SignedInfo/ds:Reference/ds:DigestValue - No  cumple con el estandar</v>
          </cell>
        </row>
        <row r="224">
          <cell r="A224" t="str">
            <v>2097</v>
          </cell>
          <cell r="B224" t="str">
            <v>El XML no contiene el tag ext:UBLExtensions/.../ds:Signature/ds:SignedInfo/ds:Reference/ds:DigestValue</v>
          </cell>
        </row>
        <row r="225">
          <cell r="A225" t="str">
            <v>2098</v>
          </cell>
          <cell r="B225" t="str">
            <v>ext:UBLExtensions/.../ds:Signature/ds:SignatureValue - No cumple con el estandar</v>
          </cell>
        </row>
        <row r="226">
          <cell r="A226" t="str">
            <v>2099</v>
          </cell>
          <cell r="B226" t="str">
            <v>El XML no contiene el tag ext:UBLExtensions/.../ds:Signature/ds:SignatureValue</v>
          </cell>
        </row>
        <row r="227">
          <cell r="A227" t="str">
            <v>2100</v>
          </cell>
          <cell r="B227" t="str">
            <v>ext:UBLExtensions/.../ds:Signature/ds:KeyInfo/ds:X509Data/ds:X509Certificate - No cumple con el estandar</v>
          </cell>
        </row>
        <row r="228">
          <cell r="A228" t="str">
            <v>2101</v>
          </cell>
          <cell r="B228" t="str">
            <v>El XML no contiene el tag ext:UBLExtensions/.../ds:Signature/ds:KeyInfo/ds:X509Data/ds:X509Certificate</v>
          </cell>
        </row>
        <row r="229">
          <cell r="A229" t="str">
            <v>2102</v>
          </cell>
          <cell r="B229" t="str">
            <v>Error al procesar la factura</v>
          </cell>
        </row>
        <row r="230">
          <cell r="A230" t="str">
            <v>2103</v>
          </cell>
          <cell r="B230" t="str">
            <v>La serie ingresada no es válida</v>
          </cell>
        </row>
        <row r="231">
          <cell r="A231" t="str">
            <v>2104</v>
          </cell>
          <cell r="B231" t="str">
            <v>Numero de RUC del emisor no existe</v>
          </cell>
        </row>
        <row r="232">
          <cell r="A232" t="str">
            <v>2105</v>
          </cell>
          <cell r="B232" t="str">
            <v>Factura a dar de baja no se encuentra registrada en SUNAT</v>
          </cell>
        </row>
        <row r="233">
          <cell r="A233" t="str">
            <v>2106</v>
          </cell>
          <cell r="B233" t="str">
            <v>Factura a dar de baja ya se encuentra en estado de baja</v>
          </cell>
        </row>
        <row r="234">
          <cell r="A234" t="str">
            <v>2107</v>
          </cell>
          <cell r="B234" t="str">
            <v>Numero de RUC SOL no coincide con RUC emisor</v>
          </cell>
        </row>
        <row r="235">
          <cell r="A235" t="str">
            <v>2108</v>
          </cell>
          <cell r="B235" t="str">
            <v>Presentacion fuera de fecha</v>
          </cell>
        </row>
        <row r="236">
          <cell r="A236" t="str">
            <v>2109</v>
          </cell>
          <cell r="B236" t="str">
            <v>El comprobante fue registrado previamente con otros datos</v>
          </cell>
        </row>
        <row r="237">
          <cell r="A237" t="str">
            <v>2110</v>
          </cell>
          <cell r="B237" t="str">
            <v>UBLVersionID - La versión del UBL no es correcta</v>
          </cell>
        </row>
        <row r="238">
          <cell r="A238" t="str">
            <v>2111</v>
          </cell>
          <cell r="B238" t="str">
            <v>El XML no contiene el tag o no existe informacion de UBLVersionID</v>
          </cell>
        </row>
        <row r="239">
          <cell r="A239" t="str">
            <v>2112</v>
          </cell>
          <cell r="B239" t="str">
            <v>CustomizationID - La version del documento no es correcta</v>
          </cell>
        </row>
        <row r="240">
          <cell r="A240" t="str">
            <v>2113</v>
          </cell>
          <cell r="B240" t="str">
            <v>El XML no contiene el tag o no existe informacion de CustomizationID</v>
          </cell>
        </row>
        <row r="241">
          <cell r="A241" t="str">
            <v>2114</v>
          </cell>
          <cell r="B241" t="str">
            <v>DocumentCurrencyCode -  El dato ingresado no cumple con la estructura</v>
          </cell>
        </row>
        <row r="242">
          <cell r="A242" t="str">
            <v>2115</v>
          </cell>
          <cell r="B242" t="str">
            <v>El XML no contiene el tag o no existe informacion de DocumentCurrencyCode</v>
          </cell>
        </row>
        <row r="243">
          <cell r="A243" t="str">
            <v>2116</v>
          </cell>
          <cell r="B243" t="str">
            <v>El tipo de documento modificado por la Nota de credito debe ser factura electronica o ticket</v>
          </cell>
        </row>
        <row r="244">
          <cell r="A244" t="str">
            <v>2117</v>
          </cell>
          <cell r="B244" t="str">
            <v>La serie o numero del documento modificado por la Nota de Credito no cumple con el formato establecido</v>
          </cell>
        </row>
        <row r="245">
          <cell r="A245" t="str">
            <v>2118</v>
          </cell>
          <cell r="B245" t="str">
            <v>Debe indicar las facturas relacionadas a la Nota de Credito</v>
          </cell>
        </row>
        <row r="246">
          <cell r="A246" t="str">
            <v>2119</v>
          </cell>
          <cell r="B246" t="str">
            <v>La factura relacionada en la Nota de credito no esta registrada.</v>
          </cell>
        </row>
        <row r="247">
          <cell r="A247" t="str">
            <v>2120</v>
          </cell>
          <cell r="B247" t="str">
            <v>La factura relacionada en la nota de credito se encuentra de baja</v>
          </cell>
        </row>
        <row r="248">
          <cell r="A248" t="str">
            <v>2121</v>
          </cell>
          <cell r="B248" t="str">
            <v>La factura relacionada en la nota de credito esta registrada como rechazada</v>
          </cell>
        </row>
        <row r="249">
          <cell r="A249" t="str">
            <v>2122</v>
          </cell>
          <cell r="B249" t="str">
            <v>El tag cac:LegalMonetaryTotal/cbc:PayableAmount debe tener informacion valida</v>
          </cell>
        </row>
        <row r="250">
          <cell r="A250" t="str">
            <v>2123</v>
          </cell>
          <cell r="B250" t="str">
            <v>RegistrationName -  El dato ingresado no cumple con el estandar</v>
          </cell>
        </row>
        <row r="251">
          <cell r="A251" t="str">
            <v>2124</v>
          </cell>
          <cell r="B251" t="str">
            <v>El XML no contiene el tag RegistrationName del emisor del documento</v>
          </cell>
        </row>
        <row r="252">
          <cell r="A252" t="str">
            <v>2125</v>
          </cell>
          <cell r="B252" t="str">
            <v>ReferenceID -  El dato ingresado debe indicar SERIE-CORRELATIVO del documento al que se relaciona la Nota</v>
          </cell>
        </row>
        <row r="253">
          <cell r="A253" t="str">
            <v>2126</v>
          </cell>
          <cell r="B253" t="str">
            <v>El XML no contiene informacion en el tag ReferenceID del documento al que se relaciona la nota</v>
          </cell>
        </row>
        <row r="254">
          <cell r="A254" t="str">
            <v>2127</v>
          </cell>
          <cell r="B254" t="str">
            <v>ResponseCode -  El dato ingresado no cumple  con  la  estructura</v>
          </cell>
        </row>
        <row r="255">
          <cell r="A255" t="str">
            <v>2128</v>
          </cell>
          <cell r="B255" t="str">
            <v>El XML no contiene el tag o no existe informacion de ResponseCode</v>
          </cell>
        </row>
        <row r="256">
          <cell r="A256" t="str">
            <v>2129</v>
          </cell>
          <cell r="B256" t="str">
            <v>AdditionalAccountID -  El dato ingresado  en el tipo de documento de identidad del receptor no cumple con el estandar</v>
          </cell>
        </row>
        <row r="257">
          <cell r="A257" t="str">
            <v>2130</v>
          </cell>
          <cell r="B257" t="str">
            <v>El XML no contiene el tag o no existe informacion de AdditionalAccountID del receptor del documento</v>
          </cell>
        </row>
        <row r="258">
          <cell r="A258" t="str">
            <v>2131</v>
          </cell>
          <cell r="B258" t="str">
            <v>CustomerAssignedAccountID - El numero de documento de identidad del receptor debe ser RUC</v>
          </cell>
        </row>
        <row r="259">
          <cell r="A259" t="str">
            <v>2132</v>
          </cell>
          <cell r="B259" t="str">
            <v>El XML no contiene el tag o no existe informacion de CustomerAssignedAccountID del receptor del documento</v>
          </cell>
        </row>
        <row r="260">
          <cell r="A260" t="str">
            <v>2133</v>
          </cell>
          <cell r="B260" t="str">
            <v>RegistrationName -  El dato ingresado no cumple con el estandar</v>
          </cell>
        </row>
        <row r="261">
          <cell r="A261" t="str">
            <v>2134</v>
          </cell>
          <cell r="B261" t="str">
            <v>El XML no contiene el tag o no existe informacion de RegistrationName del receptor del documento</v>
          </cell>
        </row>
        <row r="262">
          <cell r="A262" t="str">
            <v>2135</v>
          </cell>
          <cell r="B262" t="str">
            <v>cac:DiscrepancyResponse/cbc:Description - El dato ingresado no cumple con la estructura</v>
          </cell>
        </row>
        <row r="263">
          <cell r="A263" t="str">
            <v>2136</v>
          </cell>
          <cell r="B263" t="str">
            <v>El XML no contiene el tag o no existe informacion de cac:DiscrepancyResponse/cbc:Description</v>
          </cell>
        </row>
        <row r="264">
          <cell r="A264" t="str">
            <v>2137</v>
          </cell>
          <cell r="B264" t="str">
            <v>El Numero de orden del item no cumple con el formato establecido</v>
          </cell>
        </row>
        <row r="265">
          <cell r="A265" t="str">
            <v>2138</v>
          </cell>
          <cell r="B265" t="str">
            <v>CreditedQuantity/@unitCode - El dato ingresado no cumple con el estandar</v>
          </cell>
        </row>
        <row r="266">
          <cell r="A266" t="str">
            <v>2139</v>
          </cell>
          <cell r="B266" t="str">
            <v>CreditedQuantity - El dato ingresado no cumple con el estandar</v>
          </cell>
        </row>
        <row r="267">
          <cell r="A267" t="str">
            <v>2140</v>
          </cell>
          <cell r="B267" t="str">
            <v>El PriceTypeCode debe tener el valor 01</v>
          </cell>
        </row>
        <row r="268">
          <cell r="A268" t="str">
            <v>2141</v>
          </cell>
          <cell r="B268" t="str">
            <v>cac:TaxCategory/cac:TaxScheme/cbc:ID - El dato ingresado no cumple con el estandar</v>
          </cell>
        </row>
        <row r="269">
          <cell r="A269" t="str">
            <v>2142</v>
          </cell>
          <cell r="B269" t="str">
            <v>El codigo del tributo es invalido</v>
          </cell>
        </row>
        <row r="270">
          <cell r="A270" t="str">
            <v>2143</v>
          </cell>
          <cell r="B270" t="str">
            <v>cac:TaxScheme/cbc:Name del item - No existe el tag o el dato ingresado no cumple con el estandar</v>
          </cell>
        </row>
        <row r="271">
          <cell r="A271" t="str">
            <v>2144</v>
          </cell>
          <cell r="B271" t="str">
            <v>cac:TaxCategory/cac:TaxScheme/cbc:TaxTypeCode El dato ingresado no cumple con el estandar</v>
          </cell>
        </row>
        <row r="272">
          <cell r="A272" t="str">
            <v>2145</v>
          </cell>
          <cell r="B272" t="str">
            <v>El tipo de afectacion del IGV es incorrecto</v>
          </cell>
        </row>
        <row r="273">
          <cell r="A273" t="str">
            <v>2146</v>
          </cell>
          <cell r="B273" t="str">
            <v>El Nombre Internacional debe ser VAT</v>
          </cell>
        </row>
        <row r="274">
          <cell r="A274" t="str">
            <v>2147</v>
          </cell>
          <cell r="B274" t="str">
            <v>El sistema de calculo del ISC es incorrecto</v>
          </cell>
        </row>
        <row r="275">
          <cell r="A275" t="str">
            <v>2148</v>
          </cell>
          <cell r="B275" t="str">
            <v>El Nombre Internacional debe ser EXC</v>
          </cell>
        </row>
        <row r="276">
          <cell r="A276" t="str">
            <v>2149</v>
          </cell>
          <cell r="B276" t="str">
            <v>El dato ingresado en PayableAmount no cumple con el formato establecido</v>
          </cell>
        </row>
        <row r="277">
          <cell r="A277" t="str">
            <v>2150</v>
          </cell>
          <cell r="B277" t="str">
            <v>El valor ingresado en AdditionalMonetaryTotal/cbc:ID es incorrecto</v>
          </cell>
        </row>
        <row r="278">
          <cell r="A278" t="str">
            <v>2151</v>
          </cell>
          <cell r="B278" t="str">
            <v>AdditionalMonetaryTotal/cbc:ID debe tener valor</v>
          </cell>
        </row>
        <row r="279">
          <cell r="A279" t="str">
            <v>2152</v>
          </cell>
          <cell r="B279" t="str">
            <v>Es obligatorio al menos un AdditionalInformation</v>
          </cell>
        </row>
        <row r="280">
          <cell r="A280" t="str">
            <v>2153</v>
          </cell>
          <cell r="B280" t="str">
            <v>Error al procesar la Nota de Credito</v>
          </cell>
        </row>
        <row r="281">
          <cell r="A281" t="str">
            <v>2154</v>
          </cell>
          <cell r="B281" t="str">
            <v>TaxAmount - El dato ingresado en impuestos globales no cumple con el estandar</v>
          </cell>
        </row>
        <row r="282">
          <cell r="A282" t="str">
            <v>2155</v>
          </cell>
          <cell r="B282" t="str">
            <v>El XML no contiene el tag TaxAmount de impuestos globales</v>
          </cell>
        </row>
        <row r="283">
          <cell r="A283" t="str">
            <v>2156</v>
          </cell>
          <cell r="B283" t="str">
            <v>TaxScheme ID - El dato ingresado no cumple con el estandar</v>
          </cell>
        </row>
        <row r="284">
          <cell r="A284" t="str">
            <v>2157</v>
          </cell>
          <cell r="B284" t="str">
            <v>El codigo del tributo es invalido</v>
          </cell>
        </row>
        <row r="285">
          <cell r="A285" t="str">
            <v>2158</v>
          </cell>
          <cell r="B285" t="str">
            <v>El XML no contiene el tag o no existe informacion de TaxScheme ID de impuestos globales</v>
          </cell>
        </row>
        <row r="286">
          <cell r="A286" t="str">
            <v>2159</v>
          </cell>
          <cell r="B286" t="str">
            <v>TaxScheme Name - El dato ingresado no cumple con el estandar</v>
          </cell>
        </row>
        <row r="287">
          <cell r="A287" t="str">
            <v>2160</v>
          </cell>
          <cell r="B287" t="str">
            <v>El XML no contiene el tag o no existe informacion de TaxScheme Name de impuestos globales</v>
          </cell>
        </row>
        <row r="288">
          <cell r="A288" t="str">
            <v>2161</v>
          </cell>
          <cell r="B288" t="str">
            <v>CustomizationID - La version del documento no es correcta</v>
          </cell>
        </row>
        <row r="289">
          <cell r="A289" t="str">
            <v>2162</v>
          </cell>
          <cell r="B289" t="str">
            <v>El XML no contiene el tag o no existe informacion de CustomizationID</v>
          </cell>
        </row>
        <row r="290">
          <cell r="A290" t="str">
            <v>2163</v>
          </cell>
          <cell r="B290" t="str">
            <v>UBLVersionID - La versión del UBL no es correcta</v>
          </cell>
        </row>
        <row r="291">
          <cell r="A291" t="str">
            <v>2164</v>
          </cell>
          <cell r="B291" t="str">
            <v>El XML no contiene el tag o no existe informacion de UBLVersionID</v>
          </cell>
        </row>
        <row r="292">
          <cell r="A292" t="str">
            <v>2165</v>
          </cell>
          <cell r="B292" t="str">
            <v>Error al procesar la Nota de Debito</v>
          </cell>
        </row>
        <row r="293">
          <cell r="A293" t="str">
            <v>2166</v>
          </cell>
          <cell r="B293" t="str">
            <v>RegistrationName - El dato ingresado no cumple con el estandar</v>
          </cell>
        </row>
        <row r="294">
          <cell r="A294" t="str">
            <v>2167</v>
          </cell>
          <cell r="B294" t="str">
            <v>El XML no contiene el tag RegistrationName del emisor del documento</v>
          </cell>
        </row>
        <row r="295">
          <cell r="A295" t="str">
            <v>2168</v>
          </cell>
          <cell r="B295" t="str">
            <v>DocumentCurrencyCode -  El dato ingresado no cumple con el formato establecido</v>
          </cell>
        </row>
        <row r="296">
          <cell r="A296" t="str">
            <v>2169</v>
          </cell>
          <cell r="B296" t="str">
            <v>El XML no contiene el tag o no existe informacion de DocumentCurrencyCode</v>
          </cell>
        </row>
        <row r="297">
          <cell r="A297" t="str">
            <v>2170</v>
          </cell>
          <cell r="B297" t="str">
            <v>ReferenceID - El dato ingresado debe indicar SERIE-CORRELATIVO del documento al que se relaciona la Nota</v>
          </cell>
        </row>
        <row r="298">
          <cell r="A298" t="str">
            <v>2171</v>
          </cell>
          <cell r="B298" t="str">
            <v>El XML no contiene informacion en el tag ReferenceID del documento al que se relaciona la nota</v>
          </cell>
        </row>
        <row r="299">
          <cell r="A299" t="str">
            <v>2172</v>
          </cell>
          <cell r="B299" t="str">
            <v>ResponseCode - El dato ingresado no cumple con la estructura</v>
          </cell>
        </row>
        <row r="300">
          <cell r="A300" t="str">
            <v>2173</v>
          </cell>
          <cell r="B300" t="str">
            <v>El XML no contiene el tag o no existe informacion de ResponseCode</v>
          </cell>
        </row>
        <row r="301">
          <cell r="A301" t="str">
            <v>2174</v>
          </cell>
          <cell r="B301" t="str">
            <v>cac:DiscrepancyResponse/cbc:Description - El dato ingresado no cumple con la estructura</v>
          </cell>
        </row>
        <row r="302">
          <cell r="A302" t="str">
            <v>2175</v>
          </cell>
          <cell r="B302" t="str">
            <v>El XML no contiene el tag o no existe informacion de cac:DiscrepancyResponse/cbc:Description</v>
          </cell>
        </row>
        <row r="303">
          <cell r="A303" t="str">
            <v>2176</v>
          </cell>
          <cell r="B303" t="str">
            <v>AdditionalAccountID -  El dato ingresado  en el tipo de documento de identidad del receptor no cumple con el estandar</v>
          </cell>
        </row>
        <row r="304">
          <cell r="A304" t="str">
            <v>2177</v>
          </cell>
          <cell r="B304" t="str">
            <v>El XML no contiene el tag o no existe informacion de AdditionalAccountID del receptor del documento</v>
          </cell>
        </row>
        <row r="305">
          <cell r="A305" t="str">
            <v>2178</v>
          </cell>
          <cell r="B305" t="str">
            <v>CustomerAssignedAccountID - El numero de documento de identidad del receptor debe ser RUC.</v>
          </cell>
        </row>
        <row r="306">
          <cell r="A306" t="str">
            <v>2179</v>
          </cell>
          <cell r="B306" t="str">
            <v>El XML no contiene el tag o no existe informacion de CustomerAssignedAccountID del receptor del documento</v>
          </cell>
        </row>
        <row r="307">
          <cell r="A307" t="str">
            <v>2180</v>
          </cell>
          <cell r="B307" t="str">
            <v>RegistrationName - El dato ingresado no cumple con el estandar</v>
          </cell>
        </row>
        <row r="308">
          <cell r="A308" t="str">
            <v>2181</v>
          </cell>
          <cell r="B308" t="str">
            <v>El XML no contiene el tag o no existe informacion de RegistrationName del receptor del documento</v>
          </cell>
        </row>
        <row r="309">
          <cell r="A309" t="str">
            <v>2182</v>
          </cell>
          <cell r="B309" t="str">
            <v>TaxScheme ID - El dato ingresado no cumple con el estandar</v>
          </cell>
        </row>
        <row r="310">
          <cell r="A310" t="str">
            <v>2183</v>
          </cell>
          <cell r="B310" t="str">
            <v>El codigo del tributo es invalido</v>
          </cell>
        </row>
        <row r="311">
          <cell r="A311" t="str">
            <v>2184</v>
          </cell>
          <cell r="B311" t="str">
            <v>El XML no contiene el tag o no existe informacion de TaxScheme ID de impuestos globales</v>
          </cell>
        </row>
        <row r="312">
          <cell r="A312" t="str">
            <v>2185</v>
          </cell>
          <cell r="B312" t="str">
            <v>TaxScheme Name - El dato ingresado no cumple con el estandar</v>
          </cell>
        </row>
        <row r="313">
          <cell r="A313" t="str">
            <v>2186</v>
          </cell>
          <cell r="B313" t="str">
            <v>El XML no contiene el tag o no existe informacion de TaxScheme Name de impuestos globales</v>
          </cell>
        </row>
        <row r="314">
          <cell r="A314" t="str">
            <v>2187</v>
          </cell>
          <cell r="B314" t="str">
            <v>El Numero de orden del item no cumple con el formato establecido</v>
          </cell>
        </row>
        <row r="315">
          <cell r="A315" t="str">
            <v>2188</v>
          </cell>
          <cell r="B315" t="str">
            <v>DebitedQuantity/@unitCode El dato ingresado no cumple con el estandar</v>
          </cell>
        </row>
        <row r="316">
          <cell r="A316" t="str">
            <v>2189</v>
          </cell>
          <cell r="B316" t="str">
            <v>DebitedQuantity El dato ingresado no cumple con el estandar</v>
          </cell>
        </row>
        <row r="317">
          <cell r="A317" t="str">
            <v>2190</v>
          </cell>
          <cell r="B317" t="str">
            <v>El XML no contiene el tag Price/cbc:PriceAmount en el detalle de los Items</v>
          </cell>
        </row>
        <row r="318">
          <cell r="A318" t="str">
            <v>2191</v>
          </cell>
          <cell r="B318" t="str">
            <v>El XML no contiene el tag Price/cbc:LineExtensionAmount en el detalle de los Items</v>
          </cell>
        </row>
        <row r="319">
          <cell r="A319" t="str">
            <v>2192</v>
          </cell>
          <cell r="B319" t="str">
            <v>EL PriceTypeCode debe tener el valor 01</v>
          </cell>
        </row>
        <row r="320">
          <cell r="A320" t="str">
            <v>2193</v>
          </cell>
          <cell r="B320" t="str">
            <v>cac:TaxCategory/cac:TaxScheme/cbc:ID El dato ingresado no cumple con el estandar</v>
          </cell>
        </row>
        <row r="321">
          <cell r="A321" t="str">
            <v>2194</v>
          </cell>
          <cell r="B321" t="str">
            <v>El codigo del tributo es invalido</v>
          </cell>
        </row>
        <row r="322">
          <cell r="A322" t="str">
            <v>2195</v>
          </cell>
          <cell r="B322" t="str">
            <v>cac:TaxScheme/cbc:Name del item - No existe el tag o el dato ingresado no cumple con el estandar</v>
          </cell>
        </row>
        <row r="323">
          <cell r="A323" t="str">
            <v>2196</v>
          </cell>
          <cell r="B323" t="str">
            <v>cac:TaxCategory/cac:TaxScheme/cbc:TaxTypeCode El dato ingresado no cumple con el estandar</v>
          </cell>
        </row>
        <row r="324">
          <cell r="A324" t="str">
            <v>2197</v>
          </cell>
          <cell r="B324" t="str">
            <v>El tipo de afectacion del IGV es incorrecto</v>
          </cell>
        </row>
        <row r="325">
          <cell r="A325" t="str">
            <v>2198</v>
          </cell>
          <cell r="B325" t="str">
            <v>El Nombre Internacional debe ser VAT</v>
          </cell>
        </row>
        <row r="326">
          <cell r="A326" t="str">
            <v>2199</v>
          </cell>
          <cell r="B326" t="str">
            <v>El sistema de calculo del ISC es incorrecto</v>
          </cell>
        </row>
        <row r="327">
          <cell r="A327" t="str">
            <v>2200</v>
          </cell>
          <cell r="B327" t="str">
            <v>El Nombre Internacional debe ser EXC</v>
          </cell>
        </row>
        <row r="328">
          <cell r="A328" t="str">
            <v>2201</v>
          </cell>
          <cell r="B328" t="str">
            <v>El tag cac:RequestedMonetaryTotal/cbc:PayableAmount debe tener informacion valida</v>
          </cell>
        </row>
        <row r="329">
          <cell r="A329" t="str">
            <v>2202</v>
          </cell>
          <cell r="B329" t="str">
            <v>TaxAmount - El dato ingresado en impuestos globales no cumple con el estandar</v>
          </cell>
        </row>
        <row r="330">
          <cell r="A330" t="str">
            <v>2203</v>
          </cell>
          <cell r="B330" t="str">
            <v>El XML no contiene el tag TaxAmount de impuestos globales</v>
          </cell>
        </row>
        <row r="331">
          <cell r="A331" t="str">
            <v>2204</v>
          </cell>
          <cell r="B331" t="str">
            <v>El tipo de documento modificado por la Nota de Debito debe ser factura electronica o ticket</v>
          </cell>
        </row>
        <row r="332">
          <cell r="A332" t="str">
            <v>2205</v>
          </cell>
          <cell r="B332" t="str">
            <v>La serie o numero del documento modificado por la Nota de Debito no cumple con el formato establecido</v>
          </cell>
        </row>
        <row r="333">
          <cell r="A333" t="str">
            <v>2206</v>
          </cell>
          <cell r="B333" t="str">
            <v>Debe indicar los documentos afectados por la Nota de Debito</v>
          </cell>
        </row>
        <row r="334">
          <cell r="A334" t="str">
            <v>2207</v>
          </cell>
          <cell r="B334" t="str">
            <v>La factura relacionada en la nota de debito se encuentra de baja</v>
          </cell>
        </row>
        <row r="335">
          <cell r="A335" t="str">
            <v>2208</v>
          </cell>
          <cell r="B335" t="str">
            <v>La factura relacionada en la nota de debito esta registrada como rechazada</v>
          </cell>
        </row>
        <row r="336">
          <cell r="A336" t="str">
            <v>2209</v>
          </cell>
          <cell r="B336" t="str">
            <v>La factura relacionada en la Nota de debito no esta registrada</v>
          </cell>
        </row>
        <row r="337">
          <cell r="A337" t="str">
            <v>2210</v>
          </cell>
          <cell r="B337" t="str">
            <v>El dato ingresado no cumple con el formato RC-fecha-correlativo</v>
          </cell>
        </row>
        <row r="338">
          <cell r="A338" t="str">
            <v>2211</v>
          </cell>
          <cell r="B338" t="str">
            <v>El XML no contiene el tag ID</v>
          </cell>
        </row>
        <row r="339">
          <cell r="A339" t="str">
            <v>2212</v>
          </cell>
          <cell r="B339" t="str">
            <v>UBLVersionID - La versión del UBL del resumen de boletas no es correcta</v>
          </cell>
        </row>
        <row r="340">
          <cell r="A340" t="str">
            <v>2213</v>
          </cell>
          <cell r="B340" t="str">
            <v>El XML no contiene el tag UBLVersionID</v>
          </cell>
        </row>
        <row r="341">
          <cell r="A341" t="str">
            <v>2214</v>
          </cell>
          <cell r="B341" t="str">
            <v>CustomizationID - La versión del resumen de boletas no es correcta</v>
          </cell>
        </row>
        <row r="342">
          <cell r="A342" t="str">
            <v>2215</v>
          </cell>
          <cell r="B342" t="str">
            <v>El XML no contiene el tag CustomizationID</v>
          </cell>
        </row>
        <row r="343">
          <cell r="A343" t="str">
            <v>2216</v>
          </cell>
          <cell r="B343" t="str">
            <v>CustomerAssignedAccountID -  El dato ingresado no cumple con el estandar</v>
          </cell>
        </row>
        <row r="344">
          <cell r="A344" t="str">
            <v>2217</v>
          </cell>
          <cell r="B344" t="str">
            <v>El XML no contiene el tag CustomerAssignedAccountID del emisor del documento</v>
          </cell>
        </row>
        <row r="345">
          <cell r="A345" t="str">
            <v>2218</v>
          </cell>
          <cell r="B345" t="str">
            <v>AdditionalAccountID - El dato ingresado no cumple con el estandar</v>
          </cell>
        </row>
        <row r="346">
          <cell r="A346" t="str">
            <v>2219</v>
          </cell>
          <cell r="B346" t="str">
            <v>El XML no contiene el tag AdditionalAccountID del emisor del documento</v>
          </cell>
        </row>
        <row r="347">
          <cell r="A347" t="str">
            <v>2220</v>
          </cell>
          <cell r="B347" t="str">
            <v>El ID debe coincidir con el nombre del archivo</v>
          </cell>
        </row>
        <row r="348">
          <cell r="A348" t="str">
            <v>2221</v>
          </cell>
          <cell r="B348" t="str">
            <v>El RUC debe coincidir con el RUC del nombre del archivo</v>
          </cell>
        </row>
        <row r="349">
          <cell r="A349" t="str">
            <v>2222</v>
          </cell>
          <cell r="B349" t="str">
            <v>El contribuyente no está autorizado a emitir comprobantes electronicos</v>
          </cell>
        </row>
        <row r="350">
          <cell r="A350" t="str">
            <v>2223</v>
          </cell>
          <cell r="B350" t="str">
            <v>El archivo ya fue presentado anteriormente</v>
          </cell>
        </row>
        <row r="351">
          <cell r="A351" t="str">
            <v>2224</v>
          </cell>
          <cell r="B351" t="str">
            <v>Numero de RUC SOL no coincide con RUC emisor</v>
          </cell>
        </row>
        <row r="352">
          <cell r="A352" t="str">
            <v>2225</v>
          </cell>
          <cell r="B352" t="str">
            <v>Numero de RUC del emisor no existe</v>
          </cell>
        </row>
        <row r="353">
          <cell r="A353" t="str">
            <v>2226</v>
          </cell>
          <cell r="B353" t="str">
            <v>El contribuyente no esta activo</v>
          </cell>
        </row>
        <row r="354">
          <cell r="A354" t="str">
            <v>2227</v>
          </cell>
          <cell r="B354" t="str">
            <v>El contribuyente no cumple con tipo de empresa o tributos requeridos</v>
          </cell>
        </row>
        <row r="355">
          <cell r="A355" t="str">
            <v>2228</v>
          </cell>
          <cell r="B355" t="str">
            <v>RegistrationName - El dato ingresado no cumple con el estandar</v>
          </cell>
        </row>
        <row r="356">
          <cell r="A356" t="str">
            <v>2229</v>
          </cell>
          <cell r="B356" t="str">
            <v>El XML no contiene el tag RegistrationName del emisor del documento</v>
          </cell>
        </row>
        <row r="357">
          <cell r="A357" t="str">
            <v>2230</v>
          </cell>
          <cell r="B357" t="str">
            <v>IssueDate - El dato ingresado no cumple con el patron YYYY-MM-DD</v>
          </cell>
        </row>
        <row r="358">
          <cell r="A358" t="str">
            <v>2231</v>
          </cell>
          <cell r="B358" t="str">
            <v>El XML no contiene el tag IssueDate</v>
          </cell>
        </row>
        <row r="359">
          <cell r="A359" t="str">
            <v>2232</v>
          </cell>
          <cell r="B359" t="str">
            <v>IssueDate- El dato ingresado no es valido</v>
          </cell>
        </row>
        <row r="360">
          <cell r="A360" t="str">
            <v>2233</v>
          </cell>
          <cell r="B360" t="str">
            <v>ReferenceDate - El dato ingresado no cumple con el patron YYYY-MM-DD</v>
          </cell>
        </row>
        <row r="361">
          <cell r="A361" t="str">
            <v>2234</v>
          </cell>
          <cell r="B361" t="str">
            <v>El XML no contiene el tag ReferenceDate</v>
          </cell>
        </row>
        <row r="362">
          <cell r="A362" t="str">
            <v>2235</v>
          </cell>
          <cell r="B362" t="str">
            <v>ReferenceDate- El dato ingresado no es valido</v>
          </cell>
        </row>
        <row r="363">
          <cell r="A363" t="str">
            <v>2236</v>
          </cell>
          <cell r="B363" t="str">
            <v>La fecha del IssueDate no debe ser mayor al Today</v>
          </cell>
        </row>
        <row r="364">
          <cell r="A364" t="str">
            <v>2237</v>
          </cell>
          <cell r="B364" t="str">
            <v>La fecha del ReferenceDate no debe ser mayor al Today</v>
          </cell>
        </row>
        <row r="365">
          <cell r="A365" t="str">
            <v>2238</v>
          </cell>
          <cell r="B365" t="str">
            <v>LineID - El dato ingresado no cumple con el estandar</v>
          </cell>
        </row>
        <row r="366">
          <cell r="A366" t="str">
            <v>2239</v>
          </cell>
          <cell r="B366" t="str">
            <v>LineID - El dato ingresado debe ser correlativo mayor a cero</v>
          </cell>
        </row>
        <row r="367">
          <cell r="A367" t="str">
            <v>2240</v>
          </cell>
          <cell r="B367" t="str">
            <v>El XML no contiene el tag LineID de SummaryDocumentsLine</v>
          </cell>
        </row>
        <row r="368">
          <cell r="A368" t="str">
            <v>2241</v>
          </cell>
          <cell r="B368" t="str">
            <v>DocumentTypeCode - El valor del tipo de documento es invalido</v>
          </cell>
        </row>
        <row r="369">
          <cell r="A369" t="str">
            <v>2242</v>
          </cell>
          <cell r="B369" t="str">
            <v>El XML no contiene el tag DocumentTypeCode</v>
          </cell>
        </row>
        <row r="370">
          <cell r="A370" t="str">
            <v>2243</v>
          </cell>
          <cell r="B370" t="str">
            <v>El dato ingresado  no cumple con el patron SERIE</v>
          </cell>
        </row>
        <row r="371">
          <cell r="A371" t="str">
            <v>2244</v>
          </cell>
          <cell r="B371" t="str">
            <v>El XML no contiene el tag DocumentSerialID</v>
          </cell>
        </row>
        <row r="372">
          <cell r="A372" t="str">
            <v>2245</v>
          </cell>
          <cell r="B372" t="str">
            <v>El dato ingresado en StartDocumentNumberID debe ser numerico</v>
          </cell>
        </row>
        <row r="373">
          <cell r="A373" t="str">
            <v>2246</v>
          </cell>
          <cell r="B373" t="str">
            <v>El XML no contiene el tag StartDocumentNumberID</v>
          </cell>
        </row>
        <row r="374">
          <cell r="A374" t="str">
            <v>2247</v>
          </cell>
          <cell r="B374" t="str">
            <v>El dato ingresado en sac:EndDocumentNumberID debe ser numerico</v>
          </cell>
        </row>
        <row r="375">
          <cell r="A375" t="str">
            <v>2248</v>
          </cell>
          <cell r="B375" t="str">
            <v>El XML no contiene el tag sac:EndDocumentNumberID</v>
          </cell>
        </row>
        <row r="376">
          <cell r="A376" t="str">
            <v>2249</v>
          </cell>
          <cell r="B376" t="str">
            <v>Los rangos deben ser mayores a cero</v>
          </cell>
        </row>
        <row r="377">
          <cell r="A377" t="str">
            <v>2250</v>
          </cell>
          <cell r="B377" t="str">
            <v>En el rango de comprobantes, el EndDocumentNumberID debe ser mayor o igual al StartInvoiceNumberID</v>
          </cell>
        </row>
        <row r="378">
          <cell r="A378" t="str">
            <v>2251</v>
          </cell>
          <cell r="B378" t="str">
            <v>El dato ingresado en TotalAmount debe ser numerico mayor o igual a cero</v>
          </cell>
        </row>
        <row r="379">
          <cell r="A379" t="str">
            <v>2252</v>
          </cell>
          <cell r="B379" t="str">
            <v>El XML no contiene el tag TotalAmount</v>
          </cell>
        </row>
        <row r="380">
          <cell r="A380" t="str">
            <v>2253</v>
          </cell>
          <cell r="B380" t="str">
            <v>El dato ingresado en TotalAmount debe ser numerico mayor a cero</v>
          </cell>
        </row>
        <row r="381">
          <cell r="A381" t="str">
            <v>2254</v>
          </cell>
          <cell r="B381" t="str">
            <v>PaidAmount - El dato ingresado no cumple con el estandar</v>
          </cell>
        </row>
        <row r="382">
          <cell r="A382" t="str">
            <v>2255</v>
          </cell>
          <cell r="B382" t="str">
            <v>El XML no contiene el tag PaidAmount</v>
          </cell>
        </row>
        <row r="383">
          <cell r="A383" t="str">
            <v>2256</v>
          </cell>
          <cell r="B383" t="str">
            <v>InstructionID - El dato ingresado no cumple con el estandar</v>
          </cell>
        </row>
        <row r="384">
          <cell r="A384" t="str">
            <v>2257</v>
          </cell>
          <cell r="B384" t="str">
            <v>El XML no contiene el tag InstructionID</v>
          </cell>
        </row>
        <row r="385">
          <cell r="A385" t="str">
            <v>2258</v>
          </cell>
          <cell r="B385" t="str">
            <v>Debe indicar Referencia de Importes asociados a las boletas de venta</v>
          </cell>
        </row>
        <row r="386">
          <cell r="A386" t="str">
            <v>2259</v>
          </cell>
          <cell r="B386" t="str">
            <v>Debe indicar 3 Referencias de Importes asociados a las boletas de venta</v>
          </cell>
        </row>
        <row r="387">
          <cell r="A387" t="str">
            <v>2260</v>
          </cell>
          <cell r="B387" t="str">
            <v>PaidAmount - El dato ingresado debe ser mayor o igual a 0.00</v>
          </cell>
        </row>
        <row r="388">
          <cell r="A388" t="str">
            <v>2261</v>
          </cell>
          <cell r="B388" t="str">
            <v>cbc:Amount - El dato ingresado no cumple con el estandar</v>
          </cell>
        </row>
        <row r="389">
          <cell r="A389" t="str">
            <v>2262</v>
          </cell>
          <cell r="B389" t="str">
            <v>El XML no contiene el tag cbc:Amount</v>
          </cell>
        </row>
        <row r="390">
          <cell r="A390" t="str">
            <v>2263</v>
          </cell>
          <cell r="B390" t="str">
            <v>ChargeIndicator - El dato ingresado no cumple con el estandar</v>
          </cell>
        </row>
        <row r="391">
          <cell r="A391" t="str">
            <v>2264</v>
          </cell>
          <cell r="B391" t="str">
            <v>El XML no contiene el tag ChargeIndicator</v>
          </cell>
        </row>
        <row r="392">
          <cell r="A392" t="str">
            <v>2265</v>
          </cell>
          <cell r="B392" t="str">
            <v>Debe indicar Información acerca del Importe Total de Otros Cargos</v>
          </cell>
        </row>
        <row r="393">
          <cell r="A393" t="str">
            <v>2266</v>
          </cell>
          <cell r="B393" t="str">
            <v>Debe indicar cargos mayores o iguales a cero</v>
          </cell>
        </row>
        <row r="394">
          <cell r="A394" t="str">
            <v>2267</v>
          </cell>
          <cell r="B394" t="str">
            <v>TaxScheme ID - El dato ingresado no cumple con el estandar</v>
          </cell>
        </row>
        <row r="395">
          <cell r="A395" t="str">
            <v>2268</v>
          </cell>
          <cell r="B395" t="str">
            <v>El codigo del tributo es invalido</v>
          </cell>
        </row>
        <row r="396">
          <cell r="A396" t="str">
            <v>2269</v>
          </cell>
          <cell r="B396" t="str">
            <v>El XML no contiene el tag TaxScheme ID de Información acerca del importe total de un tipo particular de impuesto</v>
          </cell>
        </row>
        <row r="397">
          <cell r="A397" t="str">
            <v>2270</v>
          </cell>
          <cell r="B397" t="str">
            <v>TaxScheme Name - El dato ingresado no cumple con el estandar</v>
          </cell>
        </row>
        <row r="398">
          <cell r="A398" t="str">
            <v>2271</v>
          </cell>
          <cell r="B398" t="str">
            <v>El XML no contiene el tag TaxScheme Name de impuesto</v>
          </cell>
        </row>
        <row r="399">
          <cell r="A399" t="str">
            <v>2272</v>
          </cell>
          <cell r="B399" t="str">
            <v>TaxScheme TaxTypeCode - El dato ingresado no cumple con el estandar</v>
          </cell>
        </row>
        <row r="400">
          <cell r="A400" t="str">
            <v>2273</v>
          </cell>
          <cell r="B400" t="str">
            <v>TaxAmount - El dato ingresado no cumple con el estandar</v>
          </cell>
        </row>
        <row r="401">
          <cell r="A401" t="str">
            <v>2274</v>
          </cell>
          <cell r="B401" t="str">
            <v>El XML no contiene el tag TaxAmount</v>
          </cell>
        </row>
        <row r="402">
          <cell r="A402" t="str">
            <v>2275</v>
          </cell>
          <cell r="B402" t="str">
            <v>Si el codigo de tributo es 2000, el nombre del tributo debe ser ISC</v>
          </cell>
        </row>
        <row r="403">
          <cell r="A403" t="str">
            <v>2276</v>
          </cell>
          <cell r="B403" t="str">
            <v>Si el codigo de tributo es 1000, el nombre del tributo debe ser IGV</v>
          </cell>
        </row>
        <row r="404">
          <cell r="A404" t="str">
            <v>2277</v>
          </cell>
          <cell r="B404" t="str">
            <v>No se ha consignado ninguna informacion del importe total de tributos</v>
          </cell>
        </row>
        <row r="405">
          <cell r="A405" t="str">
            <v>2278</v>
          </cell>
          <cell r="B405" t="str">
            <v>Debe indicar Información acerca del importe total de ISC e IGV</v>
          </cell>
        </row>
        <row r="406">
          <cell r="A406" t="str">
            <v>2279</v>
          </cell>
          <cell r="B406" t="str">
            <v>Debe indicar Items de consolidado de documentos</v>
          </cell>
        </row>
        <row r="407">
          <cell r="A407" t="str">
            <v>2280</v>
          </cell>
          <cell r="B407" t="str">
            <v>Existen problemas con la informacion del resumen de comprobantes</v>
          </cell>
        </row>
        <row r="408">
          <cell r="A408" t="str">
            <v>2281</v>
          </cell>
          <cell r="B408" t="str">
            <v>Error en la validacion de los rangos de los comprobantes</v>
          </cell>
        </row>
        <row r="409">
          <cell r="A409" t="str">
            <v>2282</v>
          </cell>
          <cell r="B409" t="str">
            <v>Existe documento ya informado anteriormente</v>
          </cell>
        </row>
        <row r="410">
          <cell r="A410" t="str">
            <v>2283</v>
          </cell>
          <cell r="B410" t="str">
            <v>El dato ingresado no cumple con el formato RA-fecha-correlativo</v>
          </cell>
        </row>
        <row r="411">
          <cell r="A411" t="str">
            <v>2284</v>
          </cell>
          <cell r="B411" t="str">
            <v>El tag ID esta vacío</v>
          </cell>
        </row>
        <row r="412">
          <cell r="A412" t="str">
            <v>2285</v>
          </cell>
          <cell r="B412" t="str">
            <v>El ID debe coincidir  con el nombre del archivo</v>
          </cell>
        </row>
        <row r="413">
          <cell r="A413" t="str">
            <v>2286</v>
          </cell>
          <cell r="B413" t="str">
            <v>El RUC debe coincidir con el RUC del nombre del archivo</v>
          </cell>
        </row>
        <row r="414">
          <cell r="A414" t="str">
            <v>2287</v>
          </cell>
          <cell r="B414" t="str">
            <v>AdditionalAccountID - El dato ingresado no cumple con el estandar</v>
          </cell>
        </row>
        <row r="415">
          <cell r="A415" t="str">
            <v>2288</v>
          </cell>
          <cell r="B415" t="str">
            <v>El XML no contiene el tag AdditionalAccountID del emisor del documento</v>
          </cell>
        </row>
        <row r="416">
          <cell r="A416" t="str">
            <v>2289</v>
          </cell>
          <cell r="B416" t="str">
            <v>CustomerAssignedAccountID - El dato ingresado no cumple con el estandar</v>
          </cell>
        </row>
        <row r="417">
          <cell r="A417" t="str">
            <v>2290</v>
          </cell>
          <cell r="B417" t="str">
            <v>El XML no contiene el tag CustomerAssignedAccountID del emisor del documento</v>
          </cell>
        </row>
        <row r="418">
          <cell r="A418" t="str">
            <v>2291</v>
          </cell>
          <cell r="B418" t="str">
            <v>El contribuyente no esta autorizado a emitir comprobantes electronicos</v>
          </cell>
        </row>
        <row r="419">
          <cell r="A419" t="str">
            <v>2292</v>
          </cell>
          <cell r="B419" t="str">
            <v>Numero de RUC SOL no coincide con RUC emisor</v>
          </cell>
        </row>
        <row r="420">
          <cell r="A420" t="str">
            <v>2293</v>
          </cell>
          <cell r="B420" t="str">
            <v>Numero de RUC del emisor no existe</v>
          </cell>
        </row>
        <row r="421">
          <cell r="A421" t="str">
            <v>2294</v>
          </cell>
          <cell r="B421" t="str">
            <v>El contribuyente no esta activo</v>
          </cell>
        </row>
        <row r="422">
          <cell r="A422" t="str">
            <v>2295</v>
          </cell>
          <cell r="B422" t="str">
            <v>El contribuyente no cumple con tipo de empresa o tributos requeridos</v>
          </cell>
        </row>
        <row r="423">
          <cell r="A423" t="str">
            <v>2296</v>
          </cell>
          <cell r="B423" t="str">
            <v>RegistrationName - El dato ingresado no cumple con el estandar</v>
          </cell>
        </row>
        <row r="424">
          <cell r="A424" t="str">
            <v>2297</v>
          </cell>
          <cell r="B424" t="str">
            <v>El XML no contiene el tag RegistrationName del emisor del documento</v>
          </cell>
        </row>
        <row r="425">
          <cell r="A425" t="str">
            <v>2298</v>
          </cell>
          <cell r="B425" t="str">
            <v>IssueDate - El dato ingresado no cumple con el patron YYYY-MM-DD</v>
          </cell>
        </row>
        <row r="426">
          <cell r="A426" t="str">
            <v>2299</v>
          </cell>
          <cell r="B426" t="str">
            <v>El XML no contiene el tag IssueDate</v>
          </cell>
        </row>
        <row r="427">
          <cell r="A427" t="str">
            <v>2300</v>
          </cell>
          <cell r="B427" t="str">
            <v>IssueDate - El dato ingresado no es valido</v>
          </cell>
        </row>
        <row r="428">
          <cell r="A428" t="str">
            <v>2301</v>
          </cell>
          <cell r="B428" t="str">
            <v>La fecha del IssueDate no debe ser mayor al Today</v>
          </cell>
        </row>
        <row r="429">
          <cell r="A429" t="str">
            <v>2302</v>
          </cell>
          <cell r="B429" t="str">
            <v>ReferenceDate - El dato ingresado no cumple con el patron YYYY-MM-DD</v>
          </cell>
        </row>
        <row r="430">
          <cell r="A430" t="str">
            <v>2303</v>
          </cell>
          <cell r="B430" t="str">
            <v>El XML no contiene el tag ReferenceDate</v>
          </cell>
        </row>
        <row r="431">
          <cell r="A431" t="str">
            <v>2304</v>
          </cell>
          <cell r="B431" t="str">
            <v>ReferenceDate - El dato ingresado no es valido</v>
          </cell>
        </row>
        <row r="432">
          <cell r="A432" t="str">
            <v>2305</v>
          </cell>
          <cell r="B432" t="str">
            <v>LineID - El dato ingresado no cumple con el estandar</v>
          </cell>
        </row>
        <row r="433">
          <cell r="A433" t="str">
            <v>2306</v>
          </cell>
          <cell r="B433" t="str">
            <v>LineID - El dato ingresado debe ser correlativo mayor a cero</v>
          </cell>
        </row>
        <row r="434">
          <cell r="A434" t="str">
            <v>2307</v>
          </cell>
          <cell r="B434" t="str">
            <v>El tag LineID de VoidedDocumentsLine esta vacío</v>
          </cell>
        </row>
        <row r="435">
          <cell r="A435" t="str">
            <v>2308</v>
          </cell>
          <cell r="B435" t="str">
            <v>DocumentTypeCode - El valor del tipo de documento es invalido</v>
          </cell>
        </row>
        <row r="436">
          <cell r="A436" t="str">
            <v>2309</v>
          </cell>
          <cell r="B436" t="str">
            <v>El tag DocumentTypeCode es vacío</v>
          </cell>
        </row>
        <row r="437">
          <cell r="A437" t="str">
            <v>2310</v>
          </cell>
          <cell r="B437" t="str">
            <v>El dato ingresado  no cumple con el patron SERIE</v>
          </cell>
        </row>
        <row r="438">
          <cell r="A438" t="str">
            <v>2311</v>
          </cell>
          <cell r="B438" t="str">
            <v>El tag DocumentSerialID es vacío</v>
          </cell>
        </row>
        <row r="439">
          <cell r="A439" t="str">
            <v>2312</v>
          </cell>
          <cell r="B439" t="str">
            <v>El dato ingresado en DocumentNumberID debe ser numerico y como maximo de 8 digitos</v>
          </cell>
        </row>
        <row r="440">
          <cell r="A440" t="str">
            <v>2313</v>
          </cell>
          <cell r="B440" t="str">
            <v>El tag DocumentNumberID esta vacío</v>
          </cell>
        </row>
        <row r="441">
          <cell r="A441" t="str">
            <v>2314</v>
          </cell>
          <cell r="B441" t="str">
            <v>El dato ingresado en VoidReasonDescription debe contener información válida</v>
          </cell>
        </row>
        <row r="442">
          <cell r="A442" t="str">
            <v>2315</v>
          </cell>
          <cell r="B442" t="str">
            <v>El tag VoidReasonDescription esta vacío</v>
          </cell>
        </row>
        <row r="443">
          <cell r="A443" t="str">
            <v>2316</v>
          </cell>
          <cell r="B443" t="str">
            <v>Debe indicar Items en VoidedDocumentsLine</v>
          </cell>
        </row>
        <row r="444">
          <cell r="A444" t="str">
            <v>2317</v>
          </cell>
          <cell r="B444" t="str">
            <v>Error al procesar el resumen de anulados</v>
          </cell>
        </row>
        <row r="445">
          <cell r="A445" t="str">
            <v>2318</v>
          </cell>
          <cell r="B445" t="str">
            <v>CustomizationID - La version del documento no es correcta</v>
          </cell>
        </row>
        <row r="446">
          <cell r="A446" t="str">
            <v>2319</v>
          </cell>
          <cell r="B446" t="str">
            <v>El XML no contiene el tag CustomizationID</v>
          </cell>
        </row>
        <row r="447">
          <cell r="A447" t="str">
            <v>2320</v>
          </cell>
          <cell r="B447" t="str">
            <v>UBLVersionID - La version del UBL  no es la correcta</v>
          </cell>
        </row>
        <row r="448">
          <cell r="A448" t="str">
            <v>2321</v>
          </cell>
          <cell r="B448" t="str">
            <v>El XML no contiene el tag UBLVersionID</v>
          </cell>
        </row>
        <row r="449">
          <cell r="A449" t="str">
            <v>2322</v>
          </cell>
          <cell r="B449" t="str">
            <v>Error en la validacion de los rangos</v>
          </cell>
        </row>
        <row r="450">
          <cell r="A450" t="str">
            <v>2323</v>
          </cell>
          <cell r="B450" t="str">
            <v>Existe documento ya informado anteriormente en una comunicacion de baja</v>
          </cell>
        </row>
        <row r="451">
          <cell r="A451" t="str">
            <v>2324</v>
          </cell>
          <cell r="B451" t="str">
            <v>El archivo de comunicacion de baja ya fue presentado anteriormente</v>
          </cell>
        </row>
        <row r="452">
          <cell r="A452" t="str">
            <v>2325</v>
          </cell>
          <cell r="B452" t="str">
            <v>El certificado usado no es el comunicado a SUNAT</v>
          </cell>
        </row>
        <row r="453">
          <cell r="A453" t="str">
            <v>2326</v>
          </cell>
          <cell r="B453" t="str">
            <v>El certificado usado se encuentra de baja</v>
          </cell>
        </row>
        <row r="454">
          <cell r="A454" t="str">
            <v>2327</v>
          </cell>
          <cell r="B454" t="str">
            <v>El certificado usado no se encuentra vigente</v>
          </cell>
        </row>
        <row r="455">
          <cell r="A455" t="str">
            <v>2328</v>
          </cell>
          <cell r="B455" t="str">
            <v>El certificado usado se encuentra revocado</v>
          </cell>
        </row>
        <row r="456">
          <cell r="A456" t="str">
            <v>2329</v>
          </cell>
          <cell r="B456" t="str">
            <v>La fecha de emision se encuentra fuera del limite permitido</v>
          </cell>
        </row>
        <row r="457">
          <cell r="A457" t="str">
            <v>2330</v>
          </cell>
          <cell r="B457" t="str">
            <v>La fecha de generación de la comunicación debe ser igual a la fecha consignada en el nombre del archivo</v>
          </cell>
        </row>
        <row r="458">
          <cell r="A458" t="str">
            <v>2331</v>
          </cell>
          <cell r="B458" t="str">
            <v>Número de RUC del nombre del archivo no coincide con el consignado en el contenido del archivo XML</v>
          </cell>
        </row>
        <row r="459">
          <cell r="A459" t="str">
            <v>2332</v>
          </cell>
          <cell r="B459" t="str">
            <v>Número de Serie del nombre del archivo no coincide con el consignado en el contenido del archivo XML</v>
          </cell>
        </row>
        <row r="460">
          <cell r="A460" t="str">
            <v>2333</v>
          </cell>
          <cell r="B460" t="str">
            <v>Número de documento en el nombre del archivo no coincide con el consignado en el contenido del XML</v>
          </cell>
        </row>
        <row r="461">
          <cell r="A461" t="str">
            <v>2334</v>
          </cell>
          <cell r="B461" t="str">
            <v>El documento electrónico ingresado ha sido alterado</v>
          </cell>
        </row>
        <row r="462">
          <cell r="A462" t="str">
            <v>2335</v>
          </cell>
          <cell r="B462" t="str">
            <v>El documento electrónico ingresado ha sido alterado</v>
          </cell>
        </row>
        <row r="463">
          <cell r="A463" t="str">
            <v>2336</v>
          </cell>
          <cell r="B463" t="str">
            <v>Ocurrió un error en el proceso de validación de la firma digital</v>
          </cell>
        </row>
        <row r="464">
          <cell r="A464" t="str">
            <v>2337</v>
          </cell>
          <cell r="B464" t="str">
            <v>La moneda debe ser la misma en todo el documento</v>
          </cell>
        </row>
        <row r="465">
          <cell r="A465" t="str">
            <v>2338</v>
          </cell>
          <cell r="B465" t="str">
            <v>La moneda debe ser la misma en todo el documento</v>
          </cell>
        </row>
        <row r="466">
          <cell r="A466" t="str">
            <v>2339</v>
          </cell>
          <cell r="B466" t="str">
            <v>El dato ingresado en PayableAmount no cumple con el formato establecido</v>
          </cell>
        </row>
        <row r="467">
          <cell r="A467" t="str">
            <v>2340</v>
          </cell>
          <cell r="B467" t="str">
            <v>El valor ingresado en AdditionalMonetaryTotal/cbc:ID es incorrecto</v>
          </cell>
        </row>
        <row r="468">
          <cell r="A468" t="str">
            <v>2341</v>
          </cell>
          <cell r="B468" t="str">
            <v>AdditionalMonetaryTotal/cbc:ID debe tener valor</v>
          </cell>
        </row>
        <row r="469">
          <cell r="A469" t="str">
            <v>2342</v>
          </cell>
          <cell r="B469" t="str">
            <v>Fecha de emision de la factura no coincide con la informada en la comunicacion</v>
          </cell>
        </row>
        <row r="470">
          <cell r="A470" t="str">
            <v>2343</v>
          </cell>
          <cell r="B470" t="str">
            <v>cac:TaxTotal/cac:TaxSubtotal/cbc:TaxAmount - El dato ingresado no cumple con el estandar</v>
          </cell>
        </row>
        <row r="471">
          <cell r="A471" t="str">
            <v>2344</v>
          </cell>
          <cell r="B471" t="str">
            <v>El XML no contiene el tag cac:TaxTotal/cac:TaxSubtotal/cbc:TaxAmount</v>
          </cell>
        </row>
        <row r="472">
          <cell r="A472" t="str">
            <v>2345</v>
          </cell>
          <cell r="B472" t="str">
            <v>La serie no corresponde al tipo de comprobante</v>
          </cell>
        </row>
        <row r="473">
          <cell r="A473" t="str">
            <v>2346</v>
          </cell>
          <cell r="B473" t="str">
            <v>La fecha de generación del resumen debe ser igual a la fecha consignada en el nombre del archivo</v>
          </cell>
        </row>
        <row r="474">
          <cell r="A474" t="str">
            <v>2347</v>
          </cell>
          <cell r="B474" t="str">
            <v>Los rangos informados en el archivo XML se encuentran duplicados o superpuestos</v>
          </cell>
        </row>
        <row r="475">
          <cell r="A475" t="str">
            <v>2348</v>
          </cell>
          <cell r="B475" t="str">
            <v>Los documentos informados en el archivo XML se encuentran duplicados</v>
          </cell>
        </row>
        <row r="476">
          <cell r="A476" t="str">
            <v>2349</v>
          </cell>
          <cell r="B476" t="str">
            <v>Debe consignar solo un elemento sac:AdditionalMonetaryTotal con cbc:ID igual a 1001</v>
          </cell>
        </row>
        <row r="477">
          <cell r="A477" t="str">
            <v>2350</v>
          </cell>
          <cell r="B477" t="str">
            <v>Debe consignar solo un elemento sac:AdditionalMonetaryTotal con cbc:ID igual a 1002</v>
          </cell>
        </row>
        <row r="478">
          <cell r="A478" t="str">
            <v>2351</v>
          </cell>
          <cell r="B478" t="str">
            <v>Debe consignar solo un elemento sac:AdditionalMonetaryTotal con cbc:ID igual a 1003</v>
          </cell>
        </row>
        <row r="479">
          <cell r="A479" t="str">
            <v>2352</v>
          </cell>
          <cell r="B479" t="str">
            <v>Debe consignar solo un elemento cac:TaxTotal a nivel global para IGV (cbc:ID igual a 1000)</v>
          </cell>
        </row>
        <row r="480">
          <cell r="A480" t="str">
            <v>2353</v>
          </cell>
          <cell r="B480" t="str">
            <v>Debe consignar solo un elemento cac:TaxTotal a nivel global para ISC (cbc:ID igual a 2000)</v>
          </cell>
        </row>
        <row r="481">
          <cell r="A481" t="str">
            <v>2354</v>
          </cell>
          <cell r="B481" t="str">
            <v>Debe consignar solo un elemento cac:TaxTotal a nivel global para Otros (cbc:ID igual a 9999)</v>
          </cell>
        </row>
        <row r="482">
          <cell r="A482" t="str">
            <v>2355</v>
          </cell>
          <cell r="B482" t="str">
            <v>Debe consignar solo un elemento cac:TaxTotal a nivel de item para IGV (cbc:ID igual a 1000)</v>
          </cell>
        </row>
        <row r="483">
          <cell r="A483" t="str">
            <v>2356</v>
          </cell>
          <cell r="B483" t="str">
            <v>Debe consignar solo un elemento cac:TaxTotal a nivel de item para ISC (cbc:ID igual a 2000)</v>
          </cell>
        </row>
        <row r="484">
          <cell r="A484" t="str">
            <v>2357</v>
          </cell>
          <cell r="B484" t="str">
            <v>Debe consignar solo un elemento sac:BillingPayment a nivel de item con cbc:InstructionID igual a 01</v>
          </cell>
        </row>
        <row r="485">
          <cell r="A485" t="str">
            <v>2358</v>
          </cell>
          <cell r="B485" t="str">
            <v>Debe consignar solo un elemento sac:BillingPayment a nivel de item con cbc:InstructionID igual a 02</v>
          </cell>
        </row>
        <row r="486">
          <cell r="A486" t="str">
            <v>2359</v>
          </cell>
          <cell r="B486" t="str">
            <v>Debe consignar solo un elemento sac:BillingPayment a nivel de item con cbc:InstructionID igual a 03</v>
          </cell>
        </row>
        <row r="487">
          <cell r="A487" t="str">
            <v>2360</v>
          </cell>
          <cell r="B487" t="str">
            <v>Debe consignar solo un elemento sac:BillingPayment a nivel de item con cbc:InstructionID igual a 04</v>
          </cell>
        </row>
        <row r="488">
          <cell r="A488" t="str">
            <v>2361</v>
          </cell>
          <cell r="B488" t="str">
            <v>Debe consignar solo un elemento cac:TaxTotal a nivel de item para Otros (cbc:ID igual a 9999)</v>
          </cell>
        </row>
        <row r="489">
          <cell r="A489" t="str">
            <v>2362</v>
          </cell>
          <cell r="B489" t="str">
            <v>Debe consignar solo un tag cac:AccountingSupplierParty/cbc:AdditionalAccountID</v>
          </cell>
        </row>
        <row r="490">
          <cell r="A490" t="str">
            <v>2363</v>
          </cell>
          <cell r="B490" t="str">
            <v>Debe consignar solo un tag cac:AccountingCustomerParty/cbc:AdditionalAccountID</v>
          </cell>
        </row>
        <row r="491">
          <cell r="A491" t="str">
            <v>2364</v>
          </cell>
          <cell r="B491" t="str">
            <v>El comprobante contiene un tipo y número de Guía de Remisión repetido</v>
          </cell>
        </row>
        <row r="492">
          <cell r="A492" t="str">
            <v>2365</v>
          </cell>
          <cell r="B492" t="str">
            <v>El comprobante contiene un tipo y número de Documento Relacionado repetido</v>
          </cell>
        </row>
        <row r="493">
          <cell r="A493" t="str">
            <v>2366</v>
          </cell>
          <cell r="B493" t="str">
            <v>El codigo en el tag sac:AdditionalProperty/cbc:ID debe tener 4 posiciones</v>
          </cell>
        </row>
        <row r="494">
          <cell r="A494" t="str">
            <v>2367</v>
          </cell>
          <cell r="B494" t="str">
            <v>El dato ingresado en PriceAmount del Precio de venta unitario por item no cumple con el formato establecido</v>
          </cell>
        </row>
        <row r="495">
          <cell r="A495" t="str">
            <v>2368</v>
          </cell>
          <cell r="B495" t="str">
            <v>El dato ingresado en TaxSubtotal/cbc:TaxAmount del item no cumple con el formato establecido</v>
          </cell>
        </row>
        <row r="496">
          <cell r="A496" t="str">
            <v>2369</v>
          </cell>
          <cell r="B496" t="str">
            <v>El dato ingresado en PriceAmount del Valor de venta unitario por item no cumple con el formato establecido</v>
          </cell>
        </row>
        <row r="497">
          <cell r="A497" t="str">
            <v>2370</v>
          </cell>
          <cell r="B497" t="str">
            <v>El dato ingresado en LineExtensionAmount del item no cumple con el formato establecido</v>
          </cell>
        </row>
        <row r="498">
          <cell r="A498" t="str">
            <v>2371</v>
          </cell>
          <cell r="B498" t="str">
            <v>El XML no contiene el tag cbc:TaxExemptionReasonCode de Afectacion al IGV</v>
          </cell>
        </row>
        <row r="499">
          <cell r="A499" t="str">
            <v>2372</v>
          </cell>
          <cell r="B499" t="str">
            <v>El tag en el item cac:TaxTotal/cbc:TaxAmount debe tener el mismo valor que cac:TaxTotal/cac:TaxSubtotal/cbc:TaxAmount</v>
          </cell>
        </row>
        <row r="500">
          <cell r="A500" t="str">
            <v>2373</v>
          </cell>
          <cell r="B500" t="str">
            <v>Si existe monto de ISC en el ITEM debe especificar el sistema de calculo</v>
          </cell>
        </row>
        <row r="501">
          <cell r="A501" t="str">
            <v>2374</v>
          </cell>
          <cell r="B501" t="str">
            <v>La factura a dar de baja tiene una fecha de recepcion fuera del plazo permitido</v>
          </cell>
        </row>
        <row r="502">
          <cell r="A502" t="str">
            <v>2375</v>
          </cell>
          <cell r="B502" t="str">
            <v>Fecha de emision del comprobante no coincide con la fecha de emision consignada en la comunicación</v>
          </cell>
        </row>
        <row r="503">
          <cell r="A503" t="str">
            <v>2376</v>
          </cell>
          <cell r="B503" t="str">
            <v>La boleta de venta a dar de baja fue informada en un resumen con fecha de recepcion fuera del plazo permitido</v>
          </cell>
        </row>
        <row r="504">
          <cell r="A504" t="str">
            <v>2377</v>
          </cell>
          <cell r="B504" t="str">
            <v>El Name o TaxTypeCode debe corresponder con el Id para el IGV</v>
          </cell>
        </row>
        <row r="505">
          <cell r="A505" t="str">
            <v>2378</v>
          </cell>
          <cell r="B505" t="str">
            <v>El Name o TaxTypeCode debe corresponder con el Id para el ISC</v>
          </cell>
        </row>
        <row r="506">
          <cell r="A506" t="str">
            <v>2379</v>
          </cell>
          <cell r="B506" t="str">
            <v>La numeracion de boleta de venta a dar de baja fue generada en una fecha fuera del plazo permitido</v>
          </cell>
        </row>
        <row r="507">
          <cell r="A507" t="str">
            <v>2380</v>
          </cell>
          <cell r="B507" t="str">
            <v>El documento tiene observaciones</v>
          </cell>
        </row>
        <row r="508">
          <cell r="A508" t="str">
            <v>2381</v>
          </cell>
          <cell r="B508" t="str">
            <v>Comprobante no cumple con el Grupo 1: No todos los items corresponden a operaciones gravadas a IGV</v>
          </cell>
        </row>
        <row r="509">
          <cell r="A509" t="str">
            <v>2382</v>
          </cell>
          <cell r="B509" t="str">
            <v>Comprobante no cumple con el Grupo 2: No todos los items corresponden a operaciones inafectas o exoneradas al IGV</v>
          </cell>
        </row>
        <row r="510">
          <cell r="A510" t="str">
            <v>2383</v>
          </cell>
          <cell r="B510" t="str">
            <v>Comprobante no cumple con el Grupo 3: Falta leyenda con codigo 1002</v>
          </cell>
        </row>
        <row r="511">
          <cell r="A511" t="str">
            <v>2384</v>
          </cell>
          <cell r="B511" t="str">
            <v>Comprobante no cumple con el Grupo 3: Existe item con operación onerosa</v>
          </cell>
        </row>
        <row r="512">
          <cell r="A512" t="str">
            <v>2385</v>
          </cell>
          <cell r="B512" t="str">
            <v>Comprobante no cumple con el Grupo 4: Debe exitir Total descuentos mayor a cero</v>
          </cell>
        </row>
        <row r="513">
          <cell r="A513" t="str">
            <v>2386</v>
          </cell>
          <cell r="B513" t="str">
            <v>Comprobante no cumple con el Grupo 5: Todos los items deben tener operaciones afectas a ISC</v>
          </cell>
        </row>
        <row r="514">
          <cell r="A514" t="str">
            <v>2387</v>
          </cell>
          <cell r="B514" t="str">
            <v>Comprobante no cumple con el Grupo 6: El monto de percepcion no existe o es cero</v>
          </cell>
        </row>
        <row r="515">
          <cell r="A515" t="str">
            <v>2388</v>
          </cell>
          <cell r="B515" t="str">
            <v>Comprobante no cumple con el Grupo 6: Todos los items deben tener código de Afectación al IGV igual a 10</v>
          </cell>
        </row>
        <row r="516">
          <cell r="A516" t="str">
            <v>2389</v>
          </cell>
          <cell r="B516" t="str">
            <v>Comprobante no cumple con el Grupo 7: El codigo de moneda no es diferente a PEN</v>
          </cell>
        </row>
        <row r="517">
          <cell r="A517" t="str">
            <v>2390</v>
          </cell>
          <cell r="B517" t="str">
            <v>Comprobante no cumple con el Grupo 8: No todos los items corresponden a operaciones gravadas a IGV</v>
          </cell>
        </row>
        <row r="518">
          <cell r="A518" t="str">
            <v>2391</v>
          </cell>
          <cell r="B518" t="str">
            <v>Comprobante no cumple con el Grupo 9: No todos los items corresponden a operaciones inafectas o exoneradas al IGV</v>
          </cell>
        </row>
        <row r="519">
          <cell r="A519" t="str">
            <v>2392</v>
          </cell>
          <cell r="B519" t="str">
            <v>Comprobante no cumple con el Grupo 10: Falta leyenda con codigo 1002</v>
          </cell>
        </row>
        <row r="520">
          <cell r="A520" t="str">
            <v>2393</v>
          </cell>
          <cell r="B520" t="str">
            <v>Comprobante no cumple con el Grupo 10: Existe item con operación onerosa</v>
          </cell>
        </row>
        <row r="521">
          <cell r="A521" t="str">
            <v>2394</v>
          </cell>
          <cell r="B521" t="str">
            <v>Comprobante no cumple con el Grupo 11: Debe existir Total descuentos mayor a cero</v>
          </cell>
        </row>
        <row r="522">
          <cell r="A522" t="str">
            <v>2395</v>
          </cell>
          <cell r="B522" t="str">
            <v>Comprobante no cumple con el Grupo 12: El codigo de moneda no es diferente a PEN</v>
          </cell>
        </row>
        <row r="523">
          <cell r="A523" t="str">
            <v>2396</v>
          </cell>
          <cell r="B523" t="str">
            <v>Si el monto total es mayor a S/. 700.00 debe consignar tipo y numero de documento del adquiriente</v>
          </cell>
        </row>
        <row r="524">
          <cell r="A524" t="str">
            <v>2397</v>
          </cell>
          <cell r="B524" t="str">
            <v>El tipo de documento del adquiriente no puede ser Numero de RUC</v>
          </cell>
        </row>
        <row r="525">
          <cell r="A525" t="str">
            <v>2398</v>
          </cell>
          <cell r="B525" t="str">
            <v>El documento a dar de baja se encuentra rechazado</v>
          </cell>
        </row>
        <row r="526">
          <cell r="A526" t="str">
            <v>2399</v>
          </cell>
          <cell r="B526" t="str">
            <v>El tipo de documento modificado por la Nota de credito debe ser boleta electronica</v>
          </cell>
        </row>
        <row r="527">
          <cell r="A527" t="str">
            <v>2400</v>
          </cell>
          <cell r="B527" t="str">
            <v>El tipo de documento modificado por la Nota de debito debe ser boleta electronica</v>
          </cell>
        </row>
        <row r="528">
          <cell r="A528" t="str">
            <v>2401</v>
          </cell>
          <cell r="B528" t="str">
            <v>No se puede leer (parsear) el archivo XML</v>
          </cell>
        </row>
        <row r="529">
          <cell r="A529" t="str">
            <v>2402</v>
          </cell>
          <cell r="B529" t="str">
            <v>El caso de prueba no existe</v>
          </cell>
        </row>
        <row r="530">
          <cell r="A530" t="str">
            <v>2403</v>
          </cell>
          <cell r="B530" t="str">
            <v>La numeracion o nombre del documento ya ha sido enviado anteriormente</v>
          </cell>
        </row>
        <row r="531">
          <cell r="A531" t="str">
            <v>2404</v>
          </cell>
          <cell r="B531" t="str">
            <v>Documento afectado por la nota electronica no se encuentra autorizado</v>
          </cell>
        </row>
        <row r="532">
          <cell r="A532" t="str">
            <v>2405</v>
          </cell>
          <cell r="B532" t="str">
            <v>Contribuyente no se encuentra autorizado como emisor de boletas electronicas</v>
          </cell>
        </row>
        <row r="533">
          <cell r="A533" t="str">
            <v>2406</v>
          </cell>
          <cell r="B533" t="str">
            <v>Existe mas de un tag sac:AdditionalMonetaryTotal con el mismo ID</v>
          </cell>
        </row>
        <row r="534">
          <cell r="A534" t="str">
            <v>2407</v>
          </cell>
          <cell r="B534" t="str">
            <v>Existe mas de un tag sac:AdditionalProperty con el mismo ID</v>
          </cell>
        </row>
        <row r="535">
          <cell r="A535" t="str">
            <v>2408</v>
          </cell>
          <cell r="B535" t="str">
            <v>El dato ingresado en PriceAmount del Valor referencial unitario por item no cumple con el formato establecido</v>
          </cell>
        </row>
        <row r="536">
          <cell r="A536" t="str">
            <v>2409</v>
          </cell>
          <cell r="B536" t="str">
            <v>Existe mas de un tag cac:AlternativeConditionPrice con el mismo cbc:PriceTypeCode</v>
          </cell>
        </row>
        <row r="537">
          <cell r="A537" t="str">
            <v>2410</v>
          </cell>
          <cell r="B537" t="str">
            <v>Se ha consignado un valor invalido en el campo cbc:PriceTypeCode</v>
          </cell>
        </row>
        <row r="538">
          <cell r="A538" t="str">
            <v>2411</v>
          </cell>
          <cell r="B538" t="str">
            <v>Ha consignado mas de un elemento cac:AllowanceCharge con el mismo campo cbc:ChargeIndicator</v>
          </cell>
        </row>
        <row r="539">
          <cell r="A539" t="str">
            <v>2412</v>
          </cell>
          <cell r="B539" t="str">
            <v>Se ha consignado mas de un documento afectado por la nota (tag cac:BillingReference)</v>
          </cell>
        </row>
        <row r="540">
          <cell r="A540" t="str">
            <v>2413</v>
          </cell>
          <cell r="B540" t="str">
            <v>Se ha consignado mas de un motivo o sustento de la nota (tag cac:DiscrepancyResponse/cbc:Description)</v>
          </cell>
        </row>
        <row r="541">
          <cell r="A541" t="str">
            <v>2414</v>
          </cell>
          <cell r="B541" t="str">
            <v>No se ha consignado en la nota el tag cac:DiscrepancyResponse</v>
          </cell>
        </row>
        <row r="542">
          <cell r="A542" t="str">
            <v>2415</v>
          </cell>
          <cell r="B542" t="str">
            <v>Se ha consignado en la nota mas de un tag cac:DiscrepancyResponse</v>
          </cell>
        </row>
        <row r="543">
          <cell r="A543" t="str">
            <v>2416</v>
          </cell>
          <cell r="B543" t="str">
            <v>Si existe leyenda Transferencia Gratuita debe consignar Total Valor de Venta de Operaciones Gratuitas</v>
          </cell>
        </row>
        <row r="544">
          <cell r="A544" t="str">
            <v>2417</v>
          </cell>
          <cell r="B544" t="str">
            <v>Debe consignar Valor Referencial unitario por item en operaciones no onerosas</v>
          </cell>
        </row>
        <row r="545">
          <cell r="A545" t="str">
            <v>2418</v>
          </cell>
          <cell r="B545" t="str">
            <v>Si consigna Valor Referencial unitario por item en operaciones no onerosas,la operacion debe ser no onerosa.</v>
          </cell>
        </row>
        <row r="546">
          <cell r="A546" t="str">
            <v>2419</v>
          </cell>
          <cell r="B546" t="str">
            <v>El dato ingresado en AllowanceTotalAmount no cumple con el formato establecido</v>
          </cell>
        </row>
        <row r="547">
          <cell r="A547" t="str">
            <v>2420</v>
          </cell>
          <cell r="B547" t="str">
            <v>Ya transcurrieron mas de 25 dias calendarios para concluir con su proceso de homologacion</v>
          </cell>
        </row>
        <row r="548">
          <cell r="A548" t="str">
            <v>2421</v>
          </cell>
          <cell r="B548" t="str">
            <v>Debe indicar  toda la informacion de  sustento de translado de bienes.</v>
          </cell>
        </row>
        <row r="549">
          <cell r="A549" t="str">
            <v>2422</v>
          </cell>
          <cell r="B549" t="str">
            <v>El valor unitario debe ser menor al precio unitario.</v>
          </cell>
        </row>
        <row r="550">
          <cell r="A550" t="str">
            <v>2423</v>
          </cell>
          <cell r="B550" t="str">
            <v>Si ha consignado monto ISC a nivel de item, debe consignar un monto a nivel de total.</v>
          </cell>
        </row>
        <row r="551">
          <cell r="A551" t="str">
            <v>2424</v>
          </cell>
          <cell r="B551" t="str">
            <v>RC Debe consignar solo un elemento sac:BillingPayment a nivel de item con cbc:InstructionID igual a 05.</v>
          </cell>
        </row>
        <row r="552">
          <cell r="A552" t="str">
            <v>2425</v>
          </cell>
          <cell r="B552" t="str">
            <v>Si la  operacion es gratuita PriceTypeCode =02 y cbc:PriceAmount&gt; 0 el codigo de afectacion de igv debe ser  no onerosa es  decir diferente de 10,20,30.</v>
          </cell>
        </row>
        <row r="553">
          <cell r="A553" t="str">
            <v>2426</v>
          </cell>
          <cell r="B553" t="str">
            <v>Documentos relacionados duplicados en el comprobante.</v>
          </cell>
        </row>
        <row r="554">
          <cell r="A554" t="str">
            <v>2427</v>
          </cell>
          <cell r="B554" t="str">
            <v>Solo debe de existir un tag AdditionalInformation.</v>
          </cell>
        </row>
        <row r="555">
          <cell r="A555" t="str">
            <v>2428</v>
          </cell>
          <cell r="B555" t="str">
            <v>Comprobante no cumple con grupo de facturas con detracciones.</v>
          </cell>
        </row>
        <row r="556">
          <cell r="A556" t="str">
            <v>2429</v>
          </cell>
          <cell r="B556" t="str">
            <v>Comprobante no cumple con grupo de facturas con comercio exterior.</v>
          </cell>
        </row>
        <row r="557">
          <cell r="A557" t="str">
            <v>2430</v>
          </cell>
          <cell r="B557" t="str">
            <v>Comprobante no cumple con grupo de facturas con tag de factura guia.</v>
          </cell>
        </row>
        <row r="558">
          <cell r="A558" t="str">
            <v>2431</v>
          </cell>
          <cell r="B558" t="str">
            <v>Comprobante no cumple con grupo de facturas con tags no tributarios.</v>
          </cell>
        </row>
        <row r="559">
          <cell r="A559" t="str">
            <v>2432</v>
          </cell>
          <cell r="B559" t="str">
            <v>Comprobante no cumple con grupo de boletas con tags no tributarios.</v>
          </cell>
        </row>
        <row r="560">
          <cell r="A560" t="str">
            <v>2433</v>
          </cell>
          <cell r="B560" t="str">
            <v>Comprobante no cumple con grupo de facturas con tag venta itinerante.</v>
          </cell>
        </row>
        <row r="561">
          <cell r="A561" t="str">
            <v>2434</v>
          </cell>
          <cell r="B561" t="str">
            <v>Comprobante no cumple con grupo de boletas con tag venta itinerante.</v>
          </cell>
        </row>
        <row r="562">
          <cell r="A562" t="str">
            <v>2435</v>
          </cell>
          <cell r="B562" t="str">
            <v>Comprobante no cumple con grupo de boletas con ISC.</v>
          </cell>
        </row>
        <row r="563">
          <cell r="A563" t="str">
            <v>2436</v>
          </cell>
          <cell r="B563" t="str">
            <v>Comprobante no cumple con el grupo de boletas de venta con percepcion: El monto de percepcion no existe o es cero.</v>
          </cell>
        </row>
        <row r="564">
          <cell r="A564" t="str">
            <v>2437</v>
          </cell>
          <cell r="B564" t="str">
            <v>Comprobante no cumple con el grupo de boletas de venta con percepcion: Todos los items deben tener código de Afectación al IGV igual a 10.</v>
          </cell>
        </row>
        <row r="565">
          <cell r="A565" t="str">
            <v>2438</v>
          </cell>
          <cell r="B565" t="str">
            <v>Comprobante no cumple con grupo de facturas con tag venta anticipada I.</v>
          </cell>
        </row>
        <row r="566">
          <cell r="A566" t="str">
            <v>2439</v>
          </cell>
          <cell r="B566" t="str">
            <v>Comprobante no cumple con grupo de facturas con tag venta anticipada II.</v>
          </cell>
        </row>
        <row r="567">
          <cell r="A567" t="str">
            <v>2500</v>
          </cell>
          <cell r="B567" t="str">
            <v>Ingresar descripción y valor venta por ítem para documento de anticipos.</v>
          </cell>
        </row>
        <row r="568">
          <cell r="A568" t="str">
            <v>2501</v>
          </cell>
          <cell r="B568" t="str">
            <v>Valor venta debe ser mayor a cero.</v>
          </cell>
        </row>
        <row r="569">
          <cell r="A569" t="str">
            <v>2502</v>
          </cell>
          <cell r="B569" t="str">
            <v>Los valores totales deben ser mayores a cero.</v>
          </cell>
        </row>
        <row r="570">
          <cell r="A570" t="str">
            <v>2503</v>
          </cell>
          <cell r="B570" t="str">
            <v>PaidAmount: monto anticipado por documento debe ser mayor a cero.</v>
          </cell>
        </row>
        <row r="571">
          <cell r="A571" t="str">
            <v>2504</v>
          </cell>
          <cell r="B571" t="str">
            <v>Falta referencia de la factura relacionada con anticipo.</v>
          </cell>
        </row>
        <row r="572">
          <cell r="A572" t="str">
            <v>2505</v>
          </cell>
          <cell r="B572" t="str">
            <v>Código de documento de referencia debe ser 02 o 03.</v>
          </cell>
        </row>
        <row r="573">
          <cell r="A573" t="str">
            <v>2506</v>
          </cell>
          <cell r="B573" t="str">
            <v>cac:PrepaidPayment/cbc:ID: Factura o boleta no existe o comunicada de Baja.</v>
          </cell>
        </row>
        <row r="574">
          <cell r="A574" t="str">
            <v>2507</v>
          </cell>
          <cell r="B574" t="str">
            <v>Factura relacionada con anticipo no corresponde como factura de anticipo.</v>
          </cell>
        </row>
        <row r="575">
          <cell r="A575" t="str">
            <v>2508</v>
          </cell>
          <cell r="B575" t="str">
            <v>Ingresar documentos por anticipos.</v>
          </cell>
        </row>
        <row r="576">
          <cell r="A576" t="str">
            <v>2509</v>
          </cell>
          <cell r="B576" t="str">
            <v>Total de anticipos diferente a los montos anticipados por documento.</v>
          </cell>
        </row>
        <row r="577">
          <cell r="A577" t="str">
            <v>2510</v>
          </cell>
          <cell r="B577" t="str">
            <v>Nro nombre del documento no tiene el formato correcto.</v>
          </cell>
        </row>
        <row r="578">
          <cell r="A578" t="str">
            <v>2511</v>
          </cell>
          <cell r="B578" t="str">
            <v>El tipo de documento no es aceptado.</v>
          </cell>
        </row>
        <row r="579">
          <cell r="A579" t="str">
            <v>2512</v>
          </cell>
          <cell r="B579" t="str">
            <v>No existe información de serie o número.</v>
          </cell>
        </row>
        <row r="580">
          <cell r="A580" t="str">
            <v>2513</v>
          </cell>
          <cell r="B580" t="str">
            <v>Dato no cumple con formato de acuerdo al número de comprobante.</v>
          </cell>
        </row>
        <row r="581">
          <cell r="A581" t="str">
            <v>2514</v>
          </cell>
          <cell r="B581" t="str">
            <v>No existe información de receptor de documento.</v>
          </cell>
        </row>
        <row r="582">
          <cell r="A582" t="str">
            <v>2515</v>
          </cell>
          <cell r="B582" t="str">
            <v>Dato ingresado no cumple con catalogo 6.</v>
          </cell>
        </row>
        <row r="583">
          <cell r="A583" t="str">
            <v>2516</v>
          </cell>
          <cell r="B583" t="str">
            <v>Debe indicar tipo de documento.</v>
          </cell>
        </row>
        <row r="584">
          <cell r="A584" t="str">
            <v>2517</v>
          </cell>
          <cell r="B584" t="str">
            <v>Dato no cumple con formato establecido.</v>
          </cell>
        </row>
        <row r="585">
          <cell r="A585" t="str">
            <v>2518</v>
          </cell>
          <cell r="B585" t="str">
            <v>Calculo IGV no es correcto.</v>
          </cell>
        </row>
        <row r="586">
          <cell r="A586" t="str">
            <v>2519</v>
          </cell>
          <cell r="B586" t="str">
            <v>El importe total no coincide con la sumatoria de los valores de venta mas los tributos mas los cargos.</v>
          </cell>
        </row>
        <row r="587">
          <cell r="A587" t="str">
            <v>2520</v>
          </cell>
          <cell r="B587" t="str">
            <v>El tipo documento del emisor que realiza el anticipo debe ser 6 del catalogo de tipo de documento.</v>
          </cell>
        </row>
        <row r="588">
          <cell r="A588" t="str">
            <v>2521</v>
          </cell>
          <cell r="B588" t="str">
            <v>El dato ingresado debe indicar SERIE-CORRELATIVO del documento que se realizo el anticipo.</v>
          </cell>
        </row>
        <row r="589">
          <cell r="A589" t="str">
            <v>2522</v>
          </cell>
          <cell r="B589" t="str">
            <v>No existe información del documento del anticipo.</v>
          </cell>
        </row>
        <row r="590">
          <cell r="A590" t="str">
            <v>2523</v>
          </cell>
          <cell r="B590" t="str">
            <v>GrossWeightMeasure – El dato ingresado no cumple con el formato establecido.</v>
          </cell>
        </row>
        <row r="591">
          <cell r="A591" t="str">
            <v>2524</v>
          </cell>
          <cell r="B591" t="str">
            <v>El dato ingresado en Amount no cumple con el formato establecido.</v>
          </cell>
        </row>
        <row r="592">
          <cell r="A592" t="str">
            <v>2525</v>
          </cell>
          <cell r="B592" t="str">
            <v>El dato ingresado en Quantity no cumple con el formato establecido.</v>
          </cell>
        </row>
        <row r="593">
          <cell r="A593" t="str">
            <v>2526</v>
          </cell>
          <cell r="B593" t="str">
            <v>El dato ingresado en Percent no cumple con el formato establecido.</v>
          </cell>
        </row>
        <row r="594">
          <cell r="A594" t="str">
            <v>2527</v>
          </cell>
          <cell r="B594" t="str">
            <v>PrepaidAmount: Monto total anticipado debe ser mayor a cero.</v>
          </cell>
        </row>
        <row r="595">
          <cell r="A595" t="str">
            <v>2528</v>
          </cell>
          <cell r="B595" t="str">
            <v>cac:OriginatorDocumentReference/cbc:ID/@SchemaID – El tipo documento debe ser 6 del catalogo de tipo de documento.</v>
          </cell>
        </row>
        <row r="596">
          <cell r="A596" t="str">
            <v>2529</v>
          </cell>
          <cell r="B596" t="str">
            <v>RUC que emitio documento de anticipo, no existe.</v>
          </cell>
        </row>
        <row r="597">
          <cell r="A597" t="str">
            <v>2530</v>
          </cell>
          <cell r="B597" t="str">
            <v>RUC que solicita la emision de la factura, no existe.</v>
          </cell>
        </row>
        <row r="598">
          <cell r="A598" t="str">
            <v>2531</v>
          </cell>
          <cell r="B598" t="str">
            <v>Codigo del Local Anexo del emisor no existe.</v>
          </cell>
        </row>
        <row r="599">
          <cell r="A599" t="str">
            <v>2532</v>
          </cell>
          <cell r="B599" t="str">
            <v>No existe información de modalidad de transporte.</v>
          </cell>
        </row>
        <row r="600">
          <cell r="A600" t="str">
            <v>2533</v>
          </cell>
          <cell r="B600" t="str">
            <v>Si ha consignado Transporte Privado, debe consignar Licencia de conducir, Placa, N constancia de inscripcion y marca del vehiculo.</v>
          </cell>
        </row>
        <row r="601">
          <cell r="A601" t="str">
            <v>2534</v>
          </cell>
          <cell r="B601" t="str">
            <v>Si ha consignado Transporte púbico, debe consignar Datos del transportista.</v>
          </cell>
        </row>
        <row r="602">
          <cell r="A602" t="str">
            <v>2535</v>
          </cell>
          <cell r="B602" t="str">
            <v>La nota de crédito por otros conceptos tributarios debe tener Otros Documentos Relacionados.</v>
          </cell>
        </row>
        <row r="603">
          <cell r="A603" t="str">
            <v>2536</v>
          </cell>
          <cell r="B603" t="str">
            <v>Serie y numero no se encuentra registrado como baja por cambio de destinatario.</v>
          </cell>
        </row>
        <row r="604">
          <cell r="A604" t="str">
            <v>2537</v>
          </cell>
          <cell r="B604" t="str">
            <v>cac:OrderReference/cac:DocumentReference/cbc:DocumentTypeCode - El tipo de documento de serie y número dado de baja es incorrecta.</v>
          </cell>
        </row>
        <row r="605">
          <cell r="A605" t="str">
            <v>2538</v>
          </cell>
          <cell r="B605" t="str">
            <v>El contribuyente no se encuentra autorizado como emisor electronico de Guía o de factura o de boletaFactura GEM.</v>
          </cell>
        </row>
        <row r="606">
          <cell r="A606" t="str">
            <v>2539</v>
          </cell>
          <cell r="B606" t="str">
            <v>El contribuyente no esta activo.</v>
          </cell>
        </row>
        <row r="607">
          <cell r="A607" t="str">
            <v>2540</v>
          </cell>
          <cell r="B607" t="str">
            <v>El contribuyente no esta habido.</v>
          </cell>
        </row>
        <row r="608">
          <cell r="A608" t="str">
            <v>2541</v>
          </cell>
          <cell r="B608" t="str">
            <v>El XML no contiene el tag o no existe informacion del tipo de documento identidad del remitente.</v>
          </cell>
        </row>
        <row r="609">
          <cell r="A609" t="str">
            <v>2542</v>
          </cell>
          <cell r="B609" t="str">
            <v>cac:DespatchSupplierParty/cbc:CustomerAssignedAccountID@schemeID - El valor ingresado como tipo de documento identidad del remitente es incorrecta.</v>
          </cell>
        </row>
        <row r="610">
          <cell r="A610" t="str">
            <v>2543</v>
          </cell>
          <cell r="B610" t="str">
            <v>El XML no contiene el tag o no existe informacion de la dirección completa y detallada en domicilio fiscal.</v>
          </cell>
        </row>
        <row r="611">
          <cell r="A611" t="str">
            <v>2544</v>
          </cell>
          <cell r="B611" t="str">
            <v>El XML no contiene el tag o no existe información de la provincia en domicilio fiscal.</v>
          </cell>
        </row>
        <row r="612">
          <cell r="A612" t="str">
            <v>2545</v>
          </cell>
          <cell r="B612" t="str">
            <v>El XML no contiene el tag o no existe información del departamento en domicilio fiscal.</v>
          </cell>
        </row>
        <row r="613">
          <cell r="A613" t="str">
            <v>2546</v>
          </cell>
          <cell r="B613" t="str">
            <v>El XML no contiene el tag o no existe información del distrito en domicilio fiscal.</v>
          </cell>
        </row>
        <row r="614">
          <cell r="A614" t="str">
            <v>2547</v>
          </cell>
          <cell r="B614" t="str">
            <v>El XML no contiene el tag o no existe información del país en domicilio fiscal.</v>
          </cell>
        </row>
        <row r="615">
          <cell r="A615" t="str">
            <v>2548</v>
          </cell>
          <cell r="B615" t="str">
            <v>El valor del país inválido.</v>
          </cell>
        </row>
        <row r="616">
          <cell r="A616" t="str">
            <v>2549</v>
          </cell>
          <cell r="B616" t="str">
            <v>El XML no contiene el tag o no existe informacion del tipo de documento identidad del destinatario.</v>
          </cell>
        </row>
        <row r="617">
          <cell r="A617" t="str">
            <v>2550</v>
          </cell>
          <cell r="B617" t="str">
            <v>cac:DeliveryCustomerParty/cbc:CustomerAssignedAccountID@schemeID - El dato ingresado de tipo de documento identidad del destinatario no cumple con el estandar.</v>
          </cell>
        </row>
        <row r="618">
          <cell r="A618" t="str">
            <v>2551</v>
          </cell>
          <cell r="B618" t="str">
            <v>El XML no contiene el tag o no existe informacion de CustomerAssignedAccountID del proveedor de servicios.</v>
          </cell>
        </row>
        <row r="619">
          <cell r="A619" t="str">
            <v>2552</v>
          </cell>
          <cell r="B619" t="str">
            <v>El XML no contiene el tag o no existe informacion del tipo de documento identidad del proveedor.</v>
          </cell>
        </row>
        <row r="620">
          <cell r="A620" t="str">
            <v>2553</v>
          </cell>
          <cell r="B620" t="str">
            <v>cac:SellerSupplierParty/cbc:CustomerAssignedAccountID@schemeID - El dato ingresado no es valido.</v>
          </cell>
        </row>
        <row r="621">
          <cell r="A621" t="str">
            <v>2554</v>
          </cell>
          <cell r="B621" t="str">
            <v>Para el motivo de traslado ingresado el Destinatario debe ser igual al remitente.</v>
          </cell>
        </row>
        <row r="622">
          <cell r="A622" t="str">
            <v>2555</v>
          </cell>
          <cell r="B622" t="str">
            <v>Destinatario no debe ser igual al remitente.</v>
          </cell>
        </row>
        <row r="623">
          <cell r="A623" t="str">
            <v>2556</v>
          </cell>
          <cell r="B623" t="str">
            <v>cbc:TransportModeCode -  dato ingresado no es valido.</v>
          </cell>
        </row>
        <row r="624">
          <cell r="A624" t="str">
            <v>2557</v>
          </cell>
          <cell r="B624" t="str">
            <v>La fecha del StartDate no debe ser menor al Today.</v>
          </cell>
        </row>
        <row r="625">
          <cell r="A625" t="str">
            <v>2558</v>
          </cell>
          <cell r="B625" t="str">
            <v>El XML no contiene el tag o no existe informacion en Numero de Ruc del transportista.</v>
          </cell>
        </row>
        <row r="626">
          <cell r="A626" t="str">
            <v>2559</v>
          </cell>
          <cell r="B626" t="str">
            <v>/DespatchAdvice/cac:Shipment/cac:ShipmentStage/cac:CarrierParty/cac:PartyIdentification/cbc:ID  - El dato ingresado no cumple con el formato establecido.</v>
          </cell>
        </row>
        <row r="627">
          <cell r="A627" t="str">
            <v>2560</v>
          </cell>
          <cell r="B627" t="str">
            <v>Transportista  no debe ser igual al remitente o destinatario.</v>
          </cell>
        </row>
        <row r="628">
          <cell r="A628" t="str">
            <v>2561</v>
          </cell>
          <cell r="B628" t="str">
            <v>El XML no contiene el tag o no existe informacion del tipo de documento identidad del transportista.</v>
          </cell>
        </row>
        <row r="629">
          <cell r="A629" t="str">
            <v>2562</v>
          </cell>
          <cell r="B629" t="str">
            <v>/DespatchAdvice/cac:Shipment/cac:ShipmentStage/cac:CarrierParty/cac:PartyIdentification/cbc:ID@schemeID  - El dato ingresado no es valido.</v>
          </cell>
        </row>
        <row r="630">
          <cell r="A630" t="str">
            <v>2563</v>
          </cell>
          <cell r="B630" t="str">
            <v>El XML no contiene el tag o no existe informacion de Apellido, Nombre o razon social del transportista.</v>
          </cell>
        </row>
        <row r="631">
          <cell r="A631" t="str">
            <v>2564</v>
          </cell>
          <cell r="B631" t="str">
            <v>Razon social transportista - El dato ingresado no cumple con el formato establecido.</v>
          </cell>
        </row>
        <row r="632">
          <cell r="A632" t="str">
            <v>2565</v>
          </cell>
          <cell r="B632" t="str">
            <v>El XML no contiene el tag o no existe informacion del tipo de unidad de transporte.</v>
          </cell>
        </row>
        <row r="633">
          <cell r="A633" t="str">
            <v>2566</v>
          </cell>
          <cell r="B633" t="str">
            <v>El XML no contiene el tag o no existe informacion del Numero de placa del vehículo.</v>
          </cell>
        </row>
        <row r="634">
          <cell r="A634" t="str">
            <v>2567</v>
          </cell>
          <cell r="B634" t="str">
            <v>Numero de placa del vehículo - El dato ingresado no cumple con el formato establecido.</v>
          </cell>
        </row>
        <row r="635">
          <cell r="A635" t="str">
            <v>2568</v>
          </cell>
          <cell r="B635" t="str">
            <v>El XML no contiene el tag o no existe informacion en el Numero de documento de identidad del conductor.</v>
          </cell>
        </row>
        <row r="636">
          <cell r="A636" t="str">
            <v>2569</v>
          </cell>
          <cell r="B636" t="str">
            <v>Documento identidad del conductor - El dato ingresado no cumple con el formato establecido.</v>
          </cell>
        </row>
        <row r="637">
          <cell r="A637" t="str">
            <v>2570</v>
          </cell>
          <cell r="B637" t="str">
            <v>El XML no contiene el tag o no existe informacion del tipo de documento identidad del conductor.</v>
          </cell>
        </row>
        <row r="638">
          <cell r="A638" t="str">
            <v>2571</v>
          </cell>
          <cell r="B638" t="str">
            <v>cac:DriverPerson/ID@schemeID - El valor ingresado de tipo de documento identidad de conductor es incorrecto.</v>
          </cell>
        </row>
        <row r="639">
          <cell r="A639" t="str">
            <v>2572</v>
          </cell>
          <cell r="B639" t="str">
            <v>El XML no contiene el tag o no existe informacion del Numero de licencia del conductor.</v>
          </cell>
        </row>
        <row r="640">
          <cell r="A640" t="str">
            <v>2573</v>
          </cell>
          <cell r="B640" t="str">
            <v>Numero de licencia del conductor - El dato ingresado no cumple con el formato establecido.</v>
          </cell>
        </row>
        <row r="641">
          <cell r="A641" t="str">
            <v>2574</v>
          </cell>
          <cell r="B641" t="str">
            <v>El XML no contiene el tag o no existe informacion de direccion detallada de punto de llegada.</v>
          </cell>
        </row>
        <row r="642">
          <cell r="A642" t="str">
            <v>2575</v>
          </cell>
          <cell r="B642" t="str">
            <v>El XML no contiene el tag o no existe informacion de CityName.</v>
          </cell>
        </row>
        <row r="643">
          <cell r="A643" t="str">
            <v>2576</v>
          </cell>
          <cell r="B643" t="str">
            <v>El XML no contiene el tag o no existe informacion de District.</v>
          </cell>
        </row>
        <row r="644">
          <cell r="A644" t="str">
            <v>2577</v>
          </cell>
          <cell r="B644" t="str">
            <v>El XML no contiene el tag o no existe informacion de direccion detallada de punto de partida.</v>
          </cell>
        </row>
        <row r="645">
          <cell r="A645" t="str">
            <v>2578</v>
          </cell>
          <cell r="B645" t="str">
            <v>El XML no contiene el tag o no existe informacion de CityName.</v>
          </cell>
        </row>
        <row r="646">
          <cell r="A646" t="str">
            <v>2579</v>
          </cell>
          <cell r="B646" t="str">
            <v>El XML no contiene el tag o no existe informacion de District.</v>
          </cell>
        </row>
        <row r="647">
          <cell r="A647" t="str">
            <v>2580</v>
          </cell>
          <cell r="B647" t="str">
            <v>El XML No contiene el tag o no existe información de la cantidad del item.</v>
          </cell>
        </row>
        <row r="648">
          <cell r="A648" t="str">
            <v>2600</v>
          </cell>
          <cell r="B648" t="str">
            <v>El comprobante fue enviado fuera del plazo permitido.</v>
          </cell>
        </row>
        <row r="649">
          <cell r="A649" t="str">
            <v>2601</v>
          </cell>
          <cell r="B649" t="str">
            <v>Señor contribuyente a la fecha no se encuentra registrado ó habilitado con la condición de Agente de percepción.</v>
          </cell>
        </row>
        <row r="650">
          <cell r="A650" t="str">
            <v>2602</v>
          </cell>
          <cell r="B650" t="str">
            <v>El régimen percepción enviado no corresponde con su condición de Agente de percepción.</v>
          </cell>
        </row>
        <row r="651">
          <cell r="A651" t="str">
            <v>2603</v>
          </cell>
          <cell r="B651" t="str">
            <v>La tasa de percepción enviada no corresponde con el régimen de percepción.</v>
          </cell>
        </row>
        <row r="652">
          <cell r="A652" t="str">
            <v>2604</v>
          </cell>
          <cell r="B652" t="str">
            <v>El Cliente no puede ser el mismo que el Emisor del comprobante de percepción.</v>
          </cell>
        </row>
        <row r="653">
          <cell r="A653" t="str">
            <v>2605</v>
          </cell>
          <cell r="B653" t="str">
            <v>Número de RUC del Cliente no existe.</v>
          </cell>
        </row>
        <row r="654">
          <cell r="A654" t="str">
            <v>2606</v>
          </cell>
          <cell r="B654" t="str">
            <v>Documento de identidad del Cliente no existe.</v>
          </cell>
        </row>
        <row r="655">
          <cell r="A655" t="str">
            <v>2607</v>
          </cell>
          <cell r="B655" t="str">
            <v>La moneda del importe de cobro debe ser la misma que la del documento relacionado.</v>
          </cell>
        </row>
        <row r="656">
          <cell r="A656" t="str">
            <v>2608</v>
          </cell>
          <cell r="B656" t="str">
            <v>Los montos de pago, percibidos y montos cobrados consignados para el documento relacionado no son correctos.</v>
          </cell>
        </row>
        <row r="657">
          <cell r="A657" t="str">
            <v>2609</v>
          </cell>
          <cell r="B657" t="str">
            <v>El comprobante electrónico enviado no se encuentra registrado en la SUNAT.</v>
          </cell>
        </row>
        <row r="658">
          <cell r="A658" t="str">
            <v>2610</v>
          </cell>
          <cell r="B658" t="str">
            <v>La fecha de emisión, Importe total del comprobante y la moneda del comprobante electrónico enviado no son los registrados en los Sistemas de SUNAT.</v>
          </cell>
        </row>
        <row r="659">
          <cell r="A659" t="str">
            <v>2611</v>
          </cell>
          <cell r="B659" t="str">
            <v>El comprobante electrónico no ha sido emitido al cliente.</v>
          </cell>
        </row>
        <row r="660">
          <cell r="A660" t="str">
            <v>2612</v>
          </cell>
          <cell r="B660" t="str">
            <v>La fecha de cobro debe estar entre el primer día calendario del mes al cual corresponde la fecha de emisión del comprobante de percepción o desde la fecha de emisión del comprobante relacionado.</v>
          </cell>
        </row>
        <row r="661">
          <cell r="A661" t="str">
            <v>2613</v>
          </cell>
          <cell r="B661" t="str">
            <v>El Nro. de documento con número de cobro ya se encuentra en la Relación de Documentos Relacionados agregados.</v>
          </cell>
        </row>
        <row r="662">
          <cell r="A662" t="str">
            <v>2614</v>
          </cell>
          <cell r="B662" t="str">
            <v>El Nro. de documento con el número de cobro ya se encuentra registrado como pago realizado.</v>
          </cell>
        </row>
        <row r="663">
          <cell r="A663" t="str">
            <v>2615</v>
          </cell>
          <cell r="B663" t="str">
            <v>Importe total percibido debe ser igual a la suma de los importes percibidos por cada documento relacionado.</v>
          </cell>
        </row>
        <row r="664">
          <cell r="A664" t="str">
            <v>2616</v>
          </cell>
          <cell r="B664" t="str">
            <v>Importe total cobrado debe ser igual a la suma de los importe totales cobrados por cada documento relacionado.</v>
          </cell>
        </row>
        <row r="665">
          <cell r="A665" t="str">
            <v>2617</v>
          </cell>
          <cell r="B665" t="str">
            <v>Señor contribuyente a la fecha no se encuentra registrado ó habilitado con la condición de Agente de retención.</v>
          </cell>
        </row>
        <row r="666">
          <cell r="A666" t="str">
            <v>2618</v>
          </cell>
          <cell r="B666" t="str">
            <v>El régimen retención enviado no corresponde con su condición de Agente de retención.</v>
          </cell>
        </row>
        <row r="667">
          <cell r="A667" t="str">
            <v>2619</v>
          </cell>
          <cell r="B667" t="str">
            <v>La tasa de retención enviada no corresponde con el régimen de retención.</v>
          </cell>
        </row>
        <row r="668">
          <cell r="A668" t="str">
            <v>2620</v>
          </cell>
          <cell r="B668" t="str">
            <v>El Proveedor no puede ser el mismo que el Emisor del comprobante de retención.</v>
          </cell>
        </row>
        <row r="669">
          <cell r="A669" t="str">
            <v>2621</v>
          </cell>
          <cell r="B669" t="str">
            <v>Número de RUC del Proveedor no existe.</v>
          </cell>
        </row>
        <row r="670">
          <cell r="A670" t="str">
            <v>2622</v>
          </cell>
          <cell r="B670" t="str">
            <v>La moneda del importe de pago debe ser la misma que la del documento relacionado.</v>
          </cell>
        </row>
        <row r="671">
          <cell r="A671" t="str">
            <v>2623</v>
          </cell>
          <cell r="B671" t="str">
            <v>Los montos de pago, retenidos y montos pagados consignados para el documento relacionado no son correctos.</v>
          </cell>
        </row>
        <row r="672">
          <cell r="A672" t="str">
            <v>2624</v>
          </cell>
          <cell r="B672" t="str">
            <v>El comprobante electrónico no ha sido emitido por el proveedor.</v>
          </cell>
        </row>
        <row r="673">
          <cell r="A673" t="str">
            <v>2625</v>
          </cell>
          <cell r="B673" t="str">
            <v>La fecha de pago debe estar entre el primer día calendario del mes al cual corresponde la fecha de emisión del comprobante de retención o desde la fecha de emisión del comprobante relacionado.</v>
          </cell>
        </row>
        <row r="674">
          <cell r="A674" t="str">
            <v>2626</v>
          </cell>
          <cell r="B674" t="str">
            <v>El Nro. de documento con el número de pago ya se encuentra en la Relación de Documentos Relacionados agregados.</v>
          </cell>
        </row>
        <row r="675">
          <cell r="A675" t="str">
            <v>2627</v>
          </cell>
          <cell r="B675" t="str">
            <v>El Nro. de documento con el número de pago ya se encuentra registrado como pago realizado.</v>
          </cell>
        </row>
        <row r="676">
          <cell r="A676" t="str">
            <v>2628</v>
          </cell>
          <cell r="B676" t="str">
            <v>Importe total retenido debe ser igual a la suma de los importes retenidos por cada documento relacionado.</v>
          </cell>
        </row>
        <row r="677">
          <cell r="A677" t="str">
            <v>2629</v>
          </cell>
          <cell r="B677" t="str">
            <v>Importe total pagado debe ser igual a la suma de los importes pagados por cada documento relacionado.</v>
          </cell>
        </row>
        <row r="678">
          <cell r="A678" t="str">
            <v>2630</v>
          </cell>
          <cell r="B678" t="str">
            <v>La serie o numero del documento(01) modificado por la Nota de Credito no cumple con el formato establecido para tipo codigo Nota Credito 10.</v>
          </cell>
        </row>
        <row r="679">
          <cell r="A679" t="str">
            <v>2631</v>
          </cell>
          <cell r="B679" t="str">
            <v>La serie o numero del documento(12) modificado por la Nota de Credito no cumple con el formato establecido para tipo codigo Nota Credito 10.</v>
          </cell>
        </row>
        <row r="680">
          <cell r="A680" t="str">
            <v>2632</v>
          </cell>
          <cell r="B680" t="str">
            <v>La serie o numero del documento(56) modificado por la Nota de Credito no cumple con el formato establecido para tipo codigo Nota Credito 10.</v>
          </cell>
        </row>
        <row r="681">
          <cell r="A681" t="str">
            <v>2633</v>
          </cell>
          <cell r="B681" t="str">
            <v>La serie o numero del documento(03) modificado por la Nota de Credito no cumple con el formato establecido para tipo codigo Nota Credito 10.</v>
          </cell>
        </row>
        <row r="682">
          <cell r="A682" t="str">
            <v>2634</v>
          </cell>
          <cell r="B682" t="str">
            <v>ReferenceID - El dato ingresado debe indicar serie correcta del documento al que se relaciona la Nota tipo 10.</v>
          </cell>
        </row>
        <row r="683">
          <cell r="A683" t="str">
            <v>2635</v>
          </cell>
          <cell r="B683" t="str">
            <v>Debe existir DocumentTypeCode de Otros documentos relacionados con valor 99 para un tipo codigo Nota Credito 10.</v>
          </cell>
        </row>
        <row r="684">
          <cell r="A684" t="str">
            <v>2636</v>
          </cell>
          <cell r="B684" t="str">
            <v>No existe datos del ID de los documentos relacionados con valor 99 para un tipo codigo Nota Credito 10.</v>
          </cell>
        </row>
        <row r="685">
          <cell r="A685" t="str">
            <v>2637</v>
          </cell>
          <cell r="B685" t="str">
            <v>No existe datos del DocumentType de los documentos relacionados con valor 99 para un tipo codigo Nota Credito 10.</v>
          </cell>
        </row>
        <row r="686">
          <cell r="A686" t="str">
            <v>2640</v>
          </cell>
          <cell r="B686" t="str">
            <v>Operacion gratuita, solo debe consignar un monto referencial</v>
          </cell>
        </row>
        <row r="687">
          <cell r="A687" t="str">
            <v>2641</v>
          </cell>
          <cell r="B687" t="str">
            <v>Operacion gratuita,  debe consignar Total valor venta - operaciones gratuitas  mayor a cero</v>
          </cell>
        </row>
        <row r="688">
          <cell r="A688" t="str">
            <v>2642</v>
          </cell>
          <cell r="B688" t="str">
            <v>Operaciones de exportacion, deben consignar Tipo Afectacion igual a 40</v>
          </cell>
        </row>
        <row r="689">
          <cell r="A689" t="str">
            <v>2643</v>
          </cell>
          <cell r="B689" t="str">
            <v>Factura de operacion sujeta IVAP debe consignar Monto de impuestos por item</v>
          </cell>
        </row>
        <row r="690">
          <cell r="A690" t="str">
            <v>2644</v>
          </cell>
          <cell r="B690" t="str">
            <v>Factura de operacion sujeta IVAP solo debe tener ítems con código afectación IGV 17.</v>
          </cell>
        </row>
        <row r="691">
          <cell r="A691" t="str">
            <v>2645</v>
          </cell>
          <cell r="B691" t="str">
            <v>Factura de operacion sujeta a IVAP debe consignar items con codigo de tributo 1000</v>
          </cell>
        </row>
        <row r="692">
          <cell r="A692" t="str">
            <v>2646</v>
          </cell>
          <cell r="B692" t="str">
            <v>Factura de operacion sujeta a IVAP debe consignar  items con nombre  de tributo IVAP</v>
          </cell>
        </row>
        <row r="693">
          <cell r="A693" t="str">
            <v>2647</v>
          </cell>
          <cell r="B693" t="str">
            <v>Código tributo  UN/ECE debe ser VAT</v>
          </cell>
        </row>
        <row r="694">
          <cell r="A694" t="str">
            <v>2648</v>
          </cell>
          <cell r="B694" t="str">
            <v>Factura de operacion sujeta al IVAP, solo puede consignar informacion para operacion gravadas</v>
          </cell>
        </row>
        <row r="695">
          <cell r="A695" t="str">
            <v>2649</v>
          </cell>
          <cell r="B695" t="str">
            <v>Operación sujeta al IVAP, debe consignar monto en total operaciones gravadas</v>
          </cell>
        </row>
        <row r="696">
          <cell r="A696" t="str">
            <v>2650</v>
          </cell>
          <cell r="B696" t="str">
            <v>Factura de operacion sujeta al IVAP , no debe consignar valor para ISC o debe ser 0</v>
          </cell>
        </row>
        <row r="697">
          <cell r="A697" t="str">
            <v>2651</v>
          </cell>
          <cell r="B697" t="str">
            <v>Factura de operacion sujeta al IVAP , no debe consignar valor para IGV o debe ser 0</v>
          </cell>
        </row>
        <row r="698">
          <cell r="A698" t="str">
            <v>2652</v>
          </cell>
          <cell r="B698" t="str">
            <v>Factura de operacion sujeta al IVAP , debe registrar mensaje 2007</v>
          </cell>
        </row>
        <row r="699">
          <cell r="A699" t="str">
            <v>2653</v>
          </cell>
          <cell r="B699" t="str">
            <v>Servicios prestados No domiciliados. Total IGV debe se mayor a cero</v>
          </cell>
        </row>
        <row r="700">
          <cell r="A700" t="str">
            <v>2654</v>
          </cell>
          <cell r="B700" t="str">
            <v>Servicios prestados No domiciliados. Código tributo a consignar debe ser 1000</v>
          </cell>
        </row>
        <row r="701">
          <cell r="A701" t="str">
            <v>2655</v>
          </cell>
          <cell r="B701" t="str">
            <v>Servicios prestados No domiciliados. El código de afectación debe ser 40</v>
          </cell>
        </row>
        <row r="702">
          <cell r="A702" t="str">
            <v>2656</v>
          </cell>
          <cell r="B702" t="str">
            <v>Servicios prestados No domiciliados. Código tributo  UN/ECE debe ser VAT</v>
          </cell>
        </row>
        <row r="703">
          <cell r="A703" t="str">
            <v>2657</v>
          </cell>
          <cell r="B703" t="str">
            <v>El Nro. de documento ya fué utilizado en la emision de CPE.</v>
          </cell>
        </row>
        <row r="704">
          <cell r="A704" t="str">
            <v>2658</v>
          </cell>
          <cell r="B704" t="str">
            <v>El Nro. de documento no se ha informado o no se encuentra en estado Revertido</v>
          </cell>
        </row>
        <row r="705">
          <cell r="A705" t="str">
            <v>2659</v>
          </cell>
          <cell r="B705" t="str">
            <v>La fecha de cobro de cada documento relacionado deben ser del mismo Periodo (mm/aaaa), asimismo estas fechas podrán ser menores o iguales a la fecha de emisión del comprobante de percepción</v>
          </cell>
        </row>
        <row r="706">
          <cell r="A706" t="str">
            <v>2660</v>
          </cell>
          <cell r="B706" t="str">
            <v>Los datos del CPE revertido no corresponden a los registrados en la SUNAT</v>
          </cell>
        </row>
        <row r="707">
          <cell r="A707" t="str">
            <v>2661</v>
          </cell>
          <cell r="B707" t="str">
            <v>La fecha de cobro de cada documento relacionado deben ser del mismo Periodo (mm/aaaa), asimismo estas fechas podrán ser menores o iguales a la fecha de emisión del comprobante de retencion</v>
          </cell>
        </row>
        <row r="708">
          <cell r="A708" t="str">
            <v>2662</v>
          </cell>
          <cell r="B708" t="str">
            <v>El Nro. de documento ya fué utilizado en la emision de CRE.</v>
          </cell>
        </row>
        <row r="709">
          <cell r="A709" t="str">
            <v>2663</v>
          </cell>
          <cell r="B709" t="str">
            <v>El documento indicado no existe no puede ser modificado/eliminado</v>
          </cell>
        </row>
        <row r="710">
          <cell r="A710" t="str">
            <v>2664</v>
          </cell>
          <cell r="B710" t="str">
            <v>El calculo de la base imponible de percepción y el monto de la percepción no coincide con el monto total informado.</v>
          </cell>
        </row>
        <row r="711">
          <cell r="A711" t="str">
            <v>2665</v>
          </cell>
          <cell r="B711" t="str">
            <v>El contribuyente no se encuentra autorizado a emitir Tickets</v>
          </cell>
        </row>
        <row r="712">
          <cell r="A712" t="str">
            <v>2666</v>
          </cell>
          <cell r="B712" t="str">
            <v>Las percepciones son solo válidas para boletas de venta al contado.</v>
          </cell>
        </row>
        <row r="713">
          <cell r="A713" t="str">
            <v>2667</v>
          </cell>
          <cell r="B713" t="str">
            <v>Importe total percibido debe ser igual a la suma de los importes percibidos por cada documento relacionado.</v>
          </cell>
        </row>
        <row r="714">
          <cell r="A714" t="str">
            <v>2668</v>
          </cell>
          <cell r="B714" t="str">
            <v>Importe total cobrado debe ser igual a la suma de los importes cobrados por cada documento relacionado.</v>
          </cell>
        </row>
        <row r="715">
          <cell r="A715" t="str">
            <v>2669</v>
          </cell>
          <cell r="B715" t="str">
            <v>El dato ingresado en TotalInvoiceAmount debe ser numérico mayor a cero</v>
          </cell>
        </row>
        <row r="716">
          <cell r="A716" t="str">
            <v>2670</v>
          </cell>
          <cell r="B716" t="str">
            <v>La razón social no corresponde al ruc informado.</v>
          </cell>
        </row>
        <row r="717">
          <cell r="A717" t="str">
            <v>2671</v>
          </cell>
          <cell r="B717" t="str">
            <v>La fecha de generación de la comunicación debe ser mayor o igual a la fecha de generación del documento revertido.</v>
          </cell>
        </row>
        <row r="718">
          <cell r="A718" t="str">
            <v>2672</v>
          </cell>
          <cell r="B718" t="str">
            <v>La fecha de generación del documento revertido debe ser menor o igual a la fecha actual.</v>
          </cell>
        </row>
        <row r="719">
          <cell r="A719" t="str">
            <v>2673</v>
          </cell>
          <cell r="B719" t="str">
            <v>El dato ingresado no cumple con el formato RR-fecha-correlativo.</v>
          </cell>
        </row>
        <row r="720">
          <cell r="A720" t="str">
            <v>2674</v>
          </cell>
          <cell r="B720" t="str">
            <v>El dato ingresado  no cumple con el formato de DocumentSerialID, para DocumentTypeCode con valor 20.</v>
          </cell>
        </row>
        <row r="721">
          <cell r="A721" t="str">
            <v>2675</v>
          </cell>
          <cell r="B721" t="str">
            <v>El dato ingresado  no cumple con el formato de DocumentSerialID, para DocumentTypeCode con valor 40.</v>
          </cell>
        </row>
        <row r="722">
          <cell r="A722" t="str">
            <v>2676</v>
          </cell>
          <cell r="B722" t="str">
            <v>El XML no contiene el tag o no existe información del número de RUC del emisor</v>
          </cell>
        </row>
        <row r="723">
          <cell r="A723" t="str">
            <v>2677</v>
          </cell>
          <cell r="B723" t="str">
            <v>El valor ingresado como número de RUC del emisor es incorrecto</v>
          </cell>
        </row>
        <row r="724">
          <cell r="A724" t="str">
            <v>2678</v>
          </cell>
          <cell r="B724" t="str">
            <v>El XML no contiene el atributo o no existe información del tipo de documento del emisor</v>
          </cell>
        </row>
        <row r="725">
          <cell r="A725" t="str">
            <v>2679</v>
          </cell>
          <cell r="B725" t="str">
            <v>El XML no contiene el tag o no existe información del número de documento de identidad del cliente</v>
          </cell>
        </row>
        <row r="726">
          <cell r="A726" t="str">
            <v>2680</v>
          </cell>
          <cell r="B726" t="str">
            <v>El valor ingresado como documento de identidad del cliente es incorrecto</v>
          </cell>
        </row>
        <row r="727">
          <cell r="A727" t="str">
            <v>2681</v>
          </cell>
          <cell r="B727" t="str">
            <v>El XML no contiene el atributo o no existe información del tipo de documento del cliente</v>
          </cell>
        </row>
        <row r="728">
          <cell r="A728" t="str">
            <v>2682</v>
          </cell>
          <cell r="B728" t="str">
            <v>El valor ingresado como tipo de documento del cliente es incorrecto</v>
          </cell>
        </row>
        <row r="729">
          <cell r="A729" t="str">
            <v>2683</v>
          </cell>
          <cell r="B729" t="str">
            <v>El XML no contiene el tag o no existe información del Importe total Percibido</v>
          </cell>
        </row>
        <row r="730">
          <cell r="A730" t="str">
            <v>2684</v>
          </cell>
          <cell r="B730" t="str">
            <v>El XML no contiene el tag o no existe información de la moneda del Importe total Percibido</v>
          </cell>
        </row>
        <row r="731">
          <cell r="A731" t="str">
            <v>2685</v>
          </cell>
          <cell r="B731" t="str">
            <v>El valor de la moneda del Importe total Percibido debe ser PEN</v>
          </cell>
        </row>
        <row r="732">
          <cell r="A732" t="str">
            <v>2686</v>
          </cell>
          <cell r="B732" t="str">
            <v>El XML no contiene el tag o no existe información del Importe total Cobrado</v>
          </cell>
        </row>
        <row r="733">
          <cell r="A733" t="str">
            <v>2687</v>
          </cell>
          <cell r="B733" t="str">
            <v>El dato ingresado en SUNATTotalCashed debe ser numérico mayor a cero</v>
          </cell>
        </row>
        <row r="734">
          <cell r="A734" t="str">
            <v>2689</v>
          </cell>
          <cell r="B734" t="str">
            <v>El XML no contiene el tag o no existe información de la moneda del Importe total Cobrado</v>
          </cell>
        </row>
        <row r="735">
          <cell r="A735" t="str">
            <v>2690</v>
          </cell>
          <cell r="B735" t="str">
            <v>El valor de la moneda del Importe total Cobrado debe ser PEN</v>
          </cell>
        </row>
        <row r="736">
          <cell r="A736" t="str">
            <v>2691</v>
          </cell>
          <cell r="B736" t="str">
            <v>El XML no contiene el tag o no existe información del tipo de documento relacionado</v>
          </cell>
        </row>
        <row r="737">
          <cell r="A737" t="str">
            <v>2692</v>
          </cell>
          <cell r="B737" t="str">
            <v>El tipo de documento relacionado no es válido</v>
          </cell>
        </row>
        <row r="738">
          <cell r="A738" t="str">
            <v>2693</v>
          </cell>
          <cell r="B738" t="str">
            <v>El XML no contiene el tag o no existe información del número de documento relacionado</v>
          </cell>
        </row>
        <row r="739">
          <cell r="A739" t="str">
            <v>2694</v>
          </cell>
          <cell r="B739" t="str">
            <v>El número de documento relacionado no está permitido o no es valido</v>
          </cell>
        </row>
        <row r="740">
          <cell r="A740" t="str">
            <v>2695</v>
          </cell>
          <cell r="B740" t="str">
            <v>El XML no contiene el tag o no existe información del Importe total documento Relacionado</v>
          </cell>
        </row>
        <row r="741">
          <cell r="A741" t="str">
            <v>2696</v>
          </cell>
          <cell r="B741" t="str">
            <v>El dato ingresado en el importe total documento relacionado debe ser numérico mayor a cero</v>
          </cell>
        </row>
        <row r="742">
          <cell r="A742" t="str">
            <v>2697</v>
          </cell>
          <cell r="B742" t="str">
            <v>El XML no contiene el tag o no existe información del número de cobro</v>
          </cell>
        </row>
        <row r="743">
          <cell r="A743" t="str">
            <v>2698</v>
          </cell>
          <cell r="B743" t="str">
            <v>El dato ingresado en el número de cobro no es válido</v>
          </cell>
        </row>
        <row r="744">
          <cell r="A744" t="str">
            <v>2699</v>
          </cell>
          <cell r="B744" t="str">
            <v>El XML no contiene el tag o no existe información del Importe del cobro</v>
          </cell>
        </row>
        <row r="745">
          <cell r="A745" t="str">
            <v>2700</v>
          </cell>
          <cell r="B745" t="str">
            <v>El dato ingresado en el Importe del cobro debe ser numérico mayor a cero</v>
          </cell>
        </row>
        <row r="746">
          <cell r="A746" t="str">
            <v>2701</v>
          </cell>
          <cell r="B746" t="str">
            <v>El XML no contiene el tag o no existe información de la moneda del documento Relacionado</v>
          </cell>
        </row>
        <row r="747">
          <cell r="A747" t="str">
            <v>2702</v>
          </cell>
          <cell r="B747" t="str">
            <v>El XML no contiene el tag o no existe información de la fecha de cobro del documento Relacionado</v>
          </cell>
        </row>
        <row r="748">
          <cell r="A748" t="str">
            <v>2703</v>
          </cell>
          <cell r="B748" t="str">
            <v>La fecha de cobro del documento relacionado no es válido</v>
          </cell>
        </row>
        <row r="749">
          <cell r="A749" t="str">
            <v>2704</v>
          </cell>
          <cell r="B749" t="str">
            <v>El XML no contiene el tag o no existe información del Importe percibido</v>
          </cell>
        </row>
        <row r="750">
          <cell r="A750" t="str">
            <v>2705</v>
          </cell>
          <cell r="B750" t="str">
            <v>El dato ingresado en el Importe percibido debe ser numérico mayor a cero</v>
          </cell>
        </row>
        <row r="751">
          <cell r="A751" t="str">
            <v>2706</v>
          </cell>
          <cell r="B751" t="str">
            <v>El XML no contiene el tag o no existe información de la moneda de importe percibido</v>
          </cell>
        </row>
        <row r="752">
          <cell r="A752" t="str">
            <v>2707</v>
          </cell>
          <cell r="B752" t="str">
            <v>El valor de la moneda de importe percibido debe ser PEN</v>
          </cell>
        </row>
        <row r="753">
          <cell r="A753" t="str">
            <v>2708</v>
          </cell>
          <cell r="B753" t="str">
            <v>El XML no contiene el tag o no existe información de la Fecha de Percepción</v>
          </cell>
        </row>
        <row r="754">
          <cell r="A754" t="str">
            <v>2709</v>
          </cell>
          <cell r="B754" t="str">
            <v>La fecha de percepción no es válido</v>
          </cell>
        </row>
        <row r="755">
          <cell r="A755" t="str">
            <v>2710</v>
          </cell>
          <cell r="B755" t="str">
            <v>El XML no contiene el tag o no existe información del Monto total a cobrar</v>
          </cell>
        </row>
        <row r="756">
          <cell r="A756" t="str">
            <v>2711</v>
          </cell>
          <cell r="B756" t="str">
            <v>El dato ingresado en el Monto total a cobrar debe ser numérico mayor a cero</v>
          </cell>
        </row>
        <row r="757">
          <cell r="A757" t="str">
            <v>2712</v>
          </cell>
          <cell r="B757" t="str">
            <v>El XML no contiene el tag o no existe información de la moneda del Monto total a cobrar</v>
          </cell>
        </row>
        <row r="758">
          <cell r="A758" t="str">
            <v>2713</v>
          </cell>
          <cell r="B758" t="str">
            <v>El valor de la moneda del Monto total a cobrar debe ser PEN</v>
          </cell>
        </row>
        <row r="759">
          <cell r="A759" t="str">
            <v>2714</v>
          </cell>
          <cell r="B759" t="str">
            <v>El valor de la moneda de referencia para el tipo de cambio no es válido</v>
          </cell>
        </row>
        <row r="760">
          <cell r="A760" t="str">
            <v>2715</v>
          </cell>
          <cell r="B760" t="str">
            <v>El valor de la moneda objetivo para la Tasa de Cambio debe ser PEN</v>
          </cell>
        </row>
        <row r="761">
          <cell r="A761" t="str">
            <v>2716</v>
          </cell>
          <cell r="B761" t="str">
            <v>El dato ingresado en el tipo de cambio debe ser numérico mayor a cero</v>
          </cell>
        </row>
        <row r="762">
          <cell r="A762" t="str">
            <v>2717</v>
          </cell>
          <cell r="B762" t="str">
            <v>La fecha de cambio no es válido</v>
          </cell>
        </row>
        <row r="763">
          <cell r="A763" t="str">
            <v>2718</v>
          </cell>
          <cell r="B763" t="str">
            <v>El valor de la moneda del documento Relacionado no es válido</v>
          </cell>
        </row>
        <row r="764">
          <cell r="A764" t="str">
            <v>2719</v>
          </cell>
          <cell r="B764" t="str">
            <v>El XML no contiene el tag o no existe información de la moneda de referencia para el tipo de cambio</v>
          </cell>
        </row>
        <row r="765">
          <cell r="A765" t="str">
            <v>2720</v>
          </cell>
          <cell r="B765" t="str">
            <v>El XML no contiene el tag o no existe información de la moneda objetivo para la Tasa de Cambio</v>
          </cell>
        </row>
        <row r="766">
          <cell r="A766" t="str">
            <v>2721</v>
          </cell>
          <cell r="B766" t="str">
            <v>El XML no contiene el tag o no existe información del tipo de cambio</v>
          </cell>
        </row>
        <row r="767">
          <cell r="A767" t="str">
            <v>2722</v>
          </cell>
          <cell r="B767" t="str">
            <v>El XML no contiene el tag o no existe información de la fecha de cambio</v>
          </cell>
        </row>
        <row r="768">
          <cell r="A768" t="str">
            <v>2723</v>
          </cell>
          <cell r="B768" t="str">
            <v>El XML no contiene el tag o no existe información del número de documento de identidad del proveedor</v>
          </cell>
        </row>
        <row r="769">
          <cell r="A769" t="str">
            <v>2724</v>
          </cell>
          <cell r="B769" t="str">
            <v>El valor ingresado como documento de identidad del proveedor es incorrecto</v>
          </cell>
        </row>
        <row r="770">
          <cell r="A770" t="str">
            <v>2725</v>
          </cell>
          <cell r="B770" t="str">
            <v>El XML no contiene el tag o no existe información del Importe total Retenido</v>
          </cell>
        </row>
        <row r="771">
          <cell r="A771" t="str">
            <v>2726</v>
          </cell>
          <cell r="B771" t="str">
            <v>El XML no contiene el tag o no existe información de la moneda del Importe total Retenido</v>
          </cell>
        </row>
        <row r="772">
          <cell r="A772" t="str">
            <v>2727</v>
          </cell>
          <cell r="B772" t="str">
            <v>El XML no contiene el tag o no existe información de la moneda del Importe total Retenido</v>
          </cell>
        </row>
        <row r="773">
          <cell r="A773" t="str">
            <v>2728</v>
          </cell>
          <cell r="B773" t="str">
            <v>El valor de la moneda del Importe total Retenido debe ser PEN</v>
          </cell>
        </row>
        <row r="774">
          <cell r="A774" t="str">
            <v>2729</v>
          </cell>
          <cell r="B774" t="str">
            <v>El XML no contiene el tag o no existe información del Importe total Pagado</v>
          </cell>
        </row>
        <row r="775">
          <cell r="A775" t="str">
            <v>2730</v>
          </cell>
          <cell r="B775" t="str">
            <v>El dato ingresado en SUNATTotalPaid debe ser numérico mayor a cero</v>
          </cell>
        </row>
        <row r="776">
          <cell r="A776" t="str">
            <v>2731</v>
          </cell>
          <cell r="B776" t="str">
            <v>El XML no contiene el tag o no existe información de la moneda del Importe total Pagado</v>
          </cell>
        </row>
        <row r="777">
          <cell r="A777" t="str">
            <v>2732</v>
          </cell>
          <cell r="B777" t="str">
            <v>El valor de la moneda del Importe total Pagado debe ser PEN</v>
          </cell>
        </row>
        <row r="778">
          <cell r="A778" t="str">
            <v>2733</v>
          </cell>
          <cell r="B778" t="str">
            <v>El XML no contiene el tag o no existe información del número de pago</v>
          </cell>
        </row>
        <row r="779">
          <cell r="A779" t="str">
            <v>2734</v>
          </cell>
          <cell r="B779" t="str">
            <v>El dato ingresado en el número de pago no es válido</v>
          </cell>
        </row>
        <row r="780">
          <cell r="A780" t="str">
            <v>2735</v>
          </cell>
          <cell r="B780" t="str">
            <v>El XML no contiene el tag o no existe información del Importe del pago</v>
          </cell>
        </row>
        <row r="781">
          <cell r="A781" t="str">
            <v>2736</v>
          </cell>
          <cell r="B781" t="str">
            <v>El dato ingresado en el Importe del pago debe ser numérico mayor a cero</v>
          </cell>
        </row>
        <row r="782">
          <cell r="A782" t="str">
            <v>2737</v>
          </cell>
          <cell r="B782" t="str">
            <v>El XML no contiene el tag o no existe información de la fecha de pago del documento Relacionado</v>
          </cell>
        </row>
        <row r="783">
          <cell r="A783" t="str">
            <v>2738</v>
          </cell>
          <cell r="B783" t="str">
            <v>La fecha de pago del documento relacionado no es válido</v>
          </cell>
        </row>
        <row r="784">
          <cell r="A784" t="str">
            <v>2739</v>
          </cell>
          <cell r="B784" t="str">
            <v>El XML no contiene el tag o no existe información del Importe retenido</v>
          </cell>
        </row>
        <row r="785">
          <cell r="A785" t="str">
            <v>2740</v>
          </cell>
          <cell r="B785" t="str">
            <v>El dato ingresado en el Importe retenido debe ser numérico mayor a cero</v>
          </cell>
        </row>
        <row r="786">
          <cell r="A786" t="str">
            <v>2741</v>
          </cell>
          <cell r="B786" t="str">
            <v>El XML no contiene el tag o no existe información de la moneda de importe retenido</v>
          </cell>
        </row>
        <row r="787">
          <cell r="A787" t="str">
            <v>2742</v>
          </cell>
          <cell r="B787" t="str">
            <v>El valor de la moneda de importe retenido debe ser PEN</v>
          </cell>
        </row>
        <row r="788">
          <cell r="A788" t="str">
            <v>2743</v>
          </cell>
          <cell r="B788" t="str">
            <v>El XML no contiene el tag o no existe información de la Fecha de Retención</v>
          </cell>
        </row>
        <row r="789">
          <cell r="A789" t="str">
            <v>2744</v>
          </cell>
          <cell r="B789" t="str">
            <v>La fecha de retención no es válido</v>
          </cell>
        </row>
        <row r="790">
          <cell r="A790" t="str">
            <v>2745</v>
          </cell>
          <cell r="B790" t="str">
            <v>El XML no contiene el tag o no existe información del Importe total a pagar (neto)</v>
          </cell>
        </row>
        <row r="791">
          <cell r="A791" t="str">
            <v>2746</v>
          </cell>
          <cell r="B791" t="str">
            <v>El dato ingresado en el Importe total a pagar (neto) debe ser numérico mayor a cero</v>
          </cell>
        </row>
        <row r="792">
          <cell r="A792" t="str">
            <v>2747</v>
          </cell>
          <cell r="B792" t="str">
            <v>El XML no contiene el tag o no existe información de la Moneda del monto neto pagado</v>
          </cell>
        </row>
        <row r="793">
          <cell r="A793" t="str">
            <v>2748</v>
          </cell>
          <cell r="B793" t="str">
            <v>El valor de la Moneda del monto neto pagado debe ser PEN</v>
          </cell>
        </row>
        <row r="794">
          <cell r="A794" t="str">
            <v>2749</v>
          </cell>
          <cell r="B794" t="str">
            <v>La moneda de referencia para el tipo de cambio debe ser la misma que la del documento relacionado</v>
          </cell>
        </row>
        <row r="795">
          <cell r="A795" t="str">
            <v>2750</v>
          </cell>
          <cell r="B795" t="str">
            <v>El comprobante que desea revertir no existe.</v>
          </cell>
        </row>
        <row r="796">
          <cell r="A796" t="str">
            <v>2751</v>
          </cell>
          <cell r="B796" t="str">
            <v>El comprobante fue informado previamente en una reversión.</v>
          </cell>
        </row>
        <row r="797">
          <cell r="A797" t="str">
            <v>2752</v>
          </cell>
          <cell r="B797" t="str">
            <v>El número de ítem no puede estar duplicado.</v>
          </cell>
        </row>
        <row r="798">
          <cell r="A798" t="str">
            <v>2753</v>
          </cell>
          <cell r="B798" t="str">
            <v>No debe existir mas de una referencia en guía dada de baja.</v>
          </cell>
        </row>
        <row r="799">
          <cell r="A799" t="str">
            <v>2754</v>
          </cell>
          <cell r="B799" t="str">
            <v>El tipo de documento de la guia dada de baja es incorrecto (tipo documento = 09).</v>
          </cell>
        </row>
        <row r="800">
          <cell r="A800" t="str">
            <v>2755</v>
          </cell>
          <cell r="B800" t="str">
            <v>El tipo de documento relacionado es incorrecto (ver catalogo nro 21).</v>
          </cell>
        </row>
        <row r="801">
          <cell r="A801" t="str">
            <v>2756</v>
          </cell>
          <cell r="B801" t="str">
            <v>El numero de documento relacionado no cumple con el estandar.</v>
          </cell>
        </row>
        <row r="802">
          <cell r="A802" t="str">
            <v>2757</v>
          </cell>
          <cell r="B802" t="str">
            <v>El XML no contiene el tag o no existe información del número de documento de identidad del destinatario.</v>
          </cell>
        </row>
        <row r="803">
          <cell r="A803" t="str">
            <v>2758</v>
          </cell>
          <cell r="B803" t="str">
            <v>El valor ingresado como numero de documento de identidad del destinatario no cumple con el estandar.</v>
          </cell>
        </row>
        <row r="804">
          <cell r="A804" t="str">
            <v>2759</v>
          </cell>
          <cell r="B804" t="str">
            <v>El XML no contiene el atributo o no existe información del tipo de documento del destinatario.</v>
          </cell>
        </row>
        <row r="805">
          <cell r="A805" t="str">
            <v>2760</v>
          </cell>
          <cell r="B805" t="str">
            <v>El valor ingresado como tipo de documento del destinatario es incorrecto.</v>
          </cell>
        </row>
        <row r="806">
          <cell r="A806" t="str">
            <v>2761</v>
          </cell>
          <cell r="B806" t="str">
            <v>El XML no contiene el atributo o no existe información del nombre o razon social del destinatario.</v>
          </cell>
        </row>
        <row r="807">
          <cell r="A807" t="str">
            <v>2762</v>
          </cell>
          <cell r="B807" t="str">
            <v>El valor ingresado como tipo de documento del nombre o razon social del destinatario es incorrecto.</v>
          </cell>
        </row>
        <row r="808">
          <cell r="A808" t="str">
            <v>2763</v>
          </cell>
          <cell r="B808" t="str">
            <v>El XML no contiene el tag o no existe información del número de documento de identidad del tercero relacionado.</v>
          </cell>
        </row>
        <row r="809">
          <cell r="A809" t="str">
            <v>2764</v>
          </cell>
          <cell r="B809" t="str">
            <v>El valor ingresado como numero de documento de identidad del tercero relacionado no cumple con el estandar.</v>
          </cell>
        </row>
        <row r="810">
          <cell r="A810" t="str">
            <v>2765</v>
          </cell>
          <cell r="B810" t="str">
            <v>El XML no contiene el atributo o no existe información del tipo de documento del tercero relacionado.</v>
          </cell>
        </row>
        <row r="811">
          <cell r="A811" t="str">
            <v>2766</v>
          </cell>
          <cell r="B811" t="str">
            <v>El valor ingresado como tipo de documento del tercero relacionado es incorrecto.</v>
          </cell>
        </row>
        <row r="812">
          <cell r="A812" t="str">
            <v>2767</v>
          </cell>
          <cell r="B812" t="str">
            <v>Para importación, el XML no contiene el tag o no existe informacion del numero de DAM.</v>
          </cell>
        </row>
        <row r="813">
          <cell r="A813" t="str">
            <v>2768</v>
          </cell>
          <cell r="B813" t="str">
            <v>Para importación, el XML no contiene el tag o no existe informacion del numero de manifiesto de carga.</v>
          </cell>
        </row>
        <row r="814">
          <cell r="A814" t="str">
            <v>2769</v>
          </cell>
          <cell r="B814" t="str">
            <v>El valor ingresado como numero de DAM no cumple con el estandar.</v>
          </cell>
        </row>
        <row r="815">
          <cell r="A815" t="str">
            <v>2770</v>
          </cell>
          <cell r="B815" t="str">
            <v>El valor ingresado como numero de manifiesto de carga no cumple con el estandar.</v>
          </cell>
        </row>
        <row r="816">
          <cell r="A816" t="str">
            <v>2771</v>
          </cell>
          <cell r="B816" t="str">
            <v>El XML no contiene el atributo o no existe informacion en numero de bultos o pallets obligatorio para importación.</v>
          </cell>
        </row>
        <row r="817">
          <cell r="A817" t="str">
            <v>2772</v>
          </cell>
          <cell r="B817" t="str">
            <v>El valor ingresado como numero de bultos o pallets no cumple con el estandar.</v>
          </cell>
        </row>
        <row r="818">
          <cell r="A818" t="str">
            <v>2773</v>
          </cell>
          <cell r="B818" t="str">
            <v>El valor ingresado como modalidad de transporte no es correcto.</v>
          </cell>
        </row>
        <row r="819">
          <cell r="A819" t="str">
            <v>2774</v>
          </cell>
          <cell r="B819" t="str">
            <v>El XML no contiene datos de vehiculo o datos de conductores para una operación de transporte publico completo.</v>
          </cell>
        </row>
        <row r="820">
          <cell r="A820" t="str">
            <v>2775</v>
          </cell>
          <cell r="B820" t="str">
            <v>El XML no contiene el atributo o no existe informacion del codigo de ubigeo.</v>
          </cell>
        </row>
        <row r="821">
          <cell r="A821" t="str">
            <v>2776</v>
          </cell>
          <cell r="B821" t="str">
            <v>El valor ingresado como codigo de ubigeo no cumple con el estandar.</v>
          </cell>
        </row>
        <row r="822">
          <cell r="A822" t="str">
            <v>2777</v>
          </cell>
          <cell r="B822" t="str">
            <v>El XML no contiene el atributo o no existe informacion de direccion completa y detallada.</v>
          </cell>
        </row>
        <row r="823">
          <cell r="A823" t="str">
            <v>2778</v>
          </cell>
          <cell r="B823" t="str">
            <v>El valor ingresado como direccion completa y detallada no cumple con el estandar.</v>
          </cell>
        </row>
        <row r="824">
          <cell r="A824" t="str">
            <v>2779</v>
          </cell>
          <cell r="B824" t="str">
            <v>El XML no contiene el atributo o no existe informacion de cantida de items</v>
          </cell>
        </row>
        <row r="825">
          <cell r="A825" t="str">
            <v>2780</v>
          </cell>
          <cell r="B825" t="str">
            <v>El valor ingresado en cantidad de items no cumple con el estandar</v>
          </cell>
        </row>
        <row r="826">
          <cell r="A826" t="str">
            <v>2781</v>
          </cell>
          <cell r="B826" t="str">
            <v>El XML no contiene el atributo o no existe informacion de descripcion del items</v>
          </cell>
        </row>
        <row r="827">
          <cell r="A827" t="str">
            <v>2782</v>
          </cell>
          <cell r="B827" t="str">
            <v>El valor ingresado en descripcion del items no cumple con el estandar</v>
          </cell>
        </row>
        <row r="828">
          <cell r="A828" t="str">
            <v>2783</v>
          </cell>
          <cell r="B828" t="str">
            <v>El valor ingresado en codigo del item no cumple con el estandar.</v>
          </cell>
        </row>
        <row r="829">
          <cell r="A829" t="str">
            <v>2784</v>
          </cell>
          <cell r="B829" t="str">
            <v>Debe consignar codigo de regimen de percepcion (sac:AdditionalMonetaryTotal/cbc:ID@schemeID).</v>
          </cell>
        </row>
        <row r="830">
          <cell r="A830" t="str">
            <v>2785</v>
          </cell>
          <cell r="B830" t="str">
            <v>sac:ReferenceAmount es obligatorio y mayor a cero cuando sac:AdditionalMonetaryTotal/cbc:ID es 2001</v>
          </cell>
        </row>
        <row r="831">
          <cell r="A831" t="str">
            <v>2786</v>
          </cell>
          <cell r="B831" t="str">
            <v>El dato ingresado en sac:ReferenceAmount no cumple con el formato establecido</v>
          </cell>
        </row>
        <row r="832">
          <cell r="A832" t="str">
            <v>2787</v>
          </cell>
          <cell r="B832" t="str">
            <v>Debe consignar la moneda para la Base imponible percepcion.</v>
          </cell>
        </row>
        <row r="833">
          <cell r="A833" t="str">
            <v>2788</v>
          </cell>
          <cell r="B833" t="str">
            <v>El dato ingresado en moneda de base imponible de la percepcion debe ser PEN</v>
          </cell>
        </row>
        <row r="834">
          <cell r="A834" t="str">
            <v>2789</v>
          </cell>
          <cell r="B834" t="str">
            <v>cbc:PayableAmount es obligatorio y mayor a cero cuando sac:AdditionalMonetaryTotal/cbc:ID es 2001</v>
          </cell>
        </row>
        <row r="835">
          <cell r="A835" t="str">
            <v>2790</v>
          </cell>
          <cell r="B835" t="str">
            <v>El dato ingresado en cbc:PayableAmount no cumple con el formato establecido</v>
          </cell>
        </row>
        <row r="836">
          <cell r="A836" t="str">
            <v>2791</v>
          </cell>
          <cell r="B836" t="str">
            <v>Debe consignar la moneda para el Monto de la percepcion (cbc:PayableAmount/@currencyID)</v>
          </cell>
        </row>
        <row r="837">
          <cell r="A837" t="str">
            <v>2792</v>
          </cell>
          <cell r="B837" t="str">
            <v>El dato ingresado en moneda del monto de cargo/descuento para percepcion debe ser PEN</v>
          </cell>
        </row>
        <row r="838">
          <cell r="A838" t="str">
            <v>2793</v>
          </cell>
          <cell r="B838" t="str">
            <v>sac:TotalAmount es obligatorio y mayor a cero cuando sac:AdditionalMonetaryTotal/cbc:ID es 2001</v>
          </cell>
        </row>
        <row r="839">
          <cell r="A839" t="str">
            <v>2794</v>
          </cell>
          <cell r="B839" t="str">
            <v>El dato ingresado en sac:TotalAmount no cumple con el formato establecido</v>
          </cell>
        </row>
        <row r="840">
          <cell r="A840" t="str">
            <v>2795</v>
          </cell>
          <cell r="B840" t="str">
            <v>Debe consignar la moneda para el Monto Total incluido la percepcion (sac:TotalAmount/@currencyID)</v>
          </cell>
        </row>
        <row r="841">
          <cell r="A841" t="str">
            <v>2796</v>
          </cell>
          <cell r="B841" t="str">
            <v>El dato ingresado en sac:TotalAmount/@currencyID debe ser PEN</v>
          </cell>
        </row>
        <row r="842">
          <cell r="A842" t="str">
            <v>2797</v>
          </cell>
          <cell r="B842" t="str">
            <v>El Monto de percepcion no puede ser mayor al importe total del comprobante.</v>
          </cell>
        </row>
        <row r="843">
          <cell r="A843" t="str">
            <v>2798</v>
          </cell>
          <cell r="B843" t="str">
            <v>El Monto de percepcion no tiene el valor correcto según el tipo de percepcion.</v>
          </cell>
        </row>
        <row r="844">
          <cell r="A844" t="str">
            <v>2799</v>
          </cell>
          <cell r="B844" t="str">
            <v>sac:TotalAmount no tiene el valor correcto cuando sac:AdditionalMonetaryTotal/cbc:ID es 2001</v>
          </cell>
        </row>
        <row r="845">
          <cell r="A845" t="str">
            <v>2800</v>
          </cell>
          <cell r="B845" t="str">
            <v>AdditionalAccountID -  El dato ingresado  en el tipo de documento de identidad del receptor no esta permitido.</v>
          </cell>
        </row>
        <row r="846">
          <cell r="A846" t="str">
            <v>2801</v>
          </cell>
          <cell r="B846" t="str">
            <v>El DNI ingresado no cumple con el estandar.</v>
          </cell>
        </row>
        <row r="847">
          <cell r="A847" t="str">
            <v>2802</v>
          </cell>
          <cell r="B847" t="str">
            <v>El dato ingresado como numero de documento de identidad del receptor no cumple con el formato establecido</v>
          </cell>
        </row>
        <row r="848">
          <cell r="A848" t="str">
            <v>2803</v>
          </cell>
          <cell r="B848" t="str">
            <v>ID - No cumple con el formato UUID</v>
          </cell>
        </row>
        <row r="849">
          <cell r="A849" t="str">
            <v>2804</v>
          </cell>
          <cell r="B849" t="str">
            <v>La fecha de recepcion del comprobante por ose, no debe de ser mayor a la fecha de recepcion de sunat</v>
          </cell>
        </row>
        <row r="850">
          <cell r="A850" t="str">
            <v>2805</v>
          </cell>
          <cell r="B850" t="str">
            <v>El XML no contiene el tag IssueTime</v>
          </cell>
        </row>
        <row r="851">
          <cell r="A851" t="str">
            <v>2806</v>
          </cell>
          <cell r="B851" t="str">
            <v>IssueTime - El dato ingresado  no cumple con el patrón hh:mm:ss.sssss</v>
          </cell>
        </row>
        <row r="852">
          <cell r="A852" t="str">
            <v>2807</v>
          </cell>
          <cell r="B852" t="str">
            <v>El XML no contiene el tag ResponseDate</v>
          </cell>
        </row>
        <row r="853">
          <cell r="A853" t="str">
            <v>2808</v>
          </cell>
          <cell r="B853" t="str">
            <v>ResponseDate - El dato ingresado  no cumple con el patrón YYYY-MM-DD</v>
          </cell>
        </row>
        <row r="854">
          <cell r="A854" t="str">
            <v>2809</v>
          </cell>
          <cell r="B854" t="str">
            <v>La fecha de recepcion del comprobante por ose, no debe de ser mayor a la fecha de comprobacion del ose</v>
          </cell>
        </row>
        <row r="855">
          <cell r="A855" t="str">
            <v>2810</v>
          </cell>
          <cell r="B855" t="str">
            <v>La fecha de comprobacion del comprobante en OSE no puede ser mayor a la fecha de recepcion en SUNAT.</v>
          </cell>
        </row>
        <row r="856">
          <cell r="A856" t="str">
            <v>2811</v>
          </cell>
          <cell r="B856" t="str">
            <v>El XML no contiene el tag ResponseTime</v>
          </cell>
        </row>
        <row r="857">
          <cell r="A857" t="str">
            <v>2812</v>
          </cell>
          <cell r="B857" t="str">
            <v>ResponseTime - El dato ingresado  no cumple con el patrón hh:mm:ss.sssss</v>
          </cell>
        </row>
        <row r="858">
          <cell r="A858" t="str">
            <v>2813</v>
          </cell>
          <cell r="B858" t="str">
            <v>El XML no contiene el tag o no existe información del Número de documento de identificación del que envía el CPE (emisor o PSE)</v>
          </cell>
        </row>
        <row r="859">
          <cell r="A859" t="str">
            <v>2814</v>
          </cell>
          <cell r="B859" t="str">
            <v>El valor ingresado como Número de documento de identificación del que envía el CPE (emisor o PSE) es incorrecto</v>
          </cell>
        </row>
        <row r="860">
          <cell r="A860" t="str">
            <v>2816</v>
          </cell>
          <cell r="B860" t="str">
            <v>El XML no contiene el atributo schemeID o no existe información del Tipo de documento de identidad del que envía el CPE (emisor o PSE)</v>
          </cell>
        </row>
        <row r="861">
          <cell r="A861" t="str">
            <v>2817</v>
          </cell>
          <cell r="B861" t="str">
            <v>El valor ingresado como Tipo de documento de identidad del que envía el CPE (emisor o PSE) es incorrecto</v>
          </cell>
        </row>
        <row r="862">
          <cell r="A862" t="str">
            <v>2818</v>
          </cell>
          <cell r="B862" t="str">
            <v>El XML no contiene el atributo schemeAgencyName o no existe información del Tipo de documento de identidad del que envía el CPE (emisor o PSE)</v>
          </cell>
        </row>
        <row r="863">
          <cell r="A863" t="str">
            <v>2819</v>
          </cell>
          <cell r="B863" t="str">
            <v>El valor ingresado en el atributo schemeAgencyName del Tipo de documento de identidad del que envía el CPE (emisor o PSE) es incorrecto</v>
          </cell>
        </row>
        <row r="864">
          <cell r="A864" t="str">
            <v>2820</v>
          </cell>
          <cell r="B864" t="str">
            <v>El XML no contiene el atributo schemeURI o no existe información del Tipo de documento de identidad del que envía el CPE (emisor o PSE)</v>
          </cell>
        </row>
        <row r="865">
          <cell r="A865" t="str">
            <v>2821</v>
          </cell>
          <cell r="B865" t="str">
            <v>El valor ingresado en el atributo schemeURI del Tipo de documento de identidad del que envía el CPE (emisor o PSE) es incorrecto</v>
          </cell>
        </row>
        <row r="866">
          <cell r="A866" t="str">
            <v>2822</v>
          </cell>
          <cell r="B866" t="str">
            <v>El XML no contiene el tag o no existe información del Número de documento de identificación del OSE</v>
          </cell>
        </row>
        <row r="867">
          <cell r="A867" t="str">
            <v>2823</v>
          </cell>
          <cell r="B867" t="str">
            <v>El valor ingresado como Número de documento de identificación del OSE es incorrecto</v>
          </cell>
        </row>
        <row r="868">
          <cell r="A868" t="str">
            <v>2824</v>
          </cell>
          <cell r="B868" t="str">
            <v>El certificado digital con el que se firma el CDR OSE no corresponde con el RUC del OSE informado</v>
          </cell>
        </row>
        <row r="869">
          <cell r="A869" t="str">
            <v>2825</v>
          </cell>
          <cell r="B869" t="str">
            <v>El Número de documento de identificación del OSE informado no esta registrado en el padron.</v>
          </cell>
        </row>
        <row r="870">
          <cell r="A870" t="str">
            <v>2826</v>
          </cell>
          <cell r="B870" t="str">
            <v>El XML no contiene el atributo schemeID o no existe información del Tipo de documento de identidad del OSE</v>
          </cell>
        </row>
        <row r="871">
          <cell r="A871" t="str">
            <v>2827</v>
          </cell>
          <cell r="B871" t="str">
            <v>El valor ingresado como Tipo de documento de identidad del OSE es incorrecto</v>
          </cell>
        </row>
        <row r="872">
          <cell r="A872" t="str">
            <v>2828</v>
          </cell>
          <cell r="B872" t="str">
            <v>El XML no contiene el atributo schemeAgencyName o no existe información del Tipo de documento de identidad del OSE</v>
          </cell>
        </row>
        <row r="873">
          <cell r="A873" t="str">
            <v>2829</v>
          </cell>
          <cell r="B873" t="str">
            <v>El valor ingresado en el atributo schemeAgencyName del Tipo de documento de identidad del OSE es incorrecto</v>
          </cell>
        </row>
        <row r="874">
          <cell r="A874" t="str">
            <v>2830</v>
          </cell>
          <cell r="B874" t="str">
            <v>El XML no contiene el atributo schemeURI o no existe información del Tipo de documento de identidad del OSE</v>
          </cell>
        </row>
        <row r="875">
          <cell r="A875" t="str">
            <v>2831</v>
          </cell>
          <cell r="B875" t="str">
            <v>El valor ingresado en el atributo schemeURI del Tipo de documento de identidad del OSE es incorrecto</v>
          </cell>
        </row>
        <row r="876">
          <cell r="A876" t="str">
            <v>2832</v>
          </cell>
          <cell r="B876" t="str">
            <v>El XML no contiene el tag o no existe información del Código de Respuesta</v>
          </cell>
        </row>
        <row r="877">
          <cell r="A877" t="str">
            <v>2833</v>
          </cell>
          <cell r="B877" t="str">
            <v>El valor ingresado como Código de Respuesta es incorrecto</v>
          </cell>
        </row>
        <row r="878">
          <cell r="A878" t="str">
            <v>2834</v>
          </cell>
          <cell r="B878" t="str">
            <v>El XML no contiene el atributo listAgencyName o no existe información del Código de Respuesta</v>
          </cell>
        </row>
        <row r="879">
          <cell r="A879" t="str">
            <v>2835</v>
          </cell>
          <cell r="B879" t="str">
            <v>El valor ingresado en el atributo listAgencyName del Código de Respuesta es incorrecto</v>
          </cell>
        </row>
        <row r="880">
          <cell r="A880" t="str">
            <v>2836</v>
          </cell>
          <cell r="B880" t="str">
            <v>El XML no contiene el tag o no existe información de la Descripción de la Respuesta</v>
          </cell>
        </row>
        <row r="881">
          <cell r="A881" t="str">
            <v>2837</v>
          </cell>
          <cell r="B881" t="str">
            <v>El valor ingresado como Descripción de la Respuesta es incorrecto</v>
          </cell>
        </row>
        <row r="882">
          <cell r="A882" t="str">
            <v>2838</v>
          </cell>
          <cell r="B882" t="str">
            <v>El valor ingresado como Código de observación es incorrecto</v>
          </cell>
        </row>
        <row r="883">
          <cell r="A883" t="str">
            <v>2839</v>
          </cell>
          <cell r="B883" t="str">
            <v>El XML no contiene el atributo listURI o no existe información del Código de observación</v>
          </cell>
        </row>
        <row r="884">
          <cell r="A884" t="str">
            <v>2840</v>
          </cell>
          <cell r="B884" t="str">
            <v>El valor ingresado en el atributo listURI del Código de observación es incorrecto</v>
          </cell>
        </row>
        <row r="885">
          <cell r="A885" t="str">
            <v>2841</v>
          </cell>
          <cell r="B885" t="str">
            <v>El XML no contiene el tag o no existe información de la Descripción de la observación</v>
          </cell>
        </row>
        <row r="886">
          <cell r="A886" t="str">
            <v>2842</v>
          </cell>
          <cell r="B886" t="str">
            <v>El valor ingresado como Descripción de la observación es incorrecto</v>
          </cell>
        </row>
        <row r="887">
          <cell r="A887" t="str">
            <v>2843</v>
          </cell>
          <cell r="B887" t="str">
            <v>Se ha encontrado mas de una Descripción de la observación, tag cac:Response/cac:Status/cbc:StatusReason</v>
          </cell>
        </row>
        <row r="888">
          <cell r="A888" t="str">
            <v>2844</v>
          </cell>
          <cell r="B888" t="str">
            <v>No se encontro el tag cbc:StatusReasonCode cuando ingresó la Descripción de la observación</v>
          </cell>
        </row>
        <row r="889">
          <cell r="A889" t="str">
            <v>2845</v>
          </cell>
          <cell r="B889" t="str">
            <v>El XML contiene mas de un elemento cac:DocumentReference</v>
          </cell>
        </row>
        <row r="890">
          <cell r="A890" t="str">
            <v>2846</v>
          </cell>
          <cell r="B890" t="str">
            <v>El XML no contiene informacion en el tag cac:DocumentReference/cbc:ID</v>
          </cell>
        </row>
        <row r="891">
          <cell r="A891" t="str">
            <v>2848</v>
          </cell>
          <cell r="B891" t="str">
            <v>El valor ingresado como Serie y número del comprobante no corresponde con el del comprobante</v>
          </cell>
        </row>
        <row r="892">
          <cell r="A892" t="str">
            <v>2849</v>
          </cell>
          <cell r="B892" t="str">
            <v>El XML no contiene el tag o no existe información de la Fecha de emisión del comprobante</v>
          </cell>
        </row>
        <row r="893">
          <cell r="A893" t="str">
            <v>2851</v>
          </cell>
          <cell r="B893" t="str">
            <v>El valor ingresado como Fecha de emisión del comprobante no corresponde con el del comprobante</v>
          </cell>
        </row>
        <row r="894">
          <cell r="A894" t="str">
            <v>2852</v>
          </cell>
          <cell r="B894" t="str">
            <v>El XML no contiene el tag o no existe información de la Hora de emisión del comprobante</v>
          </cell>
        </row>
        <row r="895">
          <cell r="A895" t="str">
            <v>2853</v>
          </cell>
          <cell r="B895" t="str">
            <v>El valor ingresado como Hora de emisión del comprobante no cumple con el patrón hh:mm:ss.sssss</v>
          </cell>
        </row>
        <row r="896">
          <cell r="A896" t="str">
            <v>2854</v>
          </cell>
          <cell r="B896" t="str">
            <v>El valor ingresado como Hora de emisión del comprobante no corresponde con el del comprobante</v>
          </cell>
        </row>
        <row r="897">
          <cell r="A897" t="str">
            <v>2855</v>
          </cell>
          <cell r="B897" t="str">
            <v>El XML no contiene el tag o no existe información del Tipo de comprobante</v>
          </cell>
        </row>
        <row r="898">
          <cell r="A898" t="str">
            <v>2856</v>
          </cell>
          <cell r="B898" t="str">
            <v>El valor ingresado como Tipo de comprobante es incorrecto</v>
          </cell>
        </row>
        <row r="899">
          <cell r="A899" t="str">
            <v>2857</v>
          </cell>
          <cell r="B899" t="str">
            <v>El valor ingresado como Tipo de comprobante no corresponde con el del comprobante</v>
          </cell>
        </row>
        <row r="900">
          <cell r="A900" t="str">
            <v>2858</v>
          </cell>
          <cell r="B900" t="str">
            <v>El XML no contiene el tag o no existe información del Hash del comprobante</v>
          </cell>
        </row>
        <row r="901">
          <cell r="A901" t="str">
            <v>2859</v>
          </cell>
          <cell r="B901" t="str">
            <v>El valor ingresado como Hash del comprobante es incorrecto</v>
          </cell>
        </row>
        <row r="902">
          <cell r="A902" t="str">
            <v>2860</v>
          </cell>
          <cell r="B902" t="str">
            <v>El valor ingresado como Hash del comprobante no corresponde con el del comprobante</v>
          </cell>
        </row>
        <row r="903">
          <cell r="A903" t="str">
            <v>2861</v>
          </cell>
          <cell r="B903" t="str">
            <v>El XML no contiene el tag o no existe información del Número de documento de identificación del emisor</v>
          </cell>
        </row>
        <row r="904">
          <cell r="A904" t="str">
            <v>2862</v>
          </cell>
          <cell r="B904" t="str">
            <v>El valor ingresado como Número de documento de identificación del emisor es incorrecto</v>
          </cell>
        </row>
        <row r="905">
          <cell r="A905" t="str">
            <v>2863</v>
          </cell>
          <cell r="B905" t="str">
            <v>El valor ingresado como Número de documento de identificación del emisor no corresponde con el del comprobante</v>
          </cell>
        </row>
        <row r="906">
          <cell r="A906" t="str">
            <v>2864</v>
          </cell>
          <cell r="B906" t="str">
            <v>El XML no contiene el atributo o no existe información del Tipo de documento de identidad del emisor</v>
          </cell>
        </row>
        <row r="907">
          <cell r="A907" t="str">
            <v>2865</v>
          </cell>
          <cell r="B907" t="str">
            <v>El valor ingresado como Tipo de documento de identidad del emisor es incorrecto</v>
          </cell>
        </row>
        <row r="908">
          <cell r="A908" t="str">
            <v>2866</v>
          </cell>
          <cell r="B908" t="str">
            <v>El valor ingresado como Tipo de documento de identidad del emisor no corresponde con el del comprobante</v>
          </cell>
        </row>
        <row r="909">
          <cell r="A909" t="str">
            <v>2867</v>
          </cell>
          <cell r="B909" t="str">
            <v>El XML no contiene el tag o no existe información del Número de documento de identificación del receptor</v>
          </cell>
        </row>
        <row r="910">
          <cell r="A910" t="str">
            <v>2868</v>
          </cell>
          <cell r="B910" t="str">
            <v>El valor ingresado como Número de documento de identificación del receptor es incorrecto</v>
          </cell>
        </row>
        <row r="911">
          <cell r="A911" t="str">
            <v>2869</v>
          </cell>
          <cell r="B911" t="str">
            <v>El valor ingresado como Número de documento de identificación del receptor no corresponde con el del comprobante</v>
          </cell>
        </row>
        <row r="912">
          <cell r="A912" t="str">
            <v>2870</v>
          </cell>
          <cell r="B912" t="str">
            <v>El XML no contiene el atributo o no existe información del Tipo de documento de identidad del receptor</v>
          </cell>
        </row>
        <row r="913">
          <cell r="A913" t="str">
            <v>2871</v>
          </cell>
          <cell r="B913" t="str">
            <v>El valor ingresado como Tipo de documento de identidad del receptor es incorrecto</v>
          </cell>
        </row>
        <row r="914">
          <cell r="A914" t="str">
            <v>2872</v>
          </cell>
          <cell r="B914" t="str">
            <v>El valor ingresado como Tipo de documento de identidad del receptor no corresponde con el del comprobante</v>
          </cell>
        </row>
        <row r="915">
          <cell r="A915" t="str">
            <v>2873</v>
          </cell>
          <cell r="B915" t="str">
            <v>El PSE informado no se encuentra vinculado con el  emisor del comprobante en la fecha de comprobación</v>
          </cell>
        </row>
        <row r="916">
          <cell r="A916" t="str">
            <v>2874</v>
          </cell>
          <cell r="B916" t="str">
            <v>El Número de documento de identificación del OSE informado no se encuentra vinculado al emisor del comprobante en la fecha de comprobación</v>
          </cell>
        </row>
        <row r="917">
          <cell r="A917" t="str">
            <v>2875</v>
          </cell>
          <cell r="B917" t="str">
            <v>ID - El dato ingresado no cumple con el formato R#-fecha-correlativo</v>
          </cell>
        </row>
        <row r="918">
          <cell r="A918" t="str">
            <v>2876</v>
          </cell>
          <cell r="B918" t="str">
            <v>La fecha de recepción del comprobante por OSE debe ser mayor a la fecha de emisión del comprobante enviado</v>
          </cell>
        </row>
        <row r="919">
          <cell r="A919" t="str">
            <v>2880</v>
          </cell>
          <cell r="B919" t="str">
            <v>Es obligatorio ingresar el peso bruto total de la guía</v>
          </cell>
        </row>
        <row r="920">
          <cell r="A920" t="str">
            <v>2881</v>
          </cell>
          <cell r="B920" t="str">
            <v>Es obligatorio indicar la unidad de medida del Peso Total de la guía</v>
          </cell>
        </row>
        <row r="921">
          <cell r="A921" t="str">
            <v>2883</v>
          </cell>
          <cell r="B921" t="str">
            <v>Es obligatorio indicar la unidad de medida del ítem</v>
          </cell>
        </row>
        <row r="922">
          <cell r="A922" t="str">
            <v>2891</v>
          </cell>
          <cell r="B922" t="str">
            <v>El código ingresado como tasa de percepción no existe en el catálogo</v>
          </cell>
        </row>
        <row r="923">
          <cell r="A923" t="str">
            <v>2892</v>
          </cell>
          <cell r="B923" t="str">
            <v>El valor del tag no cumple con el formato establecido</v>
          </cell>
        </row>
        <row r="924">
          <cell r="A924" t="str">
            <v>2893</v>
          </cell>
          <cell r="B924" t="str">
            <v>Debe consignar um importe igual o mayor a cero (0)</v>
          </cell>
        </row>
        <row r="925">
          <cell r="A925" t="str">
            <v>2894</v>
          </cell>
          <cell r="B925" t="str">
            <v>El valor del tag no cumple con el formato establecido</v>
          </cell>
        </row>
        <row r="926">
          <cell r="A926" t="str">
            <v>2895</v>
          </cell>
          <cell r="B926" t="str">
            <v>Debe consignar um importe igual o mayor a cero (0)</v>
          </cell>
        </row>
        <row r="927">
          <cell r="A927" t="str">
            <v>2896</v>
          </cell>
          <cell r="B927" t="str">
            <v>El código ingresado como estado del ítem no existe en el catálogo</v>
          </cell>
        </row>
        <row r="928">
          <cell r="A928" t="str">
            <v>2897</v>
          </cell>
          <cell r="B928" t="str">
            <v>Debe consignar um importe igual o mayor a cero (0)</v>
          </cell>
        </row>
        <row r="929">
          <cell r="A929" t="str">
            <v>2900</v>
          </cell>
          <cell r="B929" t="str">
            <v>El Número de comprobante de fin de rango debe ser igual o mayor al de inicio</v>
          </cell>
        </row>
        <row r="930">
          <cell r="A930" t="str">
            <v>2901</v>
          </cell>
          <cell r="B930" t="str">
            <v>El nombre comercial del emisor no cumple con el formato establecido</v>
          </cell>
        </row>
        <row r="931">
          <cell r="A931" t="str">
            <v>2902</v>
          </cell>
          <cell r="B931" t="str">
            <v>La urbanización del domicilio fiscal del emisor no cumple con el formato establecido</v>
          </cell>
        </row>
        <row r="932">
          <cell r="A932" t="str">
            <v>2903</v>
          </cell>
          <cell r="B932" t="str">
            <v>La provincia del domicilio fiscal del emisor no cumple con el formato establecido</v>
          </cell>
        </row>
        <row r="933">
          <cell r="A933" t="str">
            <v>2904</v>
          </cell>
          <cell r="B933" t="str">
            <v>El departamento del domicilio fiscal del emisor no cumple con el formato establecido</v>
          </cell>
        </row>
        <row r="934">
          <cell r="A934" t="str">
            <v>2905</v>
          </cell>
          <cell r="B934" t="str">
            <v>El distrito del domicilio fiscal del emisor no cumple con el formato establecido</v>
          </cell>
        </row>
        <row r="935">
          <cell r="A935" t="str">
            <v>2906</v>
          </cell>
          <cell r="B935" t="str">
            <v>El nombre comercial del proveedor no cumple con el formato establecido</v>
          </cell>
        </row>
        <row r="936">
          <cell r="A936" t="str">
            <v>2907</v>
          </cell>
          <cell r="B936" t="str">
            <v>La urbanización del domicilio fiscal del proveedor no cumple con el formato establecido</v>
          </cell>
        </row>
        <row r="937">
          <cell r="A937" t="str">
            <v>2908</v>
          </cell>
          <cell r="B937" t="str">
            <v>La provincia del domicilio fiscal del proveedor no cumple con el formato establecido</v>
          </cell>
        </row>
        <row r="938">
          <cell r="A938" t="str">
            <v>2909</v>
          </cell>
          <cell r="B938" t="str">
            <v>El departamento del domicilio fiscal del proveedor no cumple con el formato establecido</v>
          </cell>
        </row>
        <row r="939">
          <cell r="A939" t="str">
            <v>2910</v>
          </cell>
          <cell r="B939" t="str">
            <v>El distrito del domicilio fiscal del proveedor no cumple con el formato establecido</v>
          </cell>
        </row>
        <row r="940">
          <cell r="A940" t="str">
            <v>2911</v>
          </cell>
          <cell r="B940" t="str">
            <v>El nombre comercial del cliente no cumple con el formato establecido</v>
          </cell>
        </row>
        <row r="941">
          <cell r="A941" t="str">
            <v>2912</v>
          </cell>
          <cell r="B941" t="str">
            <v>La urbanización del domicilio fiscal del cliente no cumple con el formato establecido</v>
          </cell>
        </row>
        <row r="942">
          <cell r="A942" t="str">
            <v>2913</v>
          </cell>
          <cell r="B942" t="str">
            <v>La provincia del domicilio fiscal del cliente no cumple con el formato establecido</v>
          </cell>
        </row>
        <row r="943">
          <cell r="A943" t="str">
            <v>2914</v>
          </cell>
          <cell r="B943" t="str">
            <v>El departamento del domicilio fiscal del cliente no cumple con el formato establecido</v>
          </cell>
        </row>
        <row r="944">
          <cell r="A944" t="str">
            <v>2915</v>
          </cell>
          <cell r="B944" t="str">
            <v>El distrito del domicilio fiscal del cliente no cumple con el formato establecido</v>
          </cell>
        </row>
        <row r="945">
          <cell r="A945" t="str">
            <v>2916</v>
          </cell>
          <cell r="B945" t="str">
            <v>La dirección completa y detallada del domicilio fiscal del emisor no cumple con el formato establecido</v>
          </cell>
        </row>
        <row r="946">
          <cell r="A946" t="str">
            <v>2917</v>
          </cell>
          <cell r="B946" t="str">
            <v>Debe corresponder a algún valor válido establecido en el catálogo 13</v>
          </cell>
        </row>
        <row r="947">
          <cell r="A947" t="str">
            <v>2918</v>
          </cell>
          <cell r="B947" t="str">
            <v>La dirección completa y detallada del domicilio fiscal del proveedor no cumple con el formato establecido</v>
          </cell>
        </row>
        <row r="948">
          <cell r="A948" t="str">
            <v>2919</v>
          </cell>
          <cell r="B948" t="str">
            <v>La dirección completa y detallada del domicilio fiscal del cliente no cumple con el formato establecido</v>
          </cell>
        </row>
        <row r="949">
          <cell r="A949" t="str">
            <v>2920</v>
          </cell>
          <cell r="B949" t="str">
            <v>Dato no cumple con formato de acuerdo al número de comprobante.</v>
          </cell>
        </row>
        <row r="950">
          <cell r="A950" t="str">
            <v>2921</v>
          </cell>
          <cell r="B950" t="str">
            <v>Es obligatorio informar el detalle el tipo de servicio público</v>
          </cell>
        </row>
        <row r="951">
          <cell r="A951" t="str">
            <v>2922</v>
          </cell>
          <cell r="B951" t="str">
            <v>El valor del Tag no se encuentra en el catálogo</v>
          </cell>
        </row>
        <row r="952">
          <cell r="A952" t="str">
            <v>2923</v>
          </cell>
          <cell r="B952" t="str">
            <v>Es obligatorio informar el código de servicios de telecomunicaciones para el tipo servicio público informado</v>
          </cell>
        </row>
        <row r="953">
          <cell r="A953" t="str">
            <v>2924</v>
          </cell>
          <cell r="B953" t="str">
            <v>Sólo enviar información para el tipos de servicios públicos 5</v>
          </cell>
        </row>
        <row r="954">
          <cell r="A954" t="str">
            <v>2925</v>
          </cell>
          <cell r="B954" t="str">
            <v>El valor del Tag no se encuentra en el catálogo</v>
          </cell>
        </row>
        <row r="955">
          <cell r="A955" t="str">
            <v>2926</v>
          </cell>
          <cell r="B955" t="str">
            <v>Es obligatorio informar el número del suministro para el tipo servicio público informado</v>
          </cell>
        </row>
        <row r="956">
          <cell r="A956" t="str">
            <v>2927</v>
          </cell>
          <cell r="B956" t="str">
            <v>Comprobante de Servicio Publico no se encuenta registrado en sunat</v>
          </cell>
        </row>
        <row r="957">
          <cell r="A957" t="str">
            <v>2928</v>
          </cell>
          <cell r="B957" t="str">
            <v>El valor del Tag no cumple con el tipo y longitud esperada</v>
          </cell>
        </row>
        <row r="958">
          <cell r="A958" t="str">
            <v>2929</v>
          </cell>
          <cell r="B958" t="str">
            <v>Debe remitir información del número de teléfono para el código de servicios de telecomunicaciones informado</v>
          </cell>
        </row>
        <row r="959">
          <cell r="A959" t="str">
            <v>2930</v>
          </cell>
          <cell r="B959" t="str">
            <v>El tipo de documento modificado por la Nota de debito debe ser Servicio Publico electronico</v>
          </cell>
        </row>
        <row r="960">
          <cell r="A960" t="str">
            <v>2931</v>
          </cell>
          <cell r="B960" t="str">
            <v>El valor del Tag no cumple con el tipo y longitud esperada</v>
          </cell>
        </row>
        <row r="961">
          <cell r="A961" t="str">
            <v>2932</v>
          </cell>
          <cell r="B961" t="str">
            <v>Es obligatorio informar el código de tarifa contratada para el tipo servicio público informado</v>
          </cell>
        </row>
        <row r="962">
          <cell r="A962" t="str">
            <v>2933</v>
          </cell>
          <cell r="B962" t="str">
            <v>Sólo enviar información para el tipos de servicios públicos 1 o 2</v>
          </cell>
        </row>
        <row r="963">
          <cell r="A963" t="str">
            <v>2934</v>
          </cell>
          <cell r="B963" t="str">
            <v>El valor del Tag no se encuentra en el catálogo</v>
          </cell>
        </row>
        <row r="964">
          <cell r="A964" t="str">
            <v>2935</v>
          </cell>
          <cell r="B964" t="str">
            <v>Es obligatorio informar el detalle de la potencia contratada</v>
          </cell>
        </row>
        <row r="965">
          <cell r="A965" t="str">
            <v>2936</v>
          </cell>
          <cell r="B965" t="str">
            <v>Sólo enviar información para el tipo de servicios público 1</v>
          </cell>
        </row>
        <row r="966">
          <cell r="A966" t="str">
            <v>2937</v>
          </cell>
          <cell r="B966" t="str">
            <v>Es obligatorio informar el detalle de la potencia contratada</v>
          </cell>
        </row>
        <row r="967">
          <cell r="A967" t="str">
            <v>2938</v>
          </cell>
          <cell r="B967" t="str">
            <v>Sólo enviar información para el tipo de servicios público 1</v>
          </cell>
        </row>
        <row r="968">
          <cell r="A968" t="str">
            <v>2939</v>
          </cell>
          <cell r="B968" t="str">
            <v>El valor del Tag no cumple con el tipo y longitud esperada</v>
          </cell>
        </row>
        <row r="969">
          <cell r="A969" t="str">
            <v>2940</v>
          </cell>
          <cell r="B969" t="str">
            <v xml:space="preserve">Es obligatorio informar el tipo de medidor </v>
          </cell>
        </row>
        <row r="970">
          <cell r="A970" t="str">
            <v>2941</v>
          </cell>
          <cell r="B970" t="str">
            <v>Sólo enviar información para el tipo de servicios público 1</v>
          </cell>
        </row>
        <row r="971">
          <cell r="A971" t="str">
            <v>2942</v>
          </cell>
          <cell r="B971" t="str">
            <v>El valor del Tag no se encuentra en el catálogo</v>
          </cell>
        </row>
        <row r="972">
          <cell r="A972" t="str">
            <v>2943</v>
          </cell>
          <cell r="B972" t="str">
            <v>Es obligatorio informar el número del medidor</v>
          </cell>
        </row>
        <row r="973">
          <cell r="A973" t="str">
            <v>2944</v>
          </cell>
          <cell r="B973" t="str">
            <v>Sólo enviar información para el tipos de servicios públicos 1 o 2</v>
          </cell>
        </row>
        <row r="974">
          <cell r="A974" t="str">
            <v>2945</v>
          </cell>
          <cell r="B974" t="str">
            <v>El valor del Tag no cumple con el tipo y longitud esperada</v>
          </cell>
        </row>
        <row r="975">
          <cell r="A975" t="str">
            <v>2946</v>
          </cell>
          <cell r="B975" t="str">
            <v>Sólo enviar información para el tipos de servicios públicos 1 o 2</v>
          </cell>
        </row>
        <row r="976">
          <cell r="A976" t="str">
            <v>2947</v>
          </cell>
          <cell r="B976" t="str">
            <v>No existe el detalle del número del medidor</v>
          </cell>
        </row>
        <row r="977">
          <cell r="A977" t="str">
            <v>2948</v>
          </cell>
          <cell r="B977" t="str">
            <v>Sólo enviar información para el tipos de servicios públicos 1 o 2</v>
          </cell>
        </row>
        <row r="978">
          <cell r="A978" t="str">
            <v>2949</v>
          </cell>
          <cell r="B978" t="str">
            <v>El valor del atributo no existe</v>
          </cell>
        </row>
        <row r="979">
          <cell r="A979" t="str">
            <v>2950</v>
          </cell>
          <cell r="B979" t="str">
            <v>No existe el detalle del número del medidor</v>
          </cell>
        </row>
        <row r="980">
          <cell r="A980" t="str">
            <v>2951</v>
          </cell>
          <cell r="B980" t="str">
            <v>Sólo enviar información para el tipos de servicios públicos 1 o 2</v>
          </cell>
        </row>
        <row r="981">
          <cell r="A981" t="str">
            <v>2952</v>
          </cell>
          <cell r="B981" t="str">
            <v>El valor del Tag no cumple con el tipo y longitud esperada</v>
          </cell>
        </row>
        <row r="982">
          <cell r="A982" t="str">
            <v>2953</v>
          </cell>
          <cell r="B982" t="str">
            <v>El valor del atributo no existe</v>
          </cell>
        </row>
        <row r="983">
          <cell r="A983" t="str">
            <v>2954</v>
          </cell>
          <cell r="B983" t="str">
            <v>El valor ingresado como codigo de motivo de cargo/descuento por linea no es valido (catalogo 53)</v>
          </cell>
        </row>
        <row r="984">
          <cell r="A984" t="str">
            <v>2955</v>
          </cell>
          <cell r="B984" t="str">
            <v>El formato ingresado en el tag cac:InvoiceLine/cac:Allowancecharge/cbc:Amount no cumple con el formato establecido</v>
          </cell>
        </row>
        <row r="985">
          <cell r="A985" t="str">
            <v>2956</v>
          </cell>
          <cell r="B985" t="str">
            <v>Taxtotal/cbc:TaxAmount es obligatorio</v>
          </cell>
        </row>
        <row r="986">
          <cell r="A986" t="str">
            <v>2957</v>
          </cell>
          <cell r="B986" t="str">
            <v>El valor del tag categoria de impuestos no corresponde al valor esperado.</v>
          </cell>
        </row>
        <row r="987">
          <cell r="A987" t="str">
            <v>2958</v>
          </cell>
          <cell r="B987" t="str">
            <v>El valor del atributo del tag cac:TaxTotal/cac:TaxSubtotal/cac:TaxCategory/cbc:ID no corresponde al esperado.</v>
          </cell>
        </row>
        <row r="988">
          <cell r="A988" t="str">
            <v>2959</v>
          </cell>
          <cell r="B988" t="str">
            <v>El valor del atributo del tag cac:TaxTotal/cac:TaxSubtotal/cac:TaxCategory/cbc:ID/ no corresponde al esperado.</v>
          </cell>
        </row>
        <row r="989">
          <cell r="A989" t="str">
            <v>2960</v>
          </cell>
          <cell r="B989" t="str">
            <v>El valor del tag no corresponde al esperado.</v>
          </cell>
        </row>
        <row r="990">
          <cell r="A990" t="str">
            <v>2961</v>
          </cell>
          <cell r="B990" t="str">
            <v>El valor del tag codigo de tributo internacional no corresponde al esperado.</v>
          </cell>
        </row>
        <row r="991">
          <cell r="A991" t="str">
            <v>2962</v>
          </cell>
          <cell r="B991" t="str">
            <v>El valor del atributo del tag cac:TaxTotal/cac:TaxSubtotal/cac:TaxCategory/cac:TaxScheme/cbc:ID no corresponde al esperado.</v>
          </cell>
        </row>
        <row r="992">
          <cell r="A992" t="str">
            <v>2963</v>
          </cell>
          <cell r="B992" t="str">
            <v>El valor del atributo del tag cac:TaxTotal/cac:TaxSubtotal/cac:TaxCategory/cbc:ID/ no corresponde al esperado.</v>
          </cell>
        </row>
        <row r="993">
          <cell r="A993" t="str">
            <v>2964</v>
          </cell>
          <cell r="B993" t="str">
            <v>El valor del tag nombre del tributo no corresponde al esperado.</v>
          </cell>
        </row>
        <row r="994">
          <cell r="A994" t="str">
            <v>2965</v>
          </cell>
          <cell r="B994" t="str">
            <v>La sumatoria de otros tributos no corresponde al total</v>
          </cell>
        </row>
        <row r="995">
          <cell r="A995" t="str">
            <v>2966</v>
          </cell>
          <cell r="B995" t="str">
            <v>Sólo se puede indicar el códigos 55 del catálogo 53</v>
          </cell>
        </row>
        <row r="996">
          <cell r="A996" t="str">
            <v>2967</v>
          </cell>
          <cell r="B996" t="str">
            <v>Los importes de otros cargos a nivel de línea no corresponden a la suma total.</v>
          </cell>
        </row>
        <row r="997">
          <cell r="A997" t="str">
            <v>2968</v>
          </cell>
          <cell r="B997" t="str">
            <v>Debe contener un importe mayor a 0.00 si envía el tag cac:AllowanceCharge/cbc:Amount</v>
          </cell>
        </row>
        <row r="998">
          <cell r="A998" t="str">
            <v>2969</v>
          </cell>
          <cell r="B998" t="str">
            <v>Los importes de otros cargos a nivel de línea no corresponden a la suma total.</v>
          </cell>
        </row>
        <row r="999">
          <cell r="A999" t="str">
            <v>2970</v>
          </cell>
          <cell r="B999" t="str">
            <v>El dato ingresado en sac:SUNATTotalPaidBeforeRounding debe ser numérico mayor a cero</v>
          </cell>
        </row>
        <row r="1000">
          <cell r="A1000" t="str">
            <v>2971</v>
          </cell>
          <cell r="B1000" t="str">
            <v>Si existe tag sac:SUNATTotalPaidBeforeRounding debe existir tag cbc:PayableRoundingAmount</v>
          </cell>
        </row>
        <row r="1001">
          <cell r="A1001" t="str">
            <v>2972</v>
          </cell>
          <cell r="B1001" t="str">
            <v>Importe total pagado antes de redondeo debe ser igual a la suma de los importes pagados por cada documento relacionado</v>
          </cell>
        </row>
        <row r="1002">
          <cell r="A1002" t="str">
            <v>2973</v>
          </cell>
          <cell r="B1002" t="str">
            <v>El valor de la moneda del Importe total pagado antes de redondeo debe ser PEN</v>
          </cell>
        </row>
        <row r="1003">
          <cell r="A1003" t="str">
            <v>2974</v>
          </cell>
          <cell r="B1003" t="str">
            <v>El dato ingresado en cbc:PayableRoundingAmount debe ser numérico valido</v>
          </cell>
        </row>
        <row r="1004">
          <cell r="A1004" t="str">
            <v>2975</v>
          </cell>
          <cell r="B1004" t="str">
            <v>Si existe tag cbc:PayableRoundingAmount debe existir tag sac:SUNATTotalPaidBeforeRounding</v>
          </cell>
        </row>
        <row r="1005">
          <cell r="A1005" t="str">
            <v>2976</v>
          </cell>
          <cell r="B1005" t="str">
            <v>El valor para el ajuste por redondeo no es válido</v>
          </cell>
        </row>
        <row r="1006">
          <cell r="A1006" t="str">
            <v>2977</v>
          </cell>
          <cell r="B1006" t="str">
            <v>El valor de la moneda del Ajuste por redondeo debe ser PEN</v>
          </cell>
        </row>
        <row r="1007">
          <cell r="A1007" t="str">
            <v>2978</v>
          </cell>
          <cell r="B1007" t="str">
            <v>Importe total pagado debe ser igual a la suma del Importe total pagado antes de redondeo mas el Ajuste por redondeo</v>
          </cell>
        </row>
        <row r="1008">
          <cell r="A1008" t="str">
            <v>2979</v>
          </cell>
          <cell r="B1008" t="str">
            <v>El dato ingresado en sac:SUNATTotalCashedBeforeRounding debe ser numérico mayor a cero</v>
          </cell>
        </row>
        <row r="1009">
          <cell r="A1009" t="str">
            <v>2980</v>
          </cell>
          <cell r="B1009" t="str">
            <v>Si existe tag sac:SUNATTotalCashedBeforeRounding debe existir tag cbc:PayableRoundingAmount</v>
          </cell>
        </row>
        <row r="1010">
          <cell r="A1010" t="str">
            <v>2981</v>
          </cell>
          <cell r="B1010" t="str">
            <v>Importe total cobrado antes de redondeo debe ser igual a la suma de los importes cobrados por cada documento relacionado</v>
          </cell>
        </row>
        <row r="1011">
          <cell r="A1011" t="str">
            <v>2982</v>
          </cell>
          <cell r="B1011" t="str">
            <v>El valor de la moneda del Importe total cobrado antes de redondeo debe ser PEN</v>
          </cell>
        </row>
        <row r="1012">
          <cell r="A1012" t="str">
            <v>2983</v>
          </cell>
          <cell r="B1012" t="str">
            <v>Si existe tag cbc:PayableRoundingAmount debe existir tag sac:SUNATTotalCashedBeforeRounding</v>
          </cell>
        </row>
        <row r="1013">
          <cell r="A1013" t="str">
            <v>2984</v>
          </cell>
          <cell r="B1013" t="str">
            <v>Importe total cobrado debe ser igual a la suma del Importe total cobrado antes de redondeo mas el Ajuste por redondeo</v>
          </cell>
        </row>
        <row r="1014">
          <cell r="A1014" t="str">
            <v>2985</v>
          </cell>
          <cell r="B1014" t="str">
            <v>Solo se acepta comprobantes con fecha de emisión hasta el 28/02/2014 si la tasa del comprobante de retencion 6%</v>
          </cell>
        </row>
        <row r="1015">
          <cell r="A1015" t="str">
            <v>2986</v>
          </cell>
          <cell r="B1015" t="str">
            <v>Solo se acepta informacion de percepcion para nuevas boletas.</v>
          </cell>
        </row>
        <row r="1016">
          <cell r="A1016" t="str">
            <v>2987</v>
          </cell>
          <cell r="B1016" t="str">
            <v>El comprobante ya fue informado y se encuentra anulado o rechazado.</v>
          </cell>
        </row>
        <row r="1017">
          <cell r="A1017" t="str">
            <v>2988</v>
          </cell>
          <cell r="B1017" t="str">
            <v>El comprobante (fisico) a la que hace referencia la nota, no se encuentra autorizado.</v>
          </cell>
        </row>
        <row r="1018">
          <cell r="A1018" t="str">
            <v>2989</v>
          </cell>
          <cell r="B1018" t="str">
            <v>El comprobante (electronico) a la que hace referencia la nota, no se encuentra informado.</v>
          </cell>
        </row>
        <row r="1019">
          <cell r="A1019" t="str">
            <v>2990</v>
          </cell>
          <cell r="B1019" t="str">
            <v>El comprobante (electronico) a la que hace referencia la nota, se encuentra anulado o rechazada.</v>
          </cell>
        </row>
        <row r="1020">
          <cell r="A1020" t="str">
            <v>2991</v>
          </cell>
          <cell r="B1020" t="str">
            <v>El tipo de documento modificado por la Nota de credito debe ser comprobante de servicio publico</v>
          </cell>
        </row>
        <row r="1021">
          <cell r="A1021" t="str">
            <v>2992</v>
          </cell>
          <cell r="B1021" t="str">
            <v>El XML no contiene el tag o no existe información de la tasa del tributo de la línea</v>
          </cell>
        </row>
        <row r="1022">
          <cell r="A1022" t="str">
            <v>2993</v>
          </cell>
          <cell r="B1022" t="str">
            <v>El factor de afectación de IGV por linea debe ser diferente a 0.00.</v>
          </cell>
        </row>
        <row r="1023">
          <cell r="A1023" t="str">
            <v>2994</v>
          </cell>
          <cell r="B1023" t="str">
            <v>La categoría de impuesto de la línea no corresponde al valor esperado (catalogo 5)</v>
          </cell>
        </row>
        <row r="1024">
          <cell r="A1024" t="str">
            <v>2995</v>
          </cell>
          <cell r="B1024" t="str">
            <v>El XML no contiene el tag o no existe información del código internacional de tributo de la línea</v>
          </cell>
        </row>
        <row r="1025">
          <cell r="A1025" t="str">
            <v>2996</v>
          </cell>
          <cell r="B1025" t="str">
            <v>El XML no contiene el tag o no existe información del nombre de tributo de la línea</v>
          </cell>
        </row>
        <row r="1026">
          <cell r="A1026" t="str">
            <v>2997</v>
          </cell>
          <cell r="B1026" t="str">
            <v>El XML no contiene el tag o no existe información del código de tributo de la línea</v>
          </cell>
        </row>
        <row r="1027">
          <cell r="A1027" t="str">
            <v>2998</v>
          </cell>
          <cell r="B1027" t="str">
            <v>El código de tributo de la línea no corresponde al valor esperado</v>
          </cell>
        </row>
        <row r="1028">
          <cell r="A1028" t="str">
            <v>2999</v>
          </cell>
          <cell r="B1028" t="str">
            <v>El dato ingresado en el total valor de venta globales no cumple con el formato establecido</v>
          </cell>
        </row>
        <row r="1029">
          <cell r="A1029" t="str">
            <v>3000</v>
          </cell>
          <cell r="B1029" t="str">
            <v xml:space="preserve">El monto total del impuestos sobre el valor de venta de operaciones gratuitas/inafectas/exoneradas debe ser igual a 0.00 </v>
          </cell>
        </row>
        <row r="1030">
          <cell r="A1030" t="str">
            <v>3001</v>
          </cell>
          <cell r="B1030" t="str">
            <v>El Código producto de SUNAT no puede ser vació si es de Exportación</v>
          </cell>
        </row>
        <row r="1031">
          <cell r="A1031" t="str">
            <v>3002</v>
          </cell>
          <cell r="B1031" t="str">
            <v>El Código producto de SUNAT  no es válido</v>
          </cell>
        </row>
        <row r="1032">
          <cell r="A1032" t="str">
            <v>3003</v>
          </cell>
          <cell r="B1032" t="str">
            <v>El XML no contiene el tag o no existe información de total valor de venta globales</v>
          </cell>
        </row>
        <row r="1033">
          <cell r="A1033" t="str">
            <v>3004</v>
          </cell>
          <cell r="B1033" t="str">
            <v>El XML no contiene el tag o no existe información de la categoría de impuesto globales</v>
          </cell>
        </row>
        <row r="1034">
          <cell r="A1034" t="str">
            <v>3005</v>
          </cell>
          <cell r="B1034" t="str">
            <v>El XML no contiene el tag o no existe información del código de tributo en operaciones inafectas/exoneradas</v>
          </cell>
        </row>
        <row r="1035">
          <cell r="A1035" t="str">
            <v>3006</v>
          </cell>
          <cell r="B1035" t="str">
            <v>El dato ingresado en descripcion de leyenda no cumple con el formato establecido.</v>
          </cell>
        </row>
        <row r="1036">
          <cell r="A1036" t="str">
            <v>3007</v>
          </cell>
          <cell r="B1036" t="str">
            <v>El dato ingresado como codigo de tributo global no corresponde al valor esperado.</v>
          </cell>
        </row>
        <row r="1037">
          <cell r="A1037" t="str">
            <v>3008</v>
          </cell>
          <cell r="B1037" t="str">
            <v>La sumatoria del total valor de venta - Otros tributos de pago de línea no corresponden al total</v>
          </cell>
        </row>
        <row r="1038">
          <cell r="A1038" t="str">
            <v>3009</v>
          </cell>
          <cell r="B1038" t="str">
            <v>La sumatoria del total del importe del tributo Otros tributos de línea no corresponden al total</v>
          </cell>
        </row>
        <row r="1039">
          <cell r="A1039" t="str">
            <v>3010</v>
          </cell>
          <cell r="B1039" t="str">
            <v>El XML no contiene el tag o no existe información de total valor de venta en operaciones gravadas</v>
          </cell>
        </row>
        <row r="1040">
          <cell r="A1040" t="str">
            <v>3011</v>
          </cell>
          <cell r="B1040" t="str">
            <v>El dato ingresado en el total valor de venta en operaciones gravadas  no cumple con el formato establecido</v>
          </cell>
        </row>
        <row r="1041">
          <cell r="A1041" t="str">
            <v>3012</v>
          </cell>
          <cell r="B1041" t="str">
            <v>El dato ingresado en el importe del tributo en operaciones gravadas  no cumple con el formato establecido</v>
          </cell>
        </row>
        <row r="1042">
          <cell r="A1042" t="str">
            <v>3013</v>
          </cell>
          <cell r="B1042" t="str">
            <v>El XML no contiene el tag o no existe información de la categoría de impuesto en operaciones gravadas</v>
          </cell>
        </row>
        <row r="1043">
          <cell r="A1043" t="str">
            <v>3014</v>
          </cell>
          <cell r="B1043" t="str">
            <v>El codigo de leyenda no debe repetirse en el comprobante.</v>
          </cell>
        </row>
        <row r="1044">
          <cell r="A1044" t="str">
            <v>3015</v>
          </cell>
          <cell r="B1044" t="str">
            <v>El XML no contiene el tag o no existe información del código de tributo en operaciones gravadas</v>
          </cell>
        </row>
        <row r="1045">
          <cell r="A1045" t="str">
            <v>3016</v>
          </cell>
          <cell r="B1045" t="str">
            <v>El dato ingresado en base monto por cargo/descuento globales no cumple con el formato establecido</v>
          </cell>
        </row>
        <row r="1046">
          <cell r="A1046" t="str">
            <v>3017</v>
          </cell>
          <cell r="B1046" t="str">
            <v>El XML no contiene el tag o no existe información del nombre de tributo en operaciones gravadas</v>
          </cell>
        </row>
        <row r="1047">
          <cell r="A1047" t="str">
            <v>3018</v>
          </cell>
          <cell r="B1047" t="str">
            <v>El XML no contiene el tag o no existe información del código internacional del tributo en operaciones gravadas</v>
          </cell>
        </row>
        <row r="1048">
          <cell r="A1048" t="str">
            <v>3019</v>
          </cell>
          <cell r="B1048" t="str">
            <v>El dato ingresado en total precio de venta no cumple con el formato establecido</v>
          </cell>
        </row>
        <row r="1049">
          <cell r="A1049" t="str">
            <v>3020</v>
          </cell>
          <cell r="B1049" t="str">
            <v>El dato ingresado en el monto total de impuestos no cumple con el formato establecido</v>
          </cell>
        </row>
        <row r="1050">
          <cell r="A1050" t="str">
            <v>3021</v>
          </cell>
          <cell r="B1050" t="str">
            <v>El dato ingresado en el monto total de impuestos por línea no cumple con el formato establecido</v>
          </cell>
        </row>
        <row r="1051">
          <cell r="A1051" t="str">
            <v>3022</v>
          </cell>
          <cell r="B1051" t="str">
            <v>El importe total de impuestos por línea no coincide con la sumatoria de los impuestos por línea.</v>
          </cell>
        </row>
        <row r="1052">
          <cell r="A1052" t="str">
            <v>3023</v>
          </cell>
          <cell r="B1052" t="str">
            <v xml:space="preserve">El tipo de documento no se encuentra en el catálogo </v>
          </cell>
        </row>
        <row r="1053">
          <cell r="A1053" t="str">
            <v>3024</v>
          </cell>
          <cell r="B1053" t="str">
            <v>El tag cac:TaxTotal no debe repetirse a nivel de totales</v>
          </cell>
        </row>
        <row r="1054">
          <cell r="A1054" t="str">
            <v>3025</v>
          </cell>
          <cell r="B1054" t="str">
            <v>El dato ingresado en factor de cargo o descuento global no cumple con el formato establecido.</v>
          </cell>
        </row>
        <row r="1055">
          <cell r="A1055" t="str">
            <v>3026</v>
          </cell>
          <cell r="B1055" t="str">
            <v>El tag cac:TaxTotal no debe repetirse a nivel de Item</v>
          </cell>
        </row>
        <row r="1056">
          <cell r="A1056" t="str">
            <v>3027</v>
          </cell>
          <cell r="B1056" t="str">
            <v>El valor del atributo no se encuentra en el catálogo</v>
          </cell>
        </row>
        <row r="1057">
          <cell r="A1057" t="str">
            <v>3028</v>
          </cell>
          <cell r="B1057" t="str">
            <v>El dato ingresado en código de SW de facturación no cumple con el formato establecido.</v>
          </cell>
        </row>
        <row r="1058">
          <cell r="A1058" t="str">
            <v>3029</v>
          </cell>
          <cell r="B1058" t="str">
            <v>El XML no contiene el tag o no existe información del tipo de documento de identidad del emisor</v>
          </cell>
        </row>
        <row r="1059">
          <cell r="A1059" t="str">
            <v>3030</v>
          </cell>
          <cell r="B1059" t="str">
            <v>El XML no contiene el tag o no existe información del código de local anexo del emisor</v>
          </cell>
        </row>
        <row r="1060">
          <cell r="A1060" t="str">
            <v>3031</v>
          </cell>
          <cell r="B1060" t="str">
            <v>El dato ingresado en TaxableAmount de la linea no cumple con el formato establecido</v>
          </cell>
        </row>
        <row r="1061">
          <cell r="A1061" t="str">
            <v>3032</v>
          </cell>
          <cell r="B1061" t="str">
            <v>El XML no contiene el tag o no existe información de la categoría de impuesto de la línea</v>
          </cell>
        </row>
        <row r="1062">
          <cell r="A1062" t="str">
            <v>3033</v>
          </cell>
          <cell r="B1062" t="str">
            <v>El codigo de bien o servicio sujeto a detracción no existe en el listado.</v>
          </cell>
        </row>
        <row r="1063">
          <cell r="A1063" t="str">
            <v>3034</v>
          </cell>
          <cell r="B1063" t="str">
            <v>El xml no contiene el tag o no existe información en el nro de cuenta de detracción</v>
          </cell>
        </row>
        <row r="1064">
          <cell r="A1064" t="str">
            <v>3035</v>
          </cell>
          <cell r="B1064" t="str">
            <v>El xml no contiene el tag o no existe información en el monto de detraccion</v>
          </cell>
        </row>
        <row r="1065">
          <cell r="A1065" t="str">
            <v>3036</v>
          </cell>
          <cell r="B1065" t="str">
            <v>El XML no contiene el tag o no existe información del nombre del tributo</v>
          </cell>
        </row>
        <row r="1066">
          <cell r="A1066" t="str">
            <v>3037</v>
          </cell>
          <cell r="B1066" t="str">
            <v>El dato ingresado en monto de detraccion no cumple con el formato establecido</v>
          </cell>
        </row>
        <row r="1067">
          <cell r="A1067" t="str">
            <v>3038</v>
          </cell>
          <cell r="B1067" t="str">
            <v>La sumatoria de los IGV (operaciones gravadas) de línea no corresponden al total</v>
          </cell>
        </row>
        <row r="1068">
          <cell r="A1068" t="str">
            <v>3039</v>
          </cell>
          <cell r="B1068" t="str">
            <v>La sumatoria del total valor de venta - operaciones gravadas de línea no corresponden al total</v>
          </cell>
        </row>
        <row r="1069">
          <cell r="A1069" t="str">
            <v>3040</v>
          </cell>
          <cell r="B1069" t="str">
            <v>La sumatoria del total valor de venta - Exportaciones de línea no corresponden al total</v>
          </cell>
        </row>
        <row r="1070">
          <cell r="A1070" t="str">
            <v>3041</v>
          </cell>
          <cell r="B1070" t="str">
            <v>La sumatoria del total valor de venta - operaciones inafectas de línea no corresponden al total</v>
          </cell>
        </row>
        <row r="1071">
          <cell r="A1071" t="str">
            <v>3042</v>
          </cell>
          <cell r="B1071" t="str">
            <v>La sumatoria del total valor de venta - operaciones exoneradas de línea no corresponden al total</v>
          </cell>
        </row>
        <row r="1072">
          <cell r="A1072" t="str">
            <v>3043</v>
          </cell>
          <cell r="B1072" t="str">
            <v>El XML no contiene el tag o no existe información de total valor de venta ISC e IVAP</v>
          </cell>
        </row>
        <row r="1073">
          <cell r="A1073" t="str">
            <v>3044</v>
          </cell>
          <cell r="B1073" t="str">
            <v>El dato ingresado en el total valor de venta ISC e IVAP no cumple con el formato establecido</v>
          </cell>
        </row>
        <row r="1074">
          <cell r="A1074" t="str">
            <v>3045</v>
          </cell>
          <cell r="B1074" t="str">
            <v>La sumatoria del total valor de venta - ISC de línea no corresponden al total</v>
          </cell>
        </row>
        <row r="1075">
          <cell r="A1075" t="str">
            <v>3046</v>
          </cell>
          <cell r="B1075" t="str">
            <v>La sumatoria del total valor de venta - IVAP de línea no corresponden al total</v>
          </cell>
        </row>
        <row r="1076">
          <cell r="A1076" t="str">
            <v>3047</v>
          </cell>
          <cell r="B1076" t="str">
            <v>El dato ingresado en el importe del tributo para ISC e IVAP no cumple con el formato establecido</v>
          </cell>
        </row>
        <row r="1077">
          <cell r="A1077" t="str">
            <v>3048</v>
          </cell>
          <cell r="B1077" t="str">
            <v>La sumatoria del total del importe del tributo ISC de línea no corresponden al total</v>
          </cell>
        </row>
        <row r="1078">
          <cell r="A1078" t="str">
            <v>3049</v>
          </cell>
          <cell r="B1078" t="str">
            <v>La sumatoria de los IGV (operaciones gravadas - IVAP)  de línea no corresponden al total</v>
          </cell>
        </row>
        <row r="1079">
          <cell r="A1079" t="str">
            <v>3050</v>
          </cell>
          <cell r="B1079" t="str">
            <v>Afectación de IGV no corresponde al código de tributo de la linea.</v>
          </cell>
        </row>
        <row r="1080">
          <cell r="A1080" t="str">
            <v>3051</v>
          </cell>
          <cell r="B1080" t="str">
            <v>Nombre de tributo no corresponde al código de tributo de la linea.</v>
          </cell>
        </row>
        <row r="1081">
          <cell r="A1081" t="str">
            <v>3052</v>
          </cell>
          <cell r="B1081" t="str">
            <v>El factor de cargo/descuento por linea no cumple con el formato establecido.</v>
          </cell>
        </row>
        <row r="1082">
          <cell r="A1082" t="str">
            <v>3053</v>
          </cell>
          <cell r="B1082" t="str">
            <v>El Monto base de cargo/descuento por linea no cumple con el formato establecido.</v>
          </cell>
        </row>
        <row r="1083">
          <cell r="A1083" t="str">
            <v>3054</v>
          </cell>
          <cell r="B1083" t="str">
            <v>El XML no contiene el tag o no existe información de la categoría de impuesto en ISC o IVAP</v>
          </cell>
        </row>
        <row r="1084">
          <cell r="A1084" t="str">
            <v>3055</v>
          </cell>
          <cell r="B1084" t="str">
            <v>Si el código de tributo es 2000, la categoría del tributo debe ser S</v>
          </cell>
        </row>
        <row r="1085">
          <cell r="A1085" t="str">
            <v>3056</v>
          </cell>
          <cell r="B1085" t="str">
            <v>Si el código de tributo es 1016, la categoría del tributo debe ser S</v>
          </cell>
        </row>
        <row r="1086">
          <cell r="A1086" t="str">
            <v>3057</v>
          </cell>
          <cell r="B1086" t="str">
            <v>La sumatoria del total valor de venta - operaciones gratuitas de línea no corresponden al total</v>
          </cell>
        </row>
        <row r="1087">
          <cell r="A1087" t="str">
            <v>3058</v>
          </cell>
          <cell r="B1087" t="str">
            <v>El XML no contiene el tag o no existe información del código de tributo para ISC o IVAP</v>
          </cell>
        </row>
        <row r="1088">
          <cell r="A1088" t="str">
            <v>3059</v>
          </cell>
          <cell r="B1088" t="str">
            <v>el XML no contiene el tag o no existe información de código de tributo.</v>
          </cell>
        </row>
        <row r="1089">
          <cell r="A1089" t="str">
            <v>3060</v>
          </cell>
          <cell r="B1089" t="str">
            <v>El valor del tag código de tributo no corresponde al esperado.</v>
          </cell>
        </row>
        <row r="1090">
          <cell r="A1090" t="str">
            <v>3061</v>
          </cell>
          <cell r="B1090" t="str">
            <v>No se permite importe mayor a cero cuando el codigo de tributo es IGV y el comprobante esta sujeta a IVAP</v>
          </cell>
        </row>
        <row r="1091">
          <cell r="A1091" t="str">
            <v>3062</v>
          </cell>
          <cell r="B1091" t="str">
            <v>La tasa o porcentaje de detracción no corresponde al valor esperado.</v>
          </cell>
        </row>
        <row r="1092">
          <cell r="A1092" t="str">
            <v>3063</v>
          </cell>
          <cell r="B1092" t="str">
            <v>El XML no contiene el tag o no existe información de conceptos para recursos hidrobiologicos.</v>
          </cell>
        </row>
        <row r="1093">
          <cell r="A1093" t="str">
            <v>3064</v>
          </cell>
          <cell r="B1093" t="str">
            <v>El XML no contiene tag del valor del concepto por linea.</v>
          </cell>
        </row>
        <row r="1094">
          <cell r="A1094" t="str">
            <v>3065</v>
          </cell>
          <cell r="B1094" t="str">
            <v>El XML no contiene tag de la fecha del concepto por linea.</v>
          </cell>
        </row>
        <row r="1095">
          <cell r="A1095" t="str">
            <v>3066</v>
          </cell>
          <cell r="B1095" t="str">
            <v>El XML contiene un codigo de tributo no valido para Servicios Publicos.</v>
          </cell>
        </row>
        <row r="1096">
          <cell r="A1096" t="str">
            <v>3067</v>
          </cell>
          <cell r="B1096" t="str">
            <v>El código de tributo no debe repetirse a nivel de item</v>
          </cell>
        </row>
        <row r="1097">
          <cell r="A1097" t="str">
            <v>3068</v>
          </cell>
          <cell r="B1097" t="str">
            <v>El código de tributo no debe repetirse a nivel de totales</v>
          </cell>
        </row>
        <row r="1098">
          <cell r="A1098" t="str">
            <v>3069</v>
          </cell>
          <cell r="B1098" t="str">
            <v>El xml contiene una linea con mas de un codigo de tributo repetitivo.</v>
          </cell>
        </row>
        <row r="1099">
          <cell r="A1099" t="str">
            <v>3070</v>
          </cell>
          <cell r="B1099" t="str">
            <v>EL codigo internacional del tributo por linea no corresponde al valor esperado por su Id.</v>
          </cell>
        </row>
        <row r="1100">
          <cell r="A1100" t="str">
            <v>3071</v>
          </cell>
          <cell r="B1100" t="str">
            <v>El valor ingresado como codigo de motivo de cargo/descuento global no es valido (catalogo nro 53)</v>
          </cell>
        </row>
        <row r="1101">
          <cell r="A1101" t="str">
            <v>3072</v>
          </cell>
          <cell r="B1101" t="str">
            <v>El XML no contiene el tag o no existe informacion de codigo de motivo de cargo/descuento global.</v>
          </cell>
        </row>
        <row r="1102">
          <cell r="A1102" t="str">
            <v>3073</v>
          </cell>
          <cell r="B1102" t="str">
            <v>El XML no contiene el tag o no existe informacion de codigo de motivo de cargo/descuento por item.</v>
          </cell>
        </row>
        <row r="1103">
          <cell r="A1103" t="str">
            <v>3074</v>
          </cell>
          <cell r="B1103" t="str">
            <v xml:space="preserve">El monto del cargo para el  cargo para FISE debe ser igual a 0.00 </v>
          </cell>
        </row>
        <row r="1104">
          <cell r="A1104" t="str">
            <v>3075</v>
          </cell>
          <cell r="B1104" t="str">
            <v>La sumatoria de descuentos que afectan a BI por linea no corresponden al total</v>
          </cell>
        </row>
        <row r="1105">
          <cell r="A1105" t="str">
            <v>3076</v>
          </cell>
          <cell r="B1105" t="str">
            <v>La sumatoria de descuentos que no afectan a BI por linea no corresponden al total</v>
          </cell>
        </row>
        <row r="1106">
          <cell r="A1106" t="str">
            <v>3077</v>
          </cell>
          <cell r="B1106" t="str">
            <v>La sumatoria de cargos que afectan a BI por linea no corresponden al total</v>
          </cell>
        </row>
        <row r="1107">
          <cell r="A1107" t="str">
            <v>3078</v>
          </cell>
          <cell r="B1107" t="str">
            <v>La sumatoria de cargos que no afectan a BI por linea no corresponden al total</v>
          </cell>
        </row>
        <row r="1108">
          <cell r="A1108" t="str">
            <v>3079</v>
          </cell>
          <cell r="B1108" t="str">
            <v>La sumatoria de montos bases de los descuentos que afectan a BI por linea no corresponden al total</v>
          </cell>
        </row>
        <row r="1109">
          <cell r="A1109" t="str">
            <v>3080</v>
          </cell>
          <cell r="B1109" t="str">
            <v>La sumatoria de montos bases de los descuentos que no afectan a BI por linea no corresponden al total</v>
          </cell>
        </row>
        <row r="1110">
          <cell r="A1110" t="str">
            <v>3081</v>
          </cell>
          <cell r="B1110" t="str">
            <v>La sumatoria de montos bases de los cargos que afectan a BI por linea no corresponden al total</v>
          </cell>
        </row>
        <row r="1111">
          <cell r="A1111" t="str">
            <v>3082</v>
          </cell>
          <cell r="B1111" t="str">
            <v>La sumatoria de montos bases de los cargos que no afectan a BI por linea no corresponden al total</v>
          </cell>
        </row>
        <row r="1112">
          <cell r="A1112" t="str">
            <v>3083</v>
          </cell>
          <cell r="B1112" t="str">
            <v>El XML no contiene el tag o no existe información del total valor de venta.</v>
          </cell>
        </row>
        <row r="1113">
          <cell r="A1113" t="str">
            <v>3084</v>
          </cell>
          <cell r="B1113" t="str">
            <v>La sumatoria de valor de venta por linea no corresponden al total</v>
          </cell>
        </row>
        <row r="1114">
          <cell r="A1114" t="str">
            <v>3085</v>
          </cell>
          <cell r="B1114" t="str">
            <v>El XML no contiene el tag o no existe información del total precio de venta.</v>
          </cell>
        </row>
        <row r="1115">
          <cell r="A1115" t="str">
            <v>3086</v>
          </cell>
          <cell r="B1115" t="str">
            <v>La sumatoria consignados en descuentos globales no corresponden al total.</v>
          </cell>
        </row>
        <row r="1116">
          <cell r="A1116" t="str">
            <v>3087</v>
          </cell>
          <cell r="B1116" t="str">
            <v>La sumatoria consignados en cargos globales no corresponden al total</v>
          </cell>
        </row>
        <row r="1117">
          <cell r="A1117" t="str">
            <v>3088</v>
          </cell>
          <cell r="B1117" t="str">
            <v>El valor ingresado como moneda del comprobante no es valido (catalogo nro 02).</v>
          </cell>
        </row>
        <row r="1118">
          <cell r="A1118" t="str">
            <v>3089</v>
          </cell>
          <cell r="B1118" t="str">
            <v>El XML contiene mas de un tag como elemento de numero de documento del emisor</v>
          </cell>
        </row>
        <row r="1119">
          <cell r="A1119" t="str">
            <v>3090</v>
          </cell>
          <cell r="B1119" t="str">
            <v>El XML contiene mas de un tag como elemento de numero de documento del receptor.</v>
          </cell>
        </row>
        <row r="1120">
          <cell r="A1120" t="str">
            <v>3091</v>
          </cell>
          <cell r="B1120" t="str">
            <v>Si se tipo de operación es Venta Interna - Sujeta al FISE, debe ingresar cargo para FISE</v>
          </cell>
        </row>
        <row r="1121">
          <cell r="A1121" t="str">
            <v>3092</v>
          </cell>
          <cell r="B1121" t="str">
            <v>Para cargo/descuento FISE, debe ingresar monto base y debe ser mayor a 0.00</v>
          </cell>
        </row>
        <row r="1122">
          <cell r="A1122" t="str">
            <v>3093</v>
          </cell>
          <cell r="B1122" t="str">
            <v>Si se tipo de operación es Operación Sujeta a Percepción, debe ingresar cargo para Percepcion</v>
          </cell>
        </row>
        <row r="1123">
          <cell r="A1123" t="str">
            <v>3094</v>
          </cell>
          <cell r="B1123" t="str">
            <v>El comprobante más "código de operación del ítem" no debe repetirse</v>
          </cell>
        </row>
        <row r="1124">
          <cell r="A1124" t="str">
            <v>3095</v>
          </cell>
          <cell r="B1124" t="str">
            <v>El comprobante no debe ser emitido y editado en el mismo envío</v>
          </cell>
        </row>
        <row r="1125">
          <cell r="A1125" t="str">
            <v>3096</v>
          </cell>
          <cell r="B1125" t="str">
            <v>El comprobante no debe ser editado y anulado en el mismo envío</v>
          </cell>
        </row>
        <row r="1126">
          <cell r="A1126" t="str">
            <v>3097</v>
          </cell>
          <cell r="B1126" t="str">
            <v>Señor contribuyente a la fecha no se encuentra registrado ó habilitado en el Registro de exportadores de servicios SUNAT.</v>
          </cell>
        </row>
        <row r="1127">
          <cell r="A1127" t="str">
            <v>3098</v>
          </cell>
          <cell r="B1127" t="str">
            <v>El XML no contiene el tag o no existe información del pais de uso, exploración o aprovechamiento</v>
          </cell>
        </row>
        <row r="1128">
          <cell r="A1128" t="str">
            <v>3099</v>
          </cell>
          <cell r="B1128" t="str">
            <v>El dato ingresado como pais de uso, exploracion o aprovechamiento es incorrecto.</v>
          </cell>
        </row>
        <row r="1129">
          <cell r="A1129" t="str">
            <v>3100</v>
          </cell>
          <cell r="B1129" t="str">
            <v>El dato ingresado como codigo de tributo por linea es invalido para tipo de operación.</v>
          </cell>
        </row>
        <row r="1130">
          <cell r="A1130" t="str">
            <v>3101</v>
          </cell>
          <cell r="B1130" t="str">
            <v>El factor de afectación de IGV por linea debe ser igual a 0.00 para Exoneradas, Inafectas, Gratuitas de inafectas o Exportación.</v>
          </cell>
        </row>
        <row r="1131">
          <cell r="A1131" t="str">
            <v>3102</v>
          </cell>
          <cell r="B1131" t="str">
            <v>El dato ingresado como factor de afectacion por linea no cumple con el formato establecido.</v>
          </cell>
        </row>
        <row r="1132">
          <cell r="A1132" t="str">
            <v>3103</v>
          </cell>
          <cell r="B1132" t="str">
            <v>El producto del factor y monto base de la afectación del IGV/IVAP no corresponde al monto de afectacion de linea.</v>
          </cell>
        </row>
        <row r="1133">
          <cell r="A1133" t="str">
            <v>3104</v>
          </cell>
          <cell r="B1133" t="str">
            <v>El factor de afectación de ISC por linea debe ser diferente a 0.00.</v>
          </cell>
        </row>
        <row r="1134">
          <cell r="A1134" t="str">
            <v>3105</v>
          </cell>
          <cell r="B1134" t="str">
            <v>El XML debe contener al menos un tributo por linea de afectacion por IGV (Gravada, Exonerada, Inafecta, Exportación)</v>
          </cell>
        </row>
        <row r="1135">
          <cell r="A1135" t="str">
            <v>3106</v>
          </cell>
          <cell r="B1135" t="str">
            <v>El XML contiene mas de un tributo por linea afecto al IGV (Gravado, Exonerado, Inafecto, Exportación)</v>
          </cell>
        </row>
        <row r="1136">
          <cell r="A1136" t="str">
            <v>3107</v>
          </cell>
          <cell r="B1136" t="str">
            <v>El dato ingresado como codigo de tributo global es invalido para tipo de operación.</v>
          </cell>
        </row>
        <row r="1137">
          <cell r="A1137" t="str">
            <v>3108</v>
          </cell>
          <cell r="B1137" t="str">
            <v>El producto del factor y monto base de la afectación del ISC no corresponde al monto de afectacion de linea.</v>
          </cell>
        </row>
        <row r="1138">
          <cell r="A1138" t="str">
            <v>3109</v>
          </cell>
          <cell r="B1138" t="str">
            <v>El producto del factor y monto base de la afectación de otros tributos no corresponde al monto de afectacion de linea.</v>
          </cell>
        </row>
        <row r="1139">
          <cell r="A1139" t="str">
            <v>3110</v>
          </cell>
          <cell r="B1139" t="str">
            <v>El monto de afectacion de IGV por linea debe ser igual a 0.00 para Exoneradas, Inafectas, Gratuitas de inafectas o Exportación.</v>
          </cell>
        </row>
        <row r="1140">
          <cell r="A1140" t="str">
            <v>3111</v>
          </cell>
          <cell r="B1140" t="str">
            <v>El monto de afectación de IGV por linea debe ser diferente a 0.00.</v>
          </cell>
        </row>
        <row r="1141">
          <cell r="A1141" t="str">
            <v>3112</v>
          </cell>
          <cell r="B1141" t="str">
            <v>La sumatoria de los IGV de operaciones gratuitas de la línea (codigo tributo 9996) no corresponden al total</v>
          </cell>
        </row>
        <row r="1142">
          <cell r="A1142" t="str">
            <v>3113</v>
          </cell>
          <cell r="B1142" t="str">
            <v>El xml contiene información FISE que no corresponde al tipo de operación.</v>
          </cell>
        </row>
        <row r="1143">
          <cell r="A1143" t="str">
            <v>3114</v>
          </cell>
          <cell r="B1143" t="str">
            <v>El dato ingresado como indicador de cargo/descuento es incorrecto para el cargo/descuento seleccionado.</v>
          </cell>
        </row>
        <row r="1144">
          <cell r="A1144" t="str">
            <v>4000</v>
          </cell>
          <cell r="B1144" t="str">
            <v>El documento ya fue presentado anteriormente.</v>
          </cell>
        </row>
        <row r="1145">
          <cell r="A1145" t="str">
            <v>4001</v>
          </cell>
          <cell r="B1145" t="str">
            <v>El numero de RUC del receptor no existe.</v>
          </cell>
        </row>
        <row r="1146">
          <cell r="A1146" t="str">
            <v>4002</v>
          </cell>
          <cell r="B1146" t="str">
            <v>Para el TaxTypeCode, esta usando un valor que no existe en el catalogo.</v>
          </cell>
        </row>
        <row r="1147">
          <cell r="A1147" t="str">
            <v>4003</v>
          </cell>
          <cell r="B1147" t="str">
            <v>El comprobante fue registrado previamente como rechazado.</v>
          </cell>
        </row>
        <row r="1148">
          <cell r="A1148" t="str">
            <v>4004</v>
          </cell>
          <cell r="B1148" t="str">
            <v>El DocumentTypeCode de las guias debe existir y tener 2 posiciones</v>
          </cell>
        </row>
        <row r="1149">
          <cell r="A1149" t="str">
            <v>4005</v>
          </cell>
          <cell r="B1149" t="str">
            <v>El DocumentTypeCode de las guias debe ser 09 o 31</v>
          </cell>
        </row>
        <row r="1150">
          <cell r="A1150" t="str">
            <v>4006</v>
          </cell>
          <cell r="B1150" t="str">
            <v>El ID de las guias debe tener informacion de la SERIE-NUMERO de guia.</v>
          </cell>
        </row>
        <row r="1151">
          <cell r="A1151" t="str">
            <v>4007</v>
          </cell>
          <cell r="B1151" t="str">
            <v>El XML no contiene el ID de las guias.</v>
          </cell>
        </row>
        <row r="1152">
          <cell r="A1152" t="str">
            <v>4008</v>
          </cell>
          <cell r="B1152" t="str">
            <v>El DocumentTypeCode de Otros documentos relacionados no cumple con el estandar.</v>
          </cell>
        </row>
        <row r="1153">
          <cell r="A1153" t="str">
            <v>4009</v>
          </cell>
          <cell r="B1153" t="str">
            <v>El DocumentTypeCode de Otros documentos relacionados tiene valores incorrectos.</v>
          </cell>
        </row>
        <row r="1154">
          <cell r="A1154" t="str">
            <v>4010</v>
          </cell>
          <cell r="B1154" t="str">
            <v>El ID de los documentos relacionados no cumplen con el estandar.</v>
          </cell>
        </row>
        <row r="1155">
          <cell r="A1155" t="str">
            <v>4011</v>
          </cell>
          <cell r="B1155" t="str">
            <v>El XML no contiene el tag ID de documentos relacionados.</v>
          </cell>
        </row>
        <row r="1156">
          <cell r="A1156" t="str">
            <v>4012</v>
          </cell>
          <cell r="B1156" t="str">
            <v>El ubigeo indicado en el comprobante no es el mismo que esta registrado para el contribuyente.</v>
          </cell>
        </row>
        <row r="1157">
          <cell r="A1157" t="str">
            <v>4013</v>
          </cell>
          <cell r="B1157" t="str">
            <v>El RUC  del receptor no esta activo</v>
          </cell>
        </row>
        <row r="1158">
          <cell r="A1158" t="str">
            <v>4014</v>
          </cell>
          <cell r="B1158" t="str">
            <v>El RUC del receptor no esta habido</v>
          </cell>
        </row>
        <row r="1159">
          <cell r="A1159" t="str">
            <v>4015</v>
          </cell>
          <cell r="B1159" t="str">
            <v>Si el tipo de documento del receptor no es RUC, debe tener operaciones de exportacion</v>
          </cell>
        </row>
        <row r="1160">
          <cell r="A1160" t="str">
            <v>4016</v>
          </cell>
          <cell r="B1160" t="str">
            <v>El total valor venta neta de oper. gravadas IGV debe ser mayor a 0.00 o debe existir oper. gravadas onerosas</v>
          </cell>
        </row>
        <row r="1161">
          <cell r="A1161" t="str">
            <v>4017</v>
          </cell>
          <cell r="B1161" t="str">
            <v>El total valor venta neta de oper. inafectas IGV debe ser mayor a 0.00 o debe existir oper. inafectas onerosas o de export.</v>
          </cell>
        </row>
        <row r="1162">
          <cell r="A1162" t="str">
            <v>4018</v>
          </cell>
          <cell r="B1162" t="str">
            <v>El total valor venta neta de oper. exoneradas IGV debe ser mayor a 0.00 o debe existir oper. exoneradas</v>
          </cell>
        </row>
        <row r="1163">
          <cell r="A1163" t="str">
            <v>4019</v>
          </cell>
          <cell r="B1163" t="str">
            <v>El calculo del IGV no es correcto</v>
          </cell>
        </row>
        <row r="1164">
          <cell r="A1164" t="str">
            <v>4020</v>
          </cell>
          <cell r="B1164" t="str">
            <v>El ISC no esta informado correctamente</v>
          </cell>
        </row>
        <row r="1165">
          <cell r="A1165" t="str">
            <v>4021</v>
          </cell>
          <cell r="B1165" t="str">
            <v>Si se utiliza la leyenda con codigo 2000, el importe de percepcion debe ser mayor a 0.00</v>
          </cell>
        </row>
        <row r="1166">
          <cell r="A1166" t="str">
            <v>4022</v>
          </cell>
          <cell r="B1166" t="str">
            <v>Si se utiliza la leyenda con código 2001, el total de operaciones exoneradas debe ser mayor a 0.00</v>
          </cell>
        </row>
        <row r="1167">
          <cell r="A1167" t="str">
            <v>4023</v>
          </cell>
          <cell r="B1167" t="str">
            <v>Si se utiliza la leyenda con código 2002, el total de operaciones exoneradas debe ser mayor a 0.00</v>
          </cell>
        </row>
        <row r="1168">
          <cell r="A1168" t="str">
            <v>4024</v>
          </cell>
          <cell r="B1168" t="str">
            <v>Si se utiliza la leyenda con código 2003, el total de operaciones exoneradas debe ser mayor a 0.00</v>
          </cell>
        </row>
        <row r="1169">
          <cell r="A1169" t="str">
            <v>4025</v>
          </cell>
          <cell r="B1169" t="str">
            <v>Si usa la leyenda de Transferencia o Servivicio gratuito, todos los items deben ser  no onerosos</v>
          </cell>
        </row>
        <row r="1170">
          <cell r="A1170" t="str">
            <v>4026</v>
          </cell>
          <cell r="B1170" t="str">
            <v>No se puede indicar Guia de remision de remitente y Guia de remision de transportista en el mismo documento</v>
          </cell>
        </row>
        <row r="1171">
          <cell r="A1171" t="str">
            <v>4027</v>
          </cell>
          <cell r="B1171" t="str">
            <v>El importe total no coincide con la sumatoria de los valores de venta mas los tributos mas los cargos</v>
          </cell>
        </row>
        <row r="1172">
          <cell r="A1172" t="str">
            <v>4028</v>
          </cell>
          <cell r="B1172" t="str">
            <v>El monto total de la nota de credito debe ser menor o igual al monto de la factura</v>
          </cell>
        </row>
        <row r="1173">
          <cell r="A1173" t="str">
            <v>4029</v>
          </cell>
          <cell r="B1173" t="str">
            <v>El ubigeo indicado en el comprobante no es el mismo que esta registrado para el contribuyente</v>
          </cell>
        </row>
        <row r="1174">
          <cell r="A1174" t="str">
            <v>4030</v>
          </cell>
          <cell r="B1174" t="str">
            <v>El ubigeo indicado en el comprobante no es el mismo que esta registrado para el contribuyente</v>
          </cell>
        </row>
        <row r="1175">
          <cell r="A1175" t="str">
            <v>4031</v>
          </cell>
          <cell r="B1175" t="str">
            <v>Debe indicar el nombre comercial</v>
          </cell>
        </row>
        <row r="1176">
          <cell r="A1176" t="str">
            <v>4032</v>
          </cell>
          <cell r="B1176" t="str">
            <v>Si el código del motivo de emisión de la Nota de Credito es 03, debe existir la descripción del item</v>
          </cell>
        </row>
        <row r="1177">
          <cell r="A1177" t="str">
            <v>4033</v>
          </cell>
          <cell r="B1177" t="str">
            <v>La fecha de generación de la numeración debe ser menor o igual a la fecha de generación de la comunicación</v>
          </cell>
        </row>
        <row r="1178">
          <cell r="A1178" t="str">
            <v>4034</v>
          </cell>
          <cell r="B1178" t="str">
            <v>El comprobante fue registrado previamente como baja</v>
          </cell>
        </row>
        <row r="1179">
          <cell r="A1179" t="str">
            <v>4035</v>
          </cell>
          <cell r="B1179" t="str">
            <v>El comprobante fue registrado previamente como rechazado</v>
          </cell>
        </row>
        <row r="1180">
          <cell r="A1180" t="str">
            <v>4036</v>
          </cell>
          <cell r="B1180" t="str">
            <v>La fecha de emisión de los rangos debe ser menor o igual a la fecha de generación del resumen</v>
          </cell>
        </row>
        <row r="1181">
          <cell r="A1181" t="str">
            <v>4037</v>
          </cell>
          <cell r="B1181" t="str">
            <v>El calculo del Total de IGV del Item no es correcto</v>
          </cell>
        </row>
        <row r="1182">
          <cell r="A1182" t="str">
            <v>4038</v>
          </cell>
          <cell r="B1182" t="str">
            <v>El resumen contiene menos series por tipo de documento que el envío anterior para la misma fecha de emisión</v>
          </cell>
        </row>
        <row r="1183">
          <cell r="A1183" t="str">
            <v>4039</v>
          </cell>
          <cell r="B1183" t="str">
            <v>No ha consignado información del ubigeo del domicilio fiscal</v>
          </cell>
        </row>
        <row r="1184">
          <cell r="A1184" t="str">
            <v>4040</v>
          </cell>
          <cell r="B1184" t="str">
            <v>Si el importe de percepcion es mayor a 0.00, debe utilizar una leyenda con codigo 2000</v>
          </cell>
        </row>
        <row r="1185">
          <cell r="A1185" t="str">
            <v>4041</v>
          </cell>
          <cell r="B1185" t="str">
            <v>El codigo de pais debe ser PE</v>
          </cell>
        </row>
        <row r="1186">
          <cell r="A1186" t="str">
            <v>4042</v>
          </cell>
          <cell r="B1186" t="str">
            <v>Para tipo de operación se está usando un valor que no existe en el catálogo. Nro. 17.</v>
          </cell>
        </row>
        <row r="1187">
          <cell r="A1187" t="str">
            <v>4043</v>
          </cell>
          <cell r="B1187" t="str">
            <v>Para el TransportModeCode, se está usando un valor que no existe en el catálogo Nro. 18.</v>
          </cell>
        </row>
        <row r="1188">
          <cell r="A1188" t="str">
            <v>4044</v>
          </cell>
          <cell r="B1188" t="str">
            <v>PrepaidAmount: Monto total anticipado no coincide con la sumatoria de los montos por documento de anticipo.</v>
          </cell>
        </row>
        <row r="1189">
          <cell r="A1189" t="str">
            <v>4045</v>
          </cell>
          <cell r="B1189" t="str">
            <v>No debe consignar los datos del transportista para la modalidad de transporte 02 – Transporte Privado.</v>
          </cell>
        </row>
        <row r="1190">
          <cell r="A1190" t="str">
            <v>4046</v>
          </cell>
          <cell r="B1190" t="str">
            <v>No debe consignar información adicional en la dirección para los locales anexos.</v>
          </cell>
        </row>
        <row r="1191">
          <cell r="A1191" t="str">
            <v>4047</v>
          </cell>
          <cell r="B1191" t="str">
            <v>sac:SUNATTransaction/cbc:ID debe ser igual a 10 o igual a 11 cuando ingrese información para sustentar el traslado.</v>
          </cell>
        </row>
        <row r="1192">
          <cell r="A1192" t="str">
            <v>4048</v>
          </cell>
          <cell r="B1192" t="str">
            <v>cac:AdditionalDocumentReference/cbc:DocumentTypeCode - Contiene un valor no valido para documentos relacionado.</v>
          </cell>
        </row>
        <row r="1193">
          <cell r="A1193" t="str">
            <v>4049</v>
          </cell>
          <cell r="B1193" t="str">
            <v>El numero de DNI del receptor no existe.</v>
          </cell>
        </row>
        <row r="1194">
          <cell r="A1194" t="str">
            <v>4050</v>
          </cell>
          <cell r="B1194" t="str">
            <v>El numero de RUC del proveedor no existe.</v>
          </cell>
        </row>
        <row r="1195">
          <cell r="A1195" t="str">
            <v>4051</v>
          </cell>
          <cell r="B1195" t="str">
            <v>El RUC del proveedor no esta activo.</v>
          </cell>
        </row>
        <row r="1196">
          <cell r="A1196" t="str">
            <v>4052</v>
          </cell>
          <cell r="B1196" t="str">
            <v>El RUC del proveedor no esta habido.</v>
          </cell>
        </row>
        <row r="1197">
          <cell r="A1197" t="str">
            <v>4053</v>
          </cell>
          <cell r="B1197" t="str">
            <v>Proveedor no debe ser igual al remitente o destinatario.</v>
          </cell>
        </row>
        <row r="1198">
          <cell r="A1198" t="str">
            <v>4054</v>
          </cell>
          <cell r="B1198" t="str">
            <v>La guía no debe contener datos del proveedor.</v>
          </cell>
        </row>
        <row r="1199">
          <cell r="A1199" t="str">
            <v>4055</v>
          </cell>
          <cell r="B1199" t="str">
            <v>El XML no contiene el atributo o no existe información en descripcion del motivo de traslado.</v>
          </cell>
        </row>
        <row r="1200">
          <cell r="A1200" t="str">
            <v>4056</v>
          </cell>
          <cell r="B1200" t="str">
            <v>El XML no contiene el tag o no existe información en el tag SplitConsignmentIndicator.</v>
          </cell>
        </row>
        <row r="1201">
          <cell r="A1201" t="str">
            <v>4057</v>
          </cell>
          <cell r="B1201" t="str">
            <v>GrossWeightMeasure – El dato ingresado no cumple con el formato establecido.</v>
          </cell>
        </row>
        <row r="1202">
          <cell r="A1202" t="str">
            <v>4058</v>
          </cell>
          <cell r="B1202" t="str">
            <v>cbc:TotalPackageQuantity - El dato ingresado no cumple con el formato establecido.</v>
          </cell>
        </row>
        <row r="1203">
          <cell r="A1203" t="str">
            <v>4059</v>
          </cell>
          <cell r="B1203" t="str">
            <v>Numero de bultos o pallets - información válida para importación.</v>
          </cell>
        </row>
        <row r="1204">
          <cell r="A1204" t="str">
            <v>4060</v>
          </cell>
          <cell r="B1204" t="str">
            <v>La guía no debe contener datos del transportista.</v>
          </cell>
        </row>
        <row r="1205">
          <cell r="A1205" t="str">
            <v>4061</v>
          </cell>
          <cell r="B1205" t="str">
            <v>El numero de RUC del transportista no existe.</v>
          </cell>
        </row>
        <row r="1206">
          <cell r="A1206" t="str">
            <v>4062</v>
          </cell>
          <cell r="B1206" t="str">
            <v>El RUC del transportista no esta activo.</v>
          </cell>
        </row>
        <row r="1207">
          <cell r="A1207" t="str">
            <v>4063</v>
          </cell>
          <cell r="B1207" t="str">
            <v>El RUC del transportista no esta habido.</v>
          </cell>
        </row>
        <row r="1208">
          <cell r="A1208" t="str">
            <v>4064</v>
          </cell>
          <cell r="B1208" t="str">
            <v>/DespatchAdvice/cac:Shipment/cac:ShipmentStage/cac:TransportMeans/cbc:RegistrationNationalityID - El dato ingresado no cumple con el formato establecido.</v>
          </cell>
        </row>
        <row r="1209">
          <cell r="A1209" t="str">
            <v>4065</v>
          </cell>
          <cell r="B1209" t="str">
            <v>cac:TransportMeans/cbc:TransportMeansTypeCode - El valor ingresado como tipo de unidad de transporte es incorrecta.</v>
          </cell>
        </row>
        <row r="1210">
          <cell r="A1210" t="str">
            <v>4066</v>
          </cell>
          <cell r="B1210" t="str">
            <v>El numero de DNI del conductor no existe.</v>
          </cell>
        </row>
        <row r="1211">
          <cell r="A1211" t="str">
            <v>4067</v>
          </cell>
          <cell r="B1211" t="str">
            <v>El XML no contiene el tag o no existe informacion del ubigeo del punto de llegada.</v>
          </cell>
        </row>
        <row r="1212">
          <cell r="A1212" t="str">
            <v>4068</v>
          </cell>
          <cell r="B1212" t="str">
            <v>Direccion de punto de lllegada - El dato ingresado no cumple con el formato establecido.</v>
          </cell>
        </row>
        <row r="1213">
          <cell r="A1213" t="str">
            <v>4069</v>
          </cell>
          <cell r="B1213" t="str">
            <v>CityName - El dato ingresado no cumple con el formato establecido.</v>
          </cell>
        </row>
        <row r="1214">
          <cell r="A1214" t="str">
            <v>4070</v>
          </cell>
          <cell r="B1214" t="str">
            <v>District - El dato ingresado no cumple con el formato establecido.</v>
          </cell>
        </row>
        <row r="1215">
          <cell r="A1215" t="str">
            <v>4071</v>
          </cell>
          <cell r="B1215" t="str">
            <v>Numero de Contenedor - El dato ingresado no cumple con el formato establecido.</v>
          </cell>
        </row>
        <row r="1216">
          <cell r="A1216" t="str">
            <v>4072</v>
          </cell>
          <cell r="B1216" t="str">
            <v>Numero de contenedor - información válida para importación.</v>
          </cell>
        </row>
        <row r="1217">
          <cell r="A1217" t="str">
            <v>4073</v>
          </cell>
          <cell r="B1217" t="str">
            <v>TransEquipmentTypeCode - El valor ingresado como tipo de contenedor es incorrecta.</v>
          </cell>
        </row>
        <row r="1218">
          <cell r="A1218" t="str">
            <v>4074</v>
          </cell>
          <cell r="B1218" t="str">
            <v>Numero Precinto - El dato ingresado no cumple con el formato establecido.</v>
          </cell>
        </row>
        <row r="1219">
          <cell r="A1219" t="str">
            <v>4075</v>
          </cell>
          <cell r="B1219" t="str">
            <v>El XML no contiene el tag o no existe informacion del ubigeo del punto de partida.</v>
          </cell>
        </row>
        <row r="1220">
          <cell r="A1220" t="str">
            <v>4076</v>
          </cell>
          <cell r="B1220" t="str">
            <v>Direccion de punto de partida - El dato ingresado no cumple con el formato establecido.</v>
          </cell>
        </row>
        <row r="1221">
          <cell r="A1221" t="str">
            <v>4077</v>
          </cell>
          <cell r="B1221" t="str">
            <v>CityName - El dato ingresado no cumple con el formato establecido.</v>
          </cell>
        </row>
        <row r="1222">
          <cell r="A1222" t="str">
            <v>4078</v>
          </cell>
          <cell r="B1222" t="str">
            <v>District - El dato ingresado no cumple con el formato establecido.</v>
          </cell>
        </row>
        <row r="1223">
          <cell r="A1223" t="str">
            <v>4079</v>
          </cell>
          <cell r="B1223" t="str">
            <v>Código de Puerto o Aeropuerto - El dato ingresado no cumple con el formato establecido.</v>
          </cell>
        </row>
        <row r="1224">
          <cell r="A1224" t="str">
            <v>4080</v>
          </cell>
          <cell r="B1224" t="str">
            <v>Tipo de Puerto o Aeropuerto - El dato ingresado no cumple con el formato establecido.</v>
          </cell>
        </row>
        <row r="1225">
          <cell r="A1225" t="str">
            <v>4081</v>
          </cell>
          <cell r="B1225" t="str">
            <v>El XML No contiene El tag o No existe información del Numero de orden del item.</v>
          </cell>
        </row>
        <row r="1226">
          <cell r="A1226" t="str">
            <v>4082</v>
          </cell>
          <cell r="B1226" t="str">
            <v>Número de Orden del Ítem - El orden del ítem no cumple con el formato establecido.</v>
          </cell>
        </row>
        <row r="1227">
          <cell r="A1227" t="str">
            <v>4083</v>
          </cell>
          <cell r="B1227" t="str">
            <v>Cantidad - El dato ingresado no cumple con el formato establecido.</v>
          </cell>
        </row>
        <row r="1228">
          <cell r="A1228" t="str">
            <v>4084</v>
          </cell>
          <cell r="B1228" t="str">
            <v>Descripción del Ítem - El dato ingresado no cumple con el formato establecido.</v>
          </cell>
        </row>
        <row r="1229">
          <cell r="A1229" t="str">
            <v>4085</v>
          </cell>
          <cell r="B1229" t="str">
            <v>Código del Ítem - El dato ingresado no cumple con el formato establecido.</v>
          </cell>
        </row>
        <row r="1230">
          <cell r="A1230" t="str">
            <v>4086</v>
          </cell>
          <cell r="B1230" t="str">
            <v>El emisor y el cliente son Agentes de percepción de combustible en la fecha de emisión.</v>
          </cell>
        </row>
        <row r="1231">
          <cell r="A1231" t="str">
            <v>4087</v>
          </cell>
          <cell r="B1231" t="str">
            <v>El Comprobante de Pago Electrónico no está Registrado en los Sistemas de la SUNAT.</v>
          </cell>
        </row>
        <row r="1232">
          <cell r="A1232" t="str">
            <v>4088</v>
          </cell>
          <cell r="B1232" t="str">
            <v>El Comprobante de Pago no está autorizado en los Sistemas de la SUNAT.</v>
          </cell>
        </row>
        <row r="1233">
          <cell r="A1233" t="str">
            <v>4089</v>
          </cell>
          <cell r="B1233" t="str">
            <v>La operación con este cliente está excluida del sistema de percepción. Es agente de retención.</v>
          </cell>
        </row>
        <row r="1234">
          <cell r="A1234" t="str">
            <v>4090</v>
          </cell>
          <cell r="B1234" t="str">
            <v>La operación con este cliente está excluida del sistema de percepción. Es entidad exceptuada de la percepción.</v>
          </cell>
        </row>
        <row r="1235">
          <cell r="A1235" t="str">
            <v>4091</v>
          </cell>
          <cell r="B1235" t="str">
            <v>La operación con este proveedor está excluida del sistema de retención. Es agente de percepción, agente de retención o buen contribuyente.</v>
          </cell>
        </row>
        <row r="1236">
          <cell r="A1236" t="str">
            <v>4092</v>
          </cell>
          <cell r="B1236" t="str">
            <v>El nombre comercial del emisor no cumple con el formato establecido</v>
          </cell>
        </row>
        <row r="1237">
          <cell r="A1237" t="str">
            <v>4093</v>
          </cell>
          <cell r="B1237" t="str">
            <v>El codigo de ubigeo del domicilio fiscal del emisor no es válido</v>
          </cell>
        </row>
        <row r="1238">
          <cell r="A1238" t="str">
            <v>4094</v>
          </cell>
          <cell r="B1238" t="str">
            <v>La dirección completa y detallada del domicilio fiscal del emisor no cumple con el formato establecido</v>
          </cell>
        </row>
        <row r="1239">
          <cell r="A1239" t="str">
            <v>4095</v>
          </cell>
          <cell r="B1239" t="str">
            <v>La urbanización del domicilio fiscal del emisor no cumple con el formato establecido</v>
          </cell>
        </row>
        <row r="1240">
          <cell r="A1240" t="str">
            <v>4096</v>
          </cell>
          <cell r="B1240" t="str">
            <v>La provincia del domicilio fiscal del emisor no cumple con el formato establecido</v>
          </cell>
        </row>
        <row r="1241">
          <cell r="A1241" t="str">
            <v>4097</v>
          </cell>
          <cell r="B1241" t="str">
            <v>El departamento del domicilio fiscal del emisor no cumple con el formato establecido</v>
          </cell>
        </row>
        <row r="1242">
          <cell r="A1242" t="str">
            <v>4098</v>
          </cell>
          <cell r="B1242" t="str">
            <v>El distrito del domicilio fiscal del emisor no cumple con el formato establecido</v>
          </cell>
        </row>
        <row r="1243">
          <cell r="A1243" t="str">
            <v>4099</v>
          </cell>
          <cell r="B1243" t="str">
            <v>El nombre comercial del cliente no cumple con el formato establecido</v>
          </cell>
        </row>
        <row r="1244">
          <cell r="A1244" t="str">
            <v>4100</v>
          </cell>
          <cell r="B1244" t="str">
            <v>El ubigeo del cliente no cumple con el formato establecido o no es válido</v>
          </cell>
        </row>
        <row r="1245">
          <cell r="A1245" t="str">
            <v>4101</v>
          </cell>
          <cell r="B1245" t="str">
            <v>La dirección completa y detallada del domicilio fiscal del cliente no cumple con el formato establecido</v>
          </cell>
        </row>
        <row r="1246">
          <cell r="A1246" t="str">
            <v>4102</v>
          </cell>
          <cell r="B1246" t="str">
            <v>La urbanización del domicilio fiscal del cliente no cumple con el formato establecido</v>
          </cell>
        </row>
        <row r="1247">
          <cell r="A1247" t="str">
            <v>4103</v>
          </cell>
          <cell r="B1247" t="str">
            <v>La provincia del domicilio fiscal del cliente no cumple con el formato establecido</v>
          </cell>
        </row>
        <row r="1248">
          <cell r="A1248" t="str">
            <v>4104</v>
          </cell>
          <cell r="B1248" t="str">
            <v>El departamento del domicilio fiscal del cliente no cumple con el formato establecido</v>
          </cell>
        </row>
        <row r="1249">
          <cell r="A1249" t="str">
            <v>4105</v>
          </cell>
          <cell r="B1249" t="str">
            <v>El distrito del domicilio fiscal del cliente no cumple con el formato establecido</v>
          </cell>
        </row>
        <row r="1250">
          <cell r="A1250" t="str">
            <v>4106</v>
          </cell>
          <cell r="B1250" t="str">
            <v>El nombre comercial del proveedor no cumple con el formato establecido</v>
          </cell>
        </row>
        <row r="1251">
          <cell r="A1251" t="str">
            <v>4107</v>
          </cell>
          <cell r="B1251" t="str">
            <v>El ubigeo del proveedor no cumple con el formato establecido o no es válido</v>
          </cell>
        </row>
        <row r="1252">
          <cell r="A1252" t="str">
            <v>4108</v>
          </cell>
          <cell r="B1252" t="str">
            <v>La dirección completa y detallada del domicilio fiscal del proveedor no cumple con el formato establecido</v>
          </cell>
        </row>
        <row r="1253">
          <cell r="A1253" t="str">
            <v>4109</v>
          </cell>
          <cell r="B1253" t="str">
            <v>La urbanización del domicilio fiscal del proveedor no cumple con el formato establecido</v>
          </cell>
        </row>
        <row r="1254">
          <cell r="A1254" t="str">
            <v>4110</v>
          </cell>
          <cell r="B1254" t="str">
            <v>La provincia del domicilio fiscal del proveedor no cumple con el formato establecido</v>
          </cell>
        </row>
        <row r="1255">
          <cell r="A1255" t="str">
            <v>4111</v>
          </cell>
          <cell r="B1255" t="str">
            <v>El departamento del domicilio fiscal del proveedor no cumple con el formato establecido</v>
          </cell>
        </row>
        <row r="1256">
          <cell r="A1256" t="str">
            <v>4112</v>
          </cell>
          <cell r="B1256" t="str">
            <v>El distrito del domicilio fiscal del proveedor no cumple con el formato establecido</v>
          </cell>
        </row>
        <row r="1257">
          <cell r="A1257" t="str">
            <v>4120</v>
          </cell>
          <cell r="B1257" t="str">
            <v>El XML no contiene o no existe informacion en el tag de  Información que sustenta el traslado.</v>
          </cell>
        </row>
        <row r="1258">
          <cell r="A1258" t="str">
            <v>4121</v>
          </cell>
          <cell r="B1258" t="str">
            <v>Para el tipo de operación no se consigna el tag SUNATEmbededDespatchAdvice de Información de sustento de traslado.</v>
          </cell>
        </row>
        <row r="1259">
          <cell r="A1259" t="str">
            <v>4122</v>
          </cell>
          <cell r="B1259" t="str">
            <v>Factura con información que sustenta el traslado, debe registrar leyenda 2008.</v>
          </cell>
        </row>
        <row r="1260">
          <cell r="A1260" t="str">
            <v>4123</v>
          </cell>
          <cell r="B1260" t="str">
            <v>sac:SUNATEmbededDespatchAdvice - Para Factura Electrónica Remitente no se consigna datos en documento de referencia(cac:OrderReference).</v>
          </cell>
        </row>
        <row r="1261">
          <cell r="A1261" t="str">
            <v>4124</v>
          </cell>
          <cell r="B1261" t="str">
            <v>cac:Shipment - Para Factura Electrónica Remitente debe indicar sujeto que realiza el traslado de bienes (1: Vendendor o 2: Comprador).</v>
          </cell>
        </row>
        <row r="1262">
          <cell r="A1262" t="str">
            <v>4125</v>
          </cell>
          <cell r="B1262" t="str">
            <v>cac:Shipment - Para Factura Electrónica Remitente debe indicar modalidad de transporte para el sustento de traslado de bienes (cbc:TransportModeCode).</v>
          </cell>
        </row>
        <row r="1263">
          <cell r="A1263" t="str">
            <v>4126</v>
          </cell>
          <cell r="B1263" t="str">
            <v>cac:Shipment - Debe indicar fecha de inicio de traslado para el  sustento de traslado de bienes (cac:TransitPeriod/cbc:StartDate).</v>
          </cell>
        </row>
        <row r="1264">
          <cell r="A1264" t="str">
            <v>4127</v>
          </cell>
          <cell r="B1264" t="str">
            <v>cac:Shipment - Para Factura Electrónica Remitente debe indicar el punto de partida para el sustento de traslado de bienes (cac:DeliveryAddrees).</v>
          </cell>
        </row>
        <row r="1265">
          <cell r="A1265" t="str">
            <v>4128</v>
          </cell>
          <cell r="B1265" t="str">
            <v>cac:Shipment - Para Factura Electrónica Remitente debe indicar el punto de llegada para el sustento de traslado de bienes (cac:OriginAddress).</v>
          </cell>
        </row>
        <row r="1266">
          <cell r="A1266" t="str">
            <v>4129</v>
          </cell>
          <cell r="B1266" t="str">
            <v>sac:SUNATEmbededDespatchAdvice - Para Factura Electrónica Remitente no se consigna indicador de subcontratación (cbc:MarkAttentionIndicator).</v>
          </cell>
        </row>
        <row r="1267">
          <cell r="A1267" t="str">
            <v>4130</v>
          </cell>
          <cell r="B1267" t="str">
            <v>sac:SUNATEmbededDespatchAdvice - Para Factura Electrónica Remitente debe consignar datos en documento de referencia (cac:OrderReference).</v>
          </cell>
        </row>
        <row r="1268">
          <cell r="A1268" t="str">
            <v>4131</v>
          </cell>
          <cell r="B1268" t="str">
            <v>sac:SUNATEmbededDespatchAdvice - Para Factura Electrónica Transportista no se consigna destinatario para el sustento de traslado de bienes (cac:DeliveryCustomerParty).</v>
          </cell>
        </row>
        <row r="1269">
          <cell r="A1269" t="str">
            <v>4132</v>
          </cell>
          <cell r="B1269" t="str">
            <v>cac:Shipment - Para Factura Electrónica Transportista no se consigna sujeto que realiza el traslado (cbc:HandlingCode).</v>
          </cell>
        </row>
        <row r="1270">
          <cell r="A1270" t="str">
            <v>4133</v>
          </cell>
          <cell r="B1270" t="str">
            <v>Para Factura Electrónica Transportista no se consigna peso total de la factura para el sustento de traslado de bienes (cbc:GrossWeightMeasure).</v>
          </cell>
        </row>
        <row r="1271">
          <cell r="A1271" t="str">
            <v>4134</v>
          </cell>
          <cell r="B1271" t="str">
            <v>cac:Shipment - Para Factura Electrónica Transportista no se consigna modalidad de transporte para el sustento de traslado de bienes (cbc:TransportModeCode).</v>
          </cell>
        </row>
        <row r="1272">
          <cell r="A1272" t="str">
            <v>4135</v>
          </cell>
          <cell r="B1272" t="str">
            <v>cac:Shipment - Para Factura Electrónica Transportista no se consigna punto de llegada para el sustento de traslado de bienes (cac:DeliveryAddress).</v>
          </cell>
        </row>
        <row r="1273">
          <cell r="A1273" t="str">
            <v>4136</v>
          </cell>
          <cell r="B1273" t="str">
            <v>cac:Shipment - Para Factura Electrónica transportista no se consigna punto de partida para el sustento de traslado de bienes (cac:OriginAddress).</v>
          </cell>
        </row>
        <row r="1274">
          <cell r="A1274" t="str">
            <v>4137</v>
          </cell>
          <cell r="B1274" t="str">
            <v>cac:OrderReference - Debe consignar número de  documento de referencia que sustenta el traslado (./cbc:ID).</v>
          </cell>
        </row>
        <row r="1275">
          <cell r="A1275" t="str">
            <v>4138</v>
          </cell>
          <cell r="B1275" t="str">
            <v>cac:OrderReference - Debe consignar tipo de documento de referencia que sustenta el traslado (./cbc:OrderTypeCode).</v>
          </cell>
        </row>
        <row r="1276">
          <cell r="A1276" t="str">
            <v>4139</v>
          </cell>
          <cell r="B1276" t="str">
            <v>cac:OrderReference - Tipo de documento de referencia que sustenta el traslado no válido (01 – Factura o 09 – Guía de Remisión).</v>
          </cell>
        </row>
        <row r="1277">
          <cell r="A1277" t="str">
            <v>4140</v>
          </cell>
          <cell r="B1277" t="str">
            <v>cac:OrderReference - Serie-Numero ingresado en documento de referencia que sustenta el traslado no cumple con el formato establecido.</v>
          </cell>
        </row>
        <row r="1278">
          <cell r="A1278" t="str">
            <v>4141</v>
          </cell>
          <cell r="B1278" t="str">
            <v>cac:OrderReference - Debe consignar RUC emisor del documento de referencia que sustenta el traslado (./cac:DocumentReference/cac:IssuerParty/cac:PartyIdentification/cbc:ID).</v>
          </cell>
        </row>
        <row r="1279">
          <cell r="A1279" t="str">
            <v>4142</v>
          </cell>
          <cell r="B1279" t="str">
            <v>cac:OrderReference -  RUC emisor del documento de referencia que sustenta el traslado no cumple con el formato establecido.</v>
          </cell>
        </row>
        <row r="1280">
          <cell r="A1280" t="str">
            <v>4143</v>
          </cell>
          <cell r="B1280" t="str">
            <v>cac:OrderReference – RUC Emisor de documento de referencia que sustenta el traslado no existe o se encuentra dado de baja.</v>
          </cell>
        </row>
        <row r="1281">
          <cell r="A1281" t="str">
            <v>4144</v>
          </cell>
          <cell r="B1281" t="str">
            <v>cac:OrderReference – Documento de Referencia ingresado no corresponde a un comprobante electrónico declarado y activo en SUNAT.</v>
          </cell>
        </row>
        <row r="1282">
          <cell r="A1282" t="str">
            <v>4145</v>
          </cell>
          <cell r="B1282" t="str">
            <v>cac:OrderReference – Documento de Referencia ingresado no corresponde comprobante autorizado por SUNAT.</v>
          </cell>
        </row>
        <row r="1283">
          <cell r="A1283" t="str">
            <v>4146</v>
          </cell>
          <cell r="B1283" t="str">
            <v>cac:OrderReference - Nombre o razon social del emisodr de referencia que sustenta el traslado de bienes no cumple con un formato válido.</v>
          </cell>
        </row>
        <row r="1284">
          <cell r="A1284" t="str">
            <v>4147</v>
          </cell>
          <cell r="B1284" t="str">
            <v>cac:DeliveryCustomerParty - Debe consignar numero de documento de identidad del destinatario (cbc:CustomerAssignedAccountID).</v>
          </cell>
        </row>
        <row r="1285">
          <cell r="A1285" t="str">
            <v>4148</v>
          </cell>
          <cell r="B1285" t="str">
            <v>cac:DeliveryCustomerParty - Debe consignar tipo de documento de identidad del destinatario (cbc:CustomerAssignedAccountID/@schemeID).</v>
          </cell>
        </row>
        <row r="1286">
          <cell r="A1286" t="str">
            <v>4149</v>
          </cell>
          <cell r="B1286" t="str">
            <v>cac:DeliveryCustomerParty - Tipo de documento de identidad del destinatario no válido (Catálogo N° 06).</v>
          </cell>
        </row>
        <row r="1287">
          <cell r="A1287" t="str">
            <v>4150</v>
          </cell>
          <cell r="B1287" t="str">
            <v>cac:DeliveryCustomerParty - Numero de documento de identidad del destinatario no cumple con un formato válido.</v>
          </cell>
        </row>
        <row r="1288">
          <cell r="A1288" t="str">
            <v>4151</v>
          </cell>
          <cell r="B1288" t="str">
            <v>cac:DeliveryCustomerParty - Debe consignar apellidos y nombres, denominación o razón social del destinatario (cac:Party/cac:PartyLegalEntity/cbc:RegistrationName).</v>
          </cell>
        </row>
        <row r="1289">
          <cell r="A1289" t="str">
            <v>4152</v>
          </cell>
          <cell r="B1289" t="str">
            <v>cac:DeliveryCustomerParty - Nombre o razon social del destinatario no cumple con un formato válido.</v>
          </cell>
        </row>
        <row r="1290">
          <cell r="A1290" t="str">
            <v>4153</v>
          </cell>
          <cell r="B1290" t="str">
            <v>cbc:HandlingCode - Sujeto que realiza el traslado no es valido.</v>
          </cell>
        </row>
        <row r="1291">
          <cell r="A1291" t="str">
            <v>4154</v>
          </cell>
          <cell r="B1291" t="str">
            <v>cbc:GrossWeightMeasure@unitCode: El valor ingresado en la unidad de medida para el peso bruto total no es correcta (KGM).</v>
          </cell>
        </row>
        <row r="1292">
          <cell r="A1292" t="str">
            <v>4155</v>
          </cell>
          <cell r="B1292" t="str">
            <v>GrossWeightMeasure – El valor ingresado no cumple con el estandar.</v>
          </cell>
        </row>
        <row r="1293">
          <cell r="A1293" t="str">
            <v>4156</v>
          </cell>
          <cell r="B1293" t="str">
            <v>Debe ingresar la totalidad de la información requerida al transportista.</v>
          </cell>
        </row>
        <row r="1294">
          <cell r="A1294" t="str">
            <v>4157</v>
          </cell>
          <cell r="B1294" t="str">
            <v>No existe información en el tag datos de conductores.</v>
          </cell>
        </row>
        <row r="1295">
          <cell r="A1295" t="str">
            <v>4158</v>
          </cell>
          <cell r="B1295" t="str">
            <v>No existe información en el tag datos de vehículos.</v>
          </cell>
        </row>
        <row r="1296">
          <cell r="A1296" t="str">
            <v>4159</v>
          </cell>
          <cell r="B1296" t="str">
            <v>No es necesario consignar los datos del transportista para una operación de Transporte Privado.</v>
          </cell>
        </row>
        <row r="1297">
          <cell r="A1297" t="str">
            <v>4160</v>
          </cell>
          <cell r="B1297" t="str">
            <v>cac:CarrierParty: Debe consignar número de  documento de identidad del transportista.</v>
          </cell>
        </row>
        <row r="1298">
          <cell r="A1298" t="str">
            <v>4161</v>
          </cell>
          <cell r="B1298" t="str">
            <v>cac:CarrierParty: Debe consignar tipo de documento de identidad del transportista.</v>
          </cell>
        </row>
        <row r="1299">
          <cell r="A1299" t="str">
            <v>4162</v>
          </cell>
          <cell r="B1299" t="str">
            <v>cac:CarrierParty: Tipo de documento de identidad del transportista no válido (06 - RUC).</v>
          </cell>
        </row>
        <row r="1300">
          <cell r="A1300" t="str">
            <v>4163</v>
          </cell>
          <cell r="B1300" t="str">
            <v>cac:CarrierParty: Numero de documento de identidad del transportista no cumple con un formato válido.</v>
          </cell>
        </row>
        <row r="1301">
          <cell r="A1301" t="str">
            <v>4164</v>
          </cell>
          <cell r="B1301" t="str">
            <v>cac:CarrierParty: Debe consignar apellidos y nombres, denominación o razón social del transportista.</v>
          </cell>
        </row>
        <row r="1302">
          <cell r="A1302" t="str">
            <v>4165</v>
          </cell>
          <cell r="B1302" t="str">
            <v>cac:CarrierParty: nombre o razon social del transportista no cumple con un formato válido.</v>
          </cell>
        </row>
        <row r="1303">
          <cell r="A1303" t="str">
            <v>4166</v>
          </cell>
          <cell r="B1303" t="str">
            <v>cac: TransportHandlingUnit: Numero de placa (cbc:ID) no coincide con el numero de placa del vehiculo prinicipal.</v>
          </cell>
        </row>
        <row r="1304">
          <cell r="A1304" t="str">
            <v>4167</v>
          </cell>
          <cell r="B1304" t="str">
            <v>cac:RoadTransport/cbc:LicensePlateID: Numero de placa del vehículo no cumple con el formato válido.</v>
          </cell>
        </row>
        <row r="1305">
          <cell r="A1305" t="str">
            <v>4168</v>
          </cell>
          <cell r="B1305" t="str">
            <v>cac: TransportHandlingUnit: Numero de placa del vehículo principal no existe o no cumple con el formato válido (cbc:ID).</v>
          </cell>
        </row>
        <row r="1306">
          <cell r="A1306" t="str">
            <v>4169</v>
          </cell>
          <cell r="B1306" t="str">
            <v>cac:TransportEquipment: debe consignar al menos un vehiculo secundario.</v>
          </cell>
        </row>
        <row r="1307">
          <cell r="A1307" t="str">
            <v>4170</v>
          </cell>
          <cell r="B1307" t="str">
            <v>cac:TransportEquipment: Numero de placa del vehículo principal no existe o no cumple con el formato válido (cbc:ID).</v>
          </cell>
        </row>
        <row r="1308">
          <cell r="A1308" t="str">
            <v>4171</v>
          </cell>
          <cell r="B1308" t="str">
            <v>cac:DriverPerson: Debe consignar número de  documento de identidad del conductor (cbc:ID).</v>
          </cell>
        </row>
        <row r="1309">
          <cell r="A1309" t="str">
            <v>4172</v>
          </cell>
          <cell r="B1309" t="str">
            <v>cac:DriverPerson: Debe consignar tipo de documento de identidad del conductor (cbc:ID/@schemeID).</v>
          </cell>
        </row>
        <row r="1310">
          <cell r="A1310" t="str">
            <v>4173</v>
          </cell>
          <cell r="B1310" t="str">
            <v>cac:DriverPerson: Tipo de documento de identidad del conductor no válido (Catalogo Nro 06).</v>
          </cell>
        </row>
        <row r="1311">
          <cell r="A1311" t="str">
            <v>4174</v>
          </cell>
          <cell r="B1311" t="str">
            <v>cac:DriverPerson: Numero de documento de identidad del conductor no cumple con el formato válido.</v>
          </cell>
        </row>
        <row r="1312">
          <cell r="A1312" t="str">
            <v>4175</v>
          </cell>
          <cell r="B1312" t="str">
            <v>cac:DeliveryAddress: Debe consignar código de ubigeo de punto de llegada (cbc:ID).</v>
          </cell>
        </row>
        <row r="1313">
          <cell r="A1313" t="str">
            <v>4176</v>
          </cell>
          <cell r="B1313" t="str">
            <v>cac:DeliveryAddress: Código de ubigeo de punto de llegada no cumple con el formato válido.</v>
          </cell>
        </row>
        <row r="1314">
          <cell r="A1314" t="str">
            <v>4177</v>
          </cell>
          <cell r="B1314" t="str">
            <v>cac:DeliveryAddress: Debe consignar código de ubigeo válido (Catálogo N° 13).</v>
          </cell>
        </row>
        <row r="1315">
          <cell r="A1315" t="str">
            <v>4178</v>
          </cell>
          <cell r="B1315" t="str">
            <v>cac:DeliveryAddress: Debe consignar Dirección del punto de llegada (cbc:StreetName).</v>
          </cell>
        </row>
        <row r="1316">
          <cell r="A1316" t="str">
            <v>4179</v>
          </cell>
          <cell r="B1316" t="str">
            <v>cac:DeliveryAddress: Dirección completa y detallada del punto de llegada no cumple con el formato válido.</v>
          </cell>
        </row>
        <row r="1317">
          <cell r="A1317" t="str">
            <v>4180</v>
          </cell>
          <cell r="B1317" t="str">
            <v>cac:OriginAddress: Debe consignar código de ubigeo de punto de partida (cbc:ID).</v>
          </cell>
        </row>
        <row r="1318">
          <cell r="A1318" t="str">
            <v>4181</v>
          </cell>
          <cell r="B1318" t="str">
            <v>cac:OriginAddress: Código de ubigeo de punto de llegada no cumple con el formato válido.</v>
          </cell>
        </row>
        <row r="1319">
          <cell r="A1319" t="str">
            <v>4182</v>
          </cell>
          <cell r="B1319" t="str">
            <v>cac:OriginAddress: Debe consignar código de ubigeo válido (Catálogo N° 13).</v>
          </cell>
        </row>
        <row r="1320">
          <cell r="A1320" t="str">
            <v>4183</v>
          </cell>
          <cell r="B1320" t="str">
            <v>cac:OriginAddress: Debe consignar Dirección detallada del punto de partida (cbc:StreetName).</v>
          </cell>
        </row>
        <row r="1321">
          <cell r="A1321" t="str">
            <v>4184</v>
          </cell>
          <cell r="B1321" t="str">
            <v>cac:OriginAddres: Dirección completa y detallada del punto de partida no cumple con el estandar.</v>
          </cell>
        </row>
        <row r="1322">
          <cell r="A1322" t="str">
            <v>4185</v>
          </cell>
          <cell r="B1322" t="str">
            <v>cac:OrderReference - Serie y numero no se encuentra registrado como baja por cambio de destinatario.</v>
          </cell>
        </row>
        <row r="1323">
          <cell r="A1323" t="str">
            <v>4186</v>
          </cell>
          <cell r="B1323" t="str">
            <v>cbc:Note - El campo observaciones supera la cantidad maxima especificada (250 carácteres).</v>
          </cell>
        </row>
        <row r="1324">
          <cell r="A1324" t="str">
            <v>4187</v>
          </cell>
          <cell r="B1324" t="str">
            <v>cac:OrderReference - El campo Tipo de documento (descripción) supera la cantidad maxima especificada (50 carácteres).</v>
          </cell>
        </row>
        <row r="1325">
          <cell r="A1325" t="str">
            <v>4188</v>
          </cell>
          <cell r="B1325" t="str">
            <v>El XML no contiene el atributo o no existe información del nombre o razon social del tercero relacionado.</v>
          </cell>
        </row>
        <row r="1326">
          <cell r="A1326" t="str">
            <v>4189</v>
          </cell>
          <cell r="B1326" t="str">
            <v>El valor ingresado como tipo de documento del nombre o razon social del tercero relacionado es incorrecto.</v>
          </cell>
        </row>
        <row r="1327">
          <cell r="A1327" t="str">
            <v>4190</v>
          </cell>
          <cell r="B1327" t="str">
            <v>El valor ingresado como descripcion de motivo de traslado no cumple con el estandar.</v>
          </cell>
        </row>
        <row r="1328">
          <cell r="A1328" t="str">
            <v>4191</v>
          </cell>
          <cell r="B1328" t="str">
            <v>Para el motivo de traslado, no se consigna información en el numero de DAM.</v>
          </cell>
        </row>
        <row r="1329">
          <cell r="A1329" t="str">
            <v>4192</v>
          </cell>
          <cell r="B1329" t="str">
            <v>Para el motivo de traslado, no se consigna información del manifiesto de carga.</v>
          </cell>
        </row>
        <row r="1330">
          <cell r="A1330" t="str">
            <v>4193</v>
          </cell>
          <cell r="B1330" t="str">
            <v>El valor ingresado como indicador de transbordo programado no cumple con el estandar.</v>
          </cell>
        </row>
        <row r="1331">
          <cell r="A1331" t="str">
            <v>4194</v>
          </cell>
          <cell r="B1331" t="str">
            <v>El XML no contiene el atributo o no existe información en peso bruto total de la guia.</v>
          </cell>
        </row>
        <row r="1332">
          <cell r="A1332" t="str">
            <v>4195</v>
          </cell>
          <cell r="B1332" t="str">
            <v>Numero de bultos o pallets es una información válida solo para importación.</v>
          </cell>
        </row>
        <row r="1333">
          <cell r="A1333" t="str">
            <v>4196</v>
          </cell>
          <cell r="B1333" t="str">
            <v>La fecha de recepción en SUNAT es mayor a 1 hora(s) respecto a la fecha de comprobación por OSE</v>
          </cell>
        </row>
        <row r="1334">
          <cell r="A1334" t="str">
            <v>4197</v>
          </cell>
          <cell r="B1334" t="str">
            <v>IssueTime - El dato ingresado  no cumple con el patrón hh:mm:ss.sssss</v>
          </cell>
        </row>
        <row r="1335">
          <cell r="A1335" t="str">
            <v>4200</v>
          </cell>
          <cell r="B1335" t="str">
            <v>Debe corresponder a algún valor válido establecido en el catálogo 13</v>
          </cell>
        </row>
        <row r="1336">
          <cell r="A1336" t="str">
            <v>4201</v>
          </cell>
          <cell r="B1336" t="str">
            <v>EL monto del ISC se debe detallar a nivel de línea</v>
          </cell>
        </row>
        <row r="1337">
          <cell r="A1337" t="str">
            <v>4207</v>
          </cell>
          <cell r="B1337" t="str">
            <v>El DNI debe tener 8 caracteres numéricos</v>
          </cell>
        </row>
        <row r="1338">
          <cell r="A1338" t="str">
            <v>4208</v>
          </cell>
          <cell r="B1338" t="str">
            <v>El dato ingresado como numero de documento de identidad del receptor no cumple con el formato establecido</v>
          </cell>
        </row>
        <row r="1339">
          <cell r="A1339" t="str">
            <v>4230</v>
          </cell>
          <cell r="B1339" t="str">
            <v>el Comprobante no debió ser observado.</v>
          </cell>
        </row>
        <row r="1340">
          <cell r="A1340" t="str">
            <v>4231</v>
          </cell>
          <cell r="B1340" t="str">
            <v>El código de Ubigeo no existe en el listado.</v>
          </cell>
        </row>
        <row r="1341">
          <cell r="A1341" t="str">
            <v>4232</v>
          </cell>
          <cell r="B1341" t="str">
            <v>La sumatoria de los IGV de línea no corresponden al total</v>
          </cell>
        </row>
        <row r="1342">
          <cell r="A1342" t="str">
            <v>4233</v>
          </cell>
          <cell r="B1342" t="str">
            <v>El dato ingresado en order de compra no cumple con el formato establecido.</v>
          </cell>
        </row>
        <row r="1343">
          <cell r="A1343" t="str">
            <v>4234</v>
          </cell>
          <cell r="B1343" t="str">
            <v>El código de producto no cumple con el formato establecido</v>
          </cell>
        </row>
        <row r="1344">
          <cell r="A1344" t="str">
            <v>4235</v>
          </cell>
          <cell r="B1344" t="str">
            <v>El XML no contiene el atributo o no existe en concepto de campo</v>
          </cell>
        </row>
        <row r="1345">
          <cell r="A1345" t="str">
            <v>4236</v>
          </cell>
          <cell r="B1345" t="str">
            <v>El dato ingresado como direccion completa y detallada no cumple con el formato establecido.</v>
          </cell>
        </row>
        <row r="1346">
          <cell r="A1346" t="str">
            <v>4237</v>
          </cell>
          <cell r="B1346" t="str">
            <v>La tasa del tributo de la línea no corresponde al valor esperado</v>
          </cell>
        </row>
        <row r="1347">
          <cell r="A1347" t="str">
            <v>4238</v>
          </cell>
          <cell r="B1347" t="str">
            <v>El dato ingresado como urbanización no cumple con el formato establecido</v>
          </cell>
        </row>
        <row r="1348">
          <cell r="A1348" t="str">
            <v>4239</v>
          </cell>
          <cell r="B1348" t="str">
            <v>El dato ingresado como provincia no cumple con el formato establecido</v>
          </cell>
        </row>
        <row r="1349">
          <cell r="A1349" t="str">
            <v>4240</v>
          </cell>
          <cell r="B1349" t="str">
            <v>El dato ingresado como departamento no cumple con el formato establecido</v>
          </cell>
        </row>
        <row r="1350">
          <cell r="A1350" t="str">
            <v>4241</v>
          </cell>
          <cell r="B1350" t="str">
            <v>El dato ingresado como distrito no cumple con el formato establecido</v>
          </cell>
        </row>
        <row r="1351">
          <cell r="A1351" t="str">
            <v>4242</v>
          </cell>
          <cell r="B1351" t="str">
            <v>El dato ingresado como local anexo no cumple con el formato establecido</v>
          </cell>
        </row>
        <row r="1352">
          <cell r="A1352" t="str">
            <v>4243</v>
          </cell>
          <cell r="B1352" t="str">
            <v>Si se utiliza la leyenda con código 2007, el total de operaciones exoneradas debe ser mayor a 0.00</v>
          </cell>
        </row>
        <row r="1353">
          <cell r="A1353" t="str">
            <v>4244</v>
          </cell>
          <cell r="B1353" t="str">
            <v>Si se utiliza la leyenda con código 2008, el total de operaciones exoneradas debe ser mayor a 0.00</v>
          </cell>
        </row>
        <row r="1354">
          <cell r="A1354" t="str">
            <v>4245</v>
          </cell>
          <cell r="B1354" t="str">
            <v>El dato ingresado como tipo de operación se está usando un valor que no existe en el catálogo. Nro. 51.</v>
          </cell>
        </row>
        <row r="1355">
          <cell r="A1355" t="str">
            <v>4246</v>
          </cell>
          <cell r="B1355" t="str">
            <v>El comprobante contiene un identificador de pago repetido en los anticipos</v>
          </cell>
        </row>
        <row r="1356">
          <cell r="A1356" t="str">
            <v>4247</v>
          </cell>
          <cell r="B1356" t="str">
            <v>El comprobante contiene un identificador de pago no relacionado a un documento de anticipo</v>
          </cell>
        </row>
        <row r="1357">
          <cell r="A1357" t="str">
            <v>4248</v>
          </cell>
          <cell r="B1357" t="str">
            <v>El comprobante contiene mas de un documento de anticipo relacionado al mismo identificador de pago.</v>
          </cell>
        </row>
        <row r="1358">
          <cell r="A1358" t="str">
            <v>4249</v>
          </cell>
          <cell r="B1358" t="str">
            <v>El código de motivo de traslado no existe en el listado (catalogo nro. 20)</v>
          </cell>
        </row>
        <row r="1359">
          <cell r="A1359" t="str">
            <v>4250</v>
          </cell>
          <cell r="B1359" t="str">
            <v>El dato ingresado como schemeAgencyName es incorrecto.</v>
          </cell>
        </row>
        <row r="1360">
          <cell r="A1360" t="str">
            <v>4251</v>
          </cell>
          <cell r="B1360" t="str">
            <v>El dato ingresado como atributo @listAgencyName es incorrecto.</v>
          </cell>
        </row>
        <row r="1361">
          <cell r="A1361" t="str">
            <v>4252</v>
          </cell>
          <cell r="B1361" t="str">
            <v>El dato ingresado como atributo @listName es incorrecto.</v>
          </cell>
        </row>
        <row r="1362">
          <cell r="A1362" t="str">
            <v>4253</v>
          </cell>
          <cell r="B1362" t="str">
            <v>El dato ingresado como atributo @listURI es incorrecto.</v>
          </cell>
        </row>
        <row r="1363">
          <cell r="A1363" t="str">
            <v>4254</v>
          </cell>
          <cell r="B1363" t="str">
            <v>El dato ingresado como atributo @listID es incorrecto.</v>
          </cell>
        </row>
        <row r="1364">
          <cell r="A1364" t="str">
            <v>4255</v>
          </cell>
          <cell r="B1364" t="str">
            <v>El dato ingresado como atributo @schemeName es incorrecto.</v>
          </cell>
        </row>
        <row r="1365">
          <cell r="A1365" t="str">
            <v>4256</v>
          </cell>
          <cell r="B1365" t="str">
            <v>El dato ingresado como atributo @schemeAgencyName es incorrecto.</v>
          </cell>
        </row>
        <row r="1366">
          <cell r="A1366" t="str">
            <v>4257</v>
          </cell>
          <cell r="B1366" t="str">
            <v>El dato ingresado como atributo @schemeURI es incorrecto.</v>
          </cell>
        </row>
        <row r="1367">
          <cell r="A1367" t="str">
            <v>4258</v>
          </cell>
          <cell r="B1367" t="str">
            <v>El dato ingresado como atributo @unitCodeListID es incorrecto.</v>
          </cell>
        </row>
        <row r="1368">
          <cell r="A1368" t="str">
            <v>4259</v>
          </cell>
          <cell r="B1368" t="str">
            <v>El dato ingresado como atributo @unitCodeListAgencyName es incorrecto.</v>
          </cell>
        </row>
        <row r="1369">
          <cell r="A1369" t="str">
            <v>4260</v>
          </cell>
          <cell r="B1369" t="str">
            <v>El dato ingresado como atributo @name es incorrecto.</v>
          </cell>
        </row>
        <row r="1370">
          <cell r="A1370" t="str">
            <v>4261</v>
          </cell>
          <cell r="B1370" t="str">
            <v>El dato ingresado como atributo @listSchemeURI es incorrecto.</v>
          </cell>
        </row>
        <row r="1371">
          <cell r="A1371" t="str">
            <v>4262</v>
          </cell>
          <cell r="B1371" t="str">
            <v>El XML no contiene el atributo o no existe lugar donde se entrega el bien para venta itinerante</v>
          </cell>
        </row>
        <row r="1372">
          <cell r="A1372" t="str">
            <v>4263</v>
          </cell>
          <cell r="B1372" t="str">
            <v>El XML contiene el atributo o no existe lugar donde se entrega el bien y no corresponde a venta itinerante</v>
          </cell>
        </row>
        <row r="1373">
          <cell r="A1373" t="str">
            <v>4264</v>
          </cell>
          <cell r="B1373" t="str">
            <v>El XML no contiene el codigo de leyenda 2007 para el tipo de operación IVAP</v>
          </cell>
        </row>
        <row r="1374">
          <cell r="A1374" t="str">
            <v>4265</v>
          </cell>
          <cell r="B1374" t="str">
            <v>El XML no contiene el codigo de leyenda 2006 para tipo de operación de detracciones</v>
          </cell>
        </row>
        <row r="1375">
          <cell r="A1375" t="str">
            <v>4266</v>
          </cell>
          <cell r="B1375" t="str">
            <v>El XML no contiene el codigo de leyenda 2005 para el tipo de operación FISE</v>
          </cell>
        </row>
        <row r="1376">
          <cell r="A1376" t="str">
            <v>4267</v>
          </cell>
          <cell r="B1376" t="str">
            <v>El dato ingresado como codigo de producto GS1 no cumple con el formato establecido</v>
          </cell>
        </row>
        <row r="1377">
          <cell r="A1377" t="str">
            <v>4268</v>
          </cell>
          <cell r="B1377" t="str">
            <v>El dato ingresado como cargo/descuento no es valido a nivel de ítem.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Firma"/>
      <sheetName val="Factura1_0"/>
      <sheetName val="Factura1_1"/>
      <sheetName val="Factura2_0"/>
      <sheetName val="Boleta1_0"/>
      <sheetName val="Boleta1_1"/>
      <sheetName val="Boleta2_0"/>
      <sheetName val="Nota de Débito1_0"/>
      <sheetName val="Nota de Débito2_0"/>
      <sheetName val="Nota de Crédito1_0"/>
      <sheetName val="Nota de Crédito2_0"/>
      <sheetName val="Resumen Diario1_0"/>
      <sheetName val="Resumen Diario1_1"/>
      <sheetName val="Comunicación de Baja1_0"/>
      <sheetName val="Resumen de reversiones1_0"/>
      <sheetName val="Retenciones1_0"/>
      <sheetName val="Percepciones1_0"/>
      <sheetName val="Guía1_0"/>
      <sheetName val="Listados"/>
      <sheetName val="Parámetros"/>
      <sheetName val="CódigosRetorno"/>
      <sheetName val="Catálo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">
          <cell r="A1" t="str">
            <v>0100</v>
          </cell>
          <cell r="B1" t="str">
            <v>El sistema no puede responder su solicitud. Intente nuevamente o comuníquese con su Administrador</v>
          </cell>
        </row>
        <row r="2">
          <cell r="A2" t="str">
            <v>0101</v>
          </cell>
          <cell r="B2" t="str">
            <v>El encabezado de seguridad es incorrecto</v>
          </cell>
        </row>
        <row r="3">
          <cell r="A3" t="str">
            <v>0102</v>
          </cell>
          <cell r="B3" t="str">
            <v>Usuario o contraseña incorrectos</v>
          </cell>
        </row>
        <row r="4">
          <cell r="A4" t="str">
            <v>0103</v>
          </cell>
          <cell r="B4" t="str">
            <v>El Usuario ingresado no existe</v>
          </cell>
        </row>
        <row r="5">
          <cell r="A5" t="str">
            <v>0104</v>
          </cell>
          <cell r="B5" t="str">
            <v>La Clave ingresada es incorrecta</v>
          </cell>
        </row>
        <row r="6">
          <cell r="A6" t="str">
            <v>0105</v>
          </cell>
          <cell r="B6" t="str">
            <v>El Usuario no está activo</v>
          </cell>
        </row>
        <row r="7">
          <cell r="A7" t="str">
            <v>0106</v>
          </cell>
          <cell r="B7" t="str">
            <v>El Usuario no es válido</v>
          </cell>
        </row>
        <row r="8">
          <cell r="A8" t="str">
            <v>0109</v>
          </cell>
          <cell r="B8" t="str">
            <v>El sistema no puede responder su solicitud. (El servicio de autenticación no está disponible)</v>
          </cell>
        </row>
        <row r="9">
          <cell r="A9" t="str">
            <v>0110</v>
          </cell>
          <cell r="B9" t="str">
            <v>No se pudo obtener la informacion del tipo de usuario</v>
          </cell>
        </row>
        <row r="10">
          <cell r="A10" t="str">
            <v>0111</v>
          </cell>
          <cell r="B10" t="str">
            <v>No tiene el perfil para enviar comprobantes electronicos</v>
          </cell>
        </row>
        <row r="11">
          <cell r="A11" t="str">
            <v>0112</v>
          </cell>
          <cell r="B11" t="str">
            <v>El usuario debe ser secundario</v>
          </cell>
        </row>
        <row r="12">
          <cell r="A12" t="str">
            <v>0113</v>
          </cell>
          <cell r="B12" t="str">
            <v>El usuario no esta afiliado a Factura Electronica</v>
          </cell>
        </row>
        <row r="13">
          <cell r="A13" t="str">
            <v>0125</v>
          </cell>
          <cell r="B13" t="str">
            <v>No se pudo obtener la constancia</v>
          </cell>
        </row>
        <row r="14">
          <cell r="A14" t="str">
            <v>0126</v>
          </cell>
          <cell r="B14" t="str">
            <v>El ticket no le pertenece al usuario</v>
          </cell>
        </row>
        <row r="15">
          <cell r="A15" t="str">
            <v>0127</v>
          </cell>
          <cell r="B15" t="str">
            <v>El ticket no existe</v>
          </cell>
        </row>
        <row r="16">
          <cell r="A16" t="str">
            <v>0130</v>
          </cell>
          <cell r="B16" t="str">
            <v>El sistema no puede responder su solicitud. (No se pudo obtener el ticket de proceso)</v>
          </cell>
        </row>
        <row r="17">
          <cell r="A17" t="str">
            <v>0131</v>
          </cell>
          <cell r="B17" t="str">
            <v>El sistema no puede responder su solicitud. (No se pudo grabar el archivo en el directorio)</v>
          </cell>
        </row>
        <row r="18">
          <cell r="A18" t="str">
            <v>0132</v>
          </cell>
          <cell r="B18" t="str">
            <v>El sistema no puede responder su solicitud. (No se pudo grabar escribir en el archivo zip)</v>
          </cell>
        </row>
        <row r="19">
          <cell r="A19" t="str">
            <v>0133</v>
          </cell>
          <cell r="B19" t="str">
            <v>El sistema no puede responder su solicitud. (No se pudo grabar la entrada del log)</v>
          </cell>
        </row>
        <row r="20">
          <cell r="A20" t="str">
            <v>0134</v>
          </cell>
          <cell r="B20" t="str">
            <v>El sistema no puede responder su solicitud. (No se pudo grabar en el storage)</v>
          </cell>
        </row>
        <row r="21">
          <cell r="A21" t="str">
            <v>0135</v>
          </cell>
          <cell r="B21" t="str">
            <v>El sistema no puede responder su solicitud. (No se pudo encolar el pedido)</v>
          </cell>
        </row>
        <row r="22">
          <cell r="A22" t="str">
            <v>0136</v>
          </cell>
          <cell r="B22" t="str">
            <v>El sistema no puede responder su solicitud. (No se pudo recibir una respuesta del batch)</v>
          </cell>
        </row>
        <row r="23">
          <cell r="A23" t="str">
            <v>0137</v>
          </cell>
          <cell r="B23" t="str">
            <v>El sistema no puede responder su solicitud. (Se obtuvo una respuesta nula)</v>
          </cell>
        </row>
        <row r="24">
          <cell r="A24" t="str">
            <v>0138</v>
          </cell>
          <cell r="B24" t="str">
            <v>El sistema no puede responder su solicitud. (Error en Base de Datos)</v>
          </cell>
        </row>
        <row r="25">
          <cell r="A25" t="str">
            <v>0151</v>
          </cell>
          <cell r="B25" t="str">
            <v>El nombre del archivo ZIP es incorrecto</v>
          </cell>
        </row>
        <row r="26">
          <cell r="A26" t="str">
            <v>0152</v>
          </cell>
          <cell r="B26" t="str">
            <v>No se puede enviar por este método un archivo de resumen</v>
          </cell>
        </row>
        <row r="27">
          <cell r="A27" t="str">
            <v>0153</v>
          </cell>
          <cell r="B27" t="str">
            <v>No se puede enviar por este método un archivo por lotes</v>
          </cell>
        </row>
        <row r="28">
          <cell r="A28" t="str">
            <v>0154</v>
          </cell>
          <cell r="B28" t="str">
            <v>El RUC del archivo no corresponde al RUC del usuario o el proveedor no esta autorizado a enviar comprobantes del contribuyente</v>
          </cell>
        </row>
        <row r="29">
          <cell r="A29" t="str">
            <v>0155</v>
          </cell>
          <cell r="B29" t="str">
            <v>El archivo ZIP esta vacio</v>
          </cell>
        </row>
        <row r="30">
          <cell r="A30" t="str">
            <v>0156</v>
          </cell>
          <cell r="B30" t="str">
            <v>El archivo ZIP esta corrupto</v>
          </cell>
        </row>
        <row r="31">
          <cell r="A31" t="str">
            <v>0157</v>
          </cell>
          <cell r="B31" t="str">
            <v>El archivo ZIP no contiene comprobantes</v>
          </cell>
        </row>
        <row r="32">
          <cell r="A32" t="str">
            <v>0158</v>
          </cell>
          <cell r="B32" t="str">
            <v>El archivo ZIP contiene demasiados comprobantes para este tipo de envío</v>
          </cell>
        </row>
        <row r="33">
          <cell r="A33" t="str">
            <v>0159</v>
          </cell>
          <cell r="B33" t="str">
            <v>El nombre del archivo XML es incorrecto</v>
          </cell>
        </row>
        <row r="34">
          <cell r="A34" t="str">
            <v>0160</v>
          </cell>
          <cell r="B34" t="str">
            <v>El archivo XML esta vacio</v>
          </cell>
        </row>
        <row r="35">
          <cell r="A35" t="str">
            <v>0161</v>
          </cell>
          <cell r="B35" t="str">
            <v>El nombre del archivo XML no coincide con el nombre del archivo ZIP</v>
          </cell>
        </row>
        <row r="36">
          <cell r="A36" t="str">
            <v>0200</v>
          </cell>
          <cell r="B36" t="str">
            <v>No se pudo procesar su solicitud. (Ocurrio un error en el batch)</v>
          </cell>
        </row>
        <row r="37">
          <cell r="A37" t="str">
            <v>0201</v>
          </cell>
          <cell r="B37" t="str">
            <v>No se pudo procesar su solicitud. (Llego un requerimiento nulo al batch)</v>
          </cell>
        </row>
        <row r="38">
          <cell r="A38" t="str">
            <v>0202</v>
          </cell>
          <cell r="B38" t="str">
            <v>No se pudo procesar su solicitud. (No llego información del archivo ZIP)</v>
          </cell>
        </row>
        <row r="39">
          <cell r="A39" t="str">
            <v>0203</v>
          </cell>
          <cell r="B39" t="str">
            <v>No se pudo procesar su solicitud. (No se encontro archivos en la informacion del archivo ZIP)</v>
          </cell>
        </row>
        <row r="40">
          <cell r="A40" t="str">
            <v>0204</v>
          </cell>
          <cell r="B40" t="str">
            <v>No se pudo procesar su solicitud. (Este tipo de requerimiento solo acepta 1 archivo)</v>
          </cell>
        </row>
        <row r="41">
          <cell r="A41" t="str">
            <v>0250</v>
          </cell>
          <cell r="B41" t="str">
            <v>No se pudo procesar su solicitud. (Ocurrio un error desconocido al hacer unzip)</v>
          </cell>
        </row>
        <row r="42">
          <cell r="A42" t="str">
            <v>0251</v>
          </cell>
          <cell r="B42" t="str">
            <v>No se pudo procesar su solicitud. (No se pudo crear un directorio para el unzip)</v>
          </cell>
        </row>
        <row r="43">
          <cell r="A43" t="str">
            <v>0252</v>
          </cell>
          <cell r="B43" t="str">
            <v>No se pudo procesar su solicitud. (No se encontro archivos dentro del zip)</v>
          </cell>
        </row>
        <row r="44">
          <cell r="A44" t="str">
            <v>0253</v>
          </cell>
          <cell r="B44" t="str">
            <v>No se pudo procesar su solicitud. (No se pudo comprimir la constancia)</v>
          </cell>
        </row>
        <row r="45">
          <cell r="A45" t="str">
            <v>0300</v>
          </cell>
          <cell r="B45" t="str">
            <v>No se encontró la raíz documento xml</v>
          </cell>
        </row>
        <row r="46">
          <cell r="A46" t="str">
            <v>0301</v>
          </cell>
          <cell r="B46" t="str">
            <v>Elemento raiz del xml no esta definido</v>
          </cell>
        </row>
        <row r="47">
          <cell r="A47" t="str">
            <v>0302</v>
          </cell>
          <cell r="B47" t="str">
            <v>Codigo del tipo de comprobante no registrado</v>
          </cell>
        </row>
        <row r="48">
          <cell r="A48" t="str">
            <v>0303</v>
          </cell>
          <cell r="B48" t="str">
            <v>No existe el directorio de schemas</v>
          </cell>
        </row>
        <row r="49">
          <cell r="A49" t="str">
            <v>0304</v>
          </cell>
          <cell r="B49" t="str">
            <v>No existe el archivo de schema</v>
          </cell>
        </row>
        <row r="50">
          <cell r="A50" t="str">
            <v>0305</v>
          </cell>
          <cell r="B50" t="str">
            <v>El sistema no puede procesar el archivo xml</v>
          </cell>
        </row>
        <row r="51">
          <cell r="A51" t="str">
            <v>0306</v>
          </cell>
          <cell r="B51" t="str">
            <v>No se puede leer (parsear) el archivo XML</v>
          </cell>
        </row>
        <row r="52">
          <cell r="A52" t="str">
            <v>0307</v>
          </cell>
          <cell r="B52" t="str">
            <v>No se pudo recuperar la constancia</v>
          </cell>
        </row>
        <row r="53">
          <cell r="A53" t="str">
            <v>0400</v>
          </cell>
          <cell r="B53" t="str">
            <v>No tiene permiso para enviar casos de pruebas</v>
          </cell>
        </row>
        <row r="54">
          <cell r="A54" t="str">
            <v>0401</v>
          </cell>
          <cell r="B54" t="str">
            <v>El caso de prueba no existe</v>
          </cell>
        </row>
        <row r="55">
          <cell r="A55" t="str">
            <v>0402</v>
          </cell>
          <cell r="B55" t="str">
            <v>La numeracion o nombre del documento ya ha sido enviado anteriormente</v>
          </cell>
        </row>
        <row r="56">
          <cell r="A56" t="str">
            <v>0403</v>
          </cell>
          <cell r="B56" t="str">
            <v>El documento afectado por la nota no existe</v>
          </cell>
        </row>
        <row r="57">
          <cell r="A57" t="str">
            <v>0404</v>
          </cell>
          <cell r="B57" t="str">
            <v>El documento afectado por la nota se encuentra rechazado</v>
          </cell>
        </row>
        <row r="58">
          <cell r="A58" t="str">
            <v>1001</v>
          </cell>
          <cell r="B58" t="str">
            <v>ID - El dato SERIE-CORRELATIVO no cumple con el formato de acuerdo al tipo de comprobante</v>
          </cell>
        </row>
        <row r="59">
          <cell r="A59" t="str">
            <v>1002</v>
          </cell>
          <cell r="B59" t="str">
            <v>El XML no contiene informacion en el tag ID</v>
          </cell>
        </row>
        <row r="60">
          <cell r="A60" t="str">
            <v>1003</v>
          </cell>
          <cell r="B60" t="str">
            <v>InvoiceTypeCode - El valor del tipo de documento es invalido o no coincide con el nombre del archivo</v>
          </cell>
        </row>
        <row r="61">
          <cell r="A61" t="str">
            <v>1004</v>
          </cell>
          <cell r="B61" t="str">
            <v>El XML no contiene el tag o no existe informacion de InvoiceTypeCode</v>
          </cell>
        </row>
        <row r="62">
          <cell r="A62" t="str">
            <v>1005</v>
          </cell>
          <cell r="B62" t="str">
            <v>CustomerAssignedAccountID -  El dato ingresado no cumple con el estandar</v>
          </cell>
        </row>
        <row r="63">
          <cell r="A63" t="str">
            <v>1006</v>
          </cell>
          <cell r="B63" t="str">
            <v>El XML no contiene el tag o no existe informacion de CustomerAssignedAccountID del emisor del documento</v>
          </cell>
        </row>
        <row r="64">
          <cell r="A64" t="str">
            <v>1007</v>
          </cell>
          <cell r="B64" t="str">
            <v>AdditionalAccountID -  El dato ingresado no cumple con el estandar</v>
          </cell>
        </row>
        <row r="65">
          <cell r="A65" t="str">
            <v>1008</v>
          </cell>
          <cell r="B65" t="str">
            <v>El XML no contiene el tag o no existe informacion de AdditionalAccountID del emisor del documento</v>
          </cell>
        </row>
        <row r="66">
          <cell r="A66" t="str">
            <v>1009</v>
          </cell>
          <cell r="B66" t="str">
            <v>IssueDate - El dato ingresado  no cumple con el patron YYYY-MM-DD</v>
          </cell>
        </row>
        <row r="67">
          <cell r="A67" t="str">
            <v>1010</v>
          </cell>
          <cell r="B67" t="str">
            <v>El XML no contiene el tag IssueDate</v>
          </cell>
        </row>
        <row r="68">
          <cell r="A68" t="str">
            <v>1011</v>
          </cell>
          <cell r="B68" t="str">
            <v>IssueDate- El dato ingresado no es valido</v>
          </cell>
        </row>
        <row r="69">
          <cell r="A69" t="str">
            <v>1012</v>
          </cell>
          <cell r="B69" t="str">
            <v>ID - El dato ingresado no cumple con el patron SERIE-CORRELATIVO</v>
          </cell>
        </row>
        <row r="70">
          <cell r="A70" t="str">
            <v>1013</v>
          </cell>
          <cell r="B70" t="str">
            <v>El XML no contiene informacion en el tag ID</v>
          </cell>
        </row>
        <row r="71">
          <cell r="A71" t="str">
            <v>1014</v>
          </cell>
          <cell r="B71" t="str">
            <v>CustomerAssignedAccountID - El dato ingresado no cumple con el estandar</v>
          </cell>
        </row>
        <row r="72">
          <cell r="A72" t="str">
            <v>1015</v>
          </cell>
          <cell r="B72" t="str">
            <v>El XML no contiene el tag o no existe informacion de CustomerAssignedAccountID del emisor del documento</v>
          </cell>
        </row>
        <row r="73">
          <cell r="A73" t="str">
            <v>1016</v>
          </cell>
          <cell r="B73" t="str">
            <v>AdditionalAccountID - El dato ingresado no cumple con el estandar</v>
          </cell>
        </row>
        <row r="74">
          <cell r="A74" t="str">
            <v>1017</v>
          </cell>
          <cell r="B74" t="str">
            <v>El XML no contiene el tag AdditionalAccountID del emisor del documento</v>
          </cell>
        </row>
        <row r="75">
          <cell r="A75" t="str">
            <v>1018</v>
          </cell>
          <cell r="B75" t="str">
            <v>IssueDate - El dato ingresado no cumple con el patron YYYY-MM-DD</v>
          </cell>
        </row>
        <row r="76">
          <cell r="A76" t="str">
            <v>1019</v>
          </cell>
          <cell r="B76" t="str">
            <v>El XML no contiene el tag IssueDate</v>
          </cell>
        </row>
        <row r="77">
          <cell r="A77" t="str">
            <v>1020</v>
          </cell>
          <cell r="B77" t="str">
            <v>IssueDate- El dato ingresado no es valido</v>
          </cell>
        </row>
        <row r="78">
          <cell r="A78" t="str">
            <v>1021</v>
          </cell>
          <cell r="B78" t="str">
            <v>Error en la validacion de la nota de credito</v>
          </cell>
        </row>
        <row r="79">
          <cell r="A79" t="str">
            <v>1022</v>
          </cell>
          <cell r="B79" t="str">
            <v>La serie o numero del documento modificado por la Nota Electrónica no cumple con el formato establecido</v>
          </cell>
        </row>
        <row r="80">
          <cell r="A80" t="str">
            <v>1023</v>
          </cell>
          <cell r="B80" t="str">
            <v>No se ha especificado el tipo de documento modificado por la Nota electronica</v>
          </cell>
        </row>
        <row r="81">
          <cell r="A81" t="str">
            <v>1024</v>
          </cell>
          <cell r="B81" t="str">
            <v>CustomerAssignedAccountID - El dato ingresado no cumple con el estandar</v>
          </cell>
        </row>
        <row r="82">
          <cell r="A82" t="str">
            <v>1025</v>
          </cell>
          <cell r="B82" t="str">
            <v>El XML no contiene el tag o no existe informacion de CustomerAssignedAccountID del emisor del documento</v>
          </cell>
        </row>
        <row r="83">
          <cell r="A83" t="str">
            <v>1026</v>
          </cell>
          <cell r="B83" t="str">
            <v>AdditionalAccountID - El dato ingresado no cumple con el estandar</v>
          </cell>
        </row>
        <row r="84">
          <cell r="A84" t="str">
            <v>1027</v>
          </cell>
          <cell r="B84" t="str">
            <v>El XML no contiene el tag AdditionalAccountID del emisor del documento</v>
          </cell>
        </row>
        <row r="85">
          <cell r="A85" t="str">
            <v>1028</v>
          </cell>
          <cell r="B85" t="str">
            <v>IssueDate - El dato ingresado no cumple con el patron YYYY-MM-DD</v>
          </cell>
        </row>
        <row r="86">
          <cell r="A86" t="str">
            <v>1029</v>
          </cell>
          <cell r="B86" t="str">
            <v>El XML no contiene el tag IssueDate</v>
          </cell>
        </row>
        <row r="87">
          <cell r="A87" t="str">
            <v>1030</v>
          </cell>
          <cell r="B87" t="str">
            <v>IssueDate- El dato ingresado no es valido</v>
          </cell>
        </row>
        <row r="88">
          <cell r="A88" t="str">
            <v>1031</v>
          </cell>
          <cell r="B88" t="str">
            <v>Error en la validacion de la nota de debito</v>
          </cell>
        </row>
        <row r="89">
          <cell r="A89" t="str">
            <v>1032</v>
          </cell>
          <cell r="B89" t="str">
            <v>El comprobante fue informado previamente en una comunicacion de baja</v>
          </cell>
        </row>
        <row r="90">
          <cell r="A90" t="str">
            <v>1033</v>
          </cell>
          <cell r="B90" t="str">
            <v>El comprobante fue registrado previamente con otros datos</v>
          </cell>
        </row>
        <row r="91">
          <cell r="A91" t="str">
            <v>1034</v>
          </cell>
          <cell r="B91" t="str">
            <v>Número de RUC del nombre del archivo no coincide con el consignado en el contenido del archivo XML</v>
          </cell>
        </row>
        <row r="92">
          <cell r="A92" t="str">
            <v>1035</v>
          </cell>
          <cell r="B92" t="str">
            <v>Numero de Serie del nombre del archivo no coincide con el consignado en el contenido del archivo XML</v>
          </cell>
        </row>
        <row r="93">
          <cell r="A93" t="str">
            <v>1036</v>
          </cell>
          <cell r="B93" t="str">
            <v>Número de documento en el nombre del archivo no coincide con el consignado en el contenido del XML</v>
          </cell>
        </row>
        <row r="94">
          <cell r="A94" t="str">
            <v>1037</v>
          </cell>
          <cell r="B94" t="str">
            <v>El XML no contiene el tag o no existe informacion de RegistrationName del emisor del documento</v>
          </cell>
        </row>
        <row r="95">
          <cell r="A95" t="str">
            <v>1038</v>
          </cell>
          <cell r="B95" t="str">
            <v>RegistrationName - El nombre o razon social del emisor no cumple con el estandar</v>
          </cell>
        </row>
        <row r="96">
          <cell r="A96" t="str">
            <v>1039</v>
          </cell>
          <cell r="B96" t="str">
            <v>Solo se pueden recibir notas electronicas que modifican facturas</v>
          </cell>
        </row>
        <row r="97">
          <cell r="A97" t="str">
            <v>1040</v>
          </cell>
          <cell r="B97" t="str">
            <v>El tipo de documento modificado por la nota electronica no es valido</v>
          </cell>
        </row>
        <row r="98">
          <cell r="A98" t="str">
            <v>1041</v>
          </cell>
          <cell r="B98" t="str">
            <v>cac:PrepaidPayment/cbc:ID - El tag no contiene el atributo @SchemaID. que indica el tipo de documento que realiza el anticipo</v>
          </cell>
        </row>
        <row r="99">
          <cell r="A99" t="str">
            <v>1042</v>
          </cell>
          <cell r="B99" t="str">
            <v>cac:PrepaidPayment/cbc:InstructionID – El tag no contiene el atributo @SchemaID. Que indica el tipo de documento del emisor del documento del anticipo.</v>
          </cell>
        </row>
        <row r="100">
          <cell r="A100" t="str">
            <v>1043</v>
          </cell>
          <cell r="B100" t="str">
            <v>cac:OriginatorDocumentReference/cbc:ID - El tag no contiene el atributo @SchemaID. Que indica el tipo de documento del originador del documento electrónico.</v>
          </cell>
        </row>
        <row r="101">
          <cell r="A101" t="str">
            <v>1044</v>
          </cell>
          <cell r="B101" t="str">
            <v>cac:PrepaidPayment/cbc:InstructionID – El dato ingresado no cumple con el estándar.</v>
          </cell>
        </row>
        <row r="102">
          <cell r="A102" t="str">
            <v>1045</v>
          </cell>
          <cell r="B102" t="str">
            <v>cac:OriginatorDocumentReference/cbc:ID – El dato ingresado no cumple con el estándar.</v>
          </cell>
        </row>
        <row r="103">
          <cell r="A103" t="str">
            <v>1046</v>
          </cell>
          <cell r="B103" t="str">
            <v>cbc:Amount - El dato ingresado no cumple con el estándar.</v>
          </cell>
        </row>
        <row r="104">
          <cell r="A104" t="str">
            <v>1047</v>
          </cell>
          <cell r="B104" t="str">
            <v>cbc:Quantity - El dato ingresado no cumple con el estándar.</v>
          </cell>
        </row>
        <row r="105">
          <cell r="A105" t="str">
            <v>1048</v>
          </cell>
          <cell r="B105" t="str">
            <v>El XML no contiene el tag o no existe información de PrepaidAmount para un documento con anticipo.</v>
          </cell>
        </row>
        <row r="106">
          <cell r="A106" t="str">
            <v>1049</v>
          </cell>
          <cell r="B106" t="str">
            <v>ID - Serie y Número del archivo no coincide con el consignado en el contenido del XML.</v>
          </cell>
        </row>
        <row r="107">
          <cell r="A107" t="str">
            <v>1050</v>
          </cell>
          <cell r="B107" t="str">
            <v>El XML no contiene informacion en el tag DespatchAdviceTypeCode.</v>
          </cell>
        </row>
        <row r="108">
          <cell r="A108" t="str">
            <v>1051</v>
          </cell>
          <cell r="B108" t="str">
            <v>DespatchAdviceTypeCode - El valor del tipo de guía es inválido.</v>
          </cell>
        </row>
        <row r="109">
          <cell r="A109" t="str">
            <v>1052</v>
          </cell>
          <cell r="B109" t="str">
            <v>DespatchAdviceTypeCode - No coincide con el consignado en el contenido del XML.</v>
          </cell>
        </row>
        <row r="110">
          <cell r="A110" t="str">
            <v>1053</v>
          </cell>
          <cell r="B110" t="str">
            <v>cac:OrderReference - El XML no contiene informacion en serie y numero dado de baja (cbc:ID).</v>
          </cell>
        </row>
        <row r="111">
          <cell r="A111" t="str">
            <v>1054</v>
          </cell>
          <cell r="B111" t="str">
            <v>cac:OrderReference - El valor en numero de documento no cumple con un formato valido (SERIE-NUMERO).</v>
          </cell>
        </row>
        <row r="112">
          <cell r="A112" t="str">
            <v>1055</v>
          </cell>
          <cell r="B112" t="str">
            <v>cac:OrderReference - Numero de serie del documento no cumple con un formato valido (EG01 ó TXXX).</v>
          </cell>
        </row>
        <row r="113">
          <cell r="A113" t="str">
            <v>1056</v>
          </cell>
          <cell r="B113" t="str">
            <v>cac:OrderReference - El XML no contiene informacion en el código de tipo de documento (cbc:OrderTypeCode).</v>
          </cell>
        </row>
        <row r="114">
          <cell r="A114" t="str">
            <v>1057</v>
          </cell>
          <cell r="B114" t="str">
            <v>cac:AdditionalDocumentReference - El XML no contiene el tag o no existe información en el numero de documento adicional (cbc:ID).</v>
          </cell>
        </row>
        <row r="115">
          <cell r="A115" t="str">
            <v>1058</v>
          </cell>
          <cell r="B115" t="str">
            <v>cac:AdditionalDocumentReference - El XML no contiene el tag o no existe información en el tipo de documento adicional (cbc:DocumentTypeCode).</v>
          </cell>
        </row>
        <row r="116">
          <cell r="A116" t="str">
            <v>1059</v>
          </cell>
          <cell r="B116" t="str">
            <v>El XML no contiene firma digital.</v>
          </cell>
        </row>
        <row r="117">
          <cell r="A117" t="str">
            <v>1060</v>
          </cell>
          <cell r="B117" t="str">
            <v>cac:Shipment - El XML no contiene el tag o no existe informacion del numero de RUC del Remitente (cac:).</v>
          </cell>
        </row>
        <row r="118">
          <cell r="A118" t="str">
            <v>1061</v>
          </cell>
          <cell r="B118" t="str">
            <v>El numero de RUC del Remitente no existe.</v>
          </cell>
        </row>
        <row r="119">
          <cell r="A119" t="str">
            <v>1062</v>
          </cell>
          <cell r="B119" t="str">
            <v>El XML no contiene el atributo o no existe informacion del motivo de traslado.</v>
          </cell>
        </row>
        <row r="120">
          <cell r="A120" t="str">
            <v>1063</v>
          </cell>
          <cell r="B120" t="str">
            <v>El valor ingresado como motivo de traslado no es valido.</v>
          </cell>
        </row>
        <row r="121">
          <cell r="A121" t="str">
            <v>1064</v>
          </cell>
          <cell r="B121" t="str">
            <v>El XML no contiene el atributo o no existe informacion en el tag cac:DespatchLine de bienes a transportar.</v>
          </cell>
        </row>
        <row r="122">
          <cell r="A122" t="str">
            <v>1065</v>
          </cell>
          <cell r="B122" t="str">
            <v>El XML no contiene el atributo o no existe informacion en modalidad de transporte.</v>
          </cell>
        </row>
        <row r="123">
          <cell r="A123" t="str">
            <v>1066</v>
          </cell>
          <cell r="B123" t="str">
            <v>El XML no contiene el atributo o no existe informacion de datos del transportista.</v>
          </cell>
        </row>
        <row r="124">
          <cell r="A124" t="str">
            <v>1067</v>
          </cell>
          <cell r="B124" t="str">
            <v>El XML no contiene el atributo o no existe información de vehiculos.</v>
          </cell>
        </row>
        <row r="125">
          <cell r="A125" t="str">
            <v>1068</v>
          </cell>
          <cell r="B125" t="str">
            <v>El XML no contiene el atributo o no existe información de conductores.</v>
          </cell>
        </row>
        <row r="126">
          <cell r="A126" t="str">
            <v>1069</v>
          </cell>
          <cell r="B126" t="str">
            <v>El XML no contiene el atributo o no existe información de la fecha de inicio de traslado o fecha de entrega del bien al transportista.</v>
          </cell>
        </row>
        <row r="127">
          <cell r="A127" t="str">
            <v>1070</v>
          </cell>
          <cell r="B127" t="str">
            <v>El valor ingresado  como fecha de inicio o fecha de entrega al transportista no cumple con el estandar (YYYY-MM-DD).</v>
          </cell>
        </row>
        <row r="128">
          <cell r="A128" t="str">
            <v>1071</v>
          </cell>
          <cell r="B128" t="str">
            <v>El valor ingresado  como fecha de inicio o fecha de entrega al transportista no es valido.</v>
          </cell>
        </row>
        <row r="129">
          <cell r="A129" t="str">
            <v>1072</v>
          </cell>
          <cell r="B129" t="str">
            <v>Starttime - El dato ingresado  no cumple con el patron HH:mm:ss.SZ.</v>
          </cell>
        </row>
        <row r="130">
          <cell r="A130" t="str">
            <v>1073</v>
          </cell>
          <cell r="B130" t="str">
            <v>StartTime - El dato ingresado no es valido.</v>
          </cell>
        </row>
        <row r="131">
          <cell r="A131" t="str">
            <v>1074</v>
          </cell>
          <cell r="B131" t="str">
            <v>cac:Shipment - El XML no contiene o no existe información en punto de llegada (cac:DeliveryAddress).</v>
          </cell>
        </row>
        <row r="132">
          <cell r="A132" t="str">
            <v>1075</v>
          </cell>
          <cell r="B132" t="str">
            <v>cac:Shipment - El XML no contiene o no existe información en punto de partida (cac:OriginAddress).</v>
          </cell>
        </row>
        <row r="133">
          <cell r="A133" t="str">
            <v>2104</v>
          </cell>
          <cell r="B133" t="str">
            <v>ElNumero de RUC del emisor no existe</v>
          </cell>
        </row>
        <row r="134">
          <cell r="A134" t="str">
            <v>2010</v>
          </cell>
          <cell r="B134" t="str">
            <v>El contribuyente no esta activo</v>
          </cell>
        </row>
        <row r="135">
          <cell r="A135" t="str">
            <v>2011</v>
          </cell>
          <cell r="B135" t="str">
            <v>El contribuyente no esta habido</v>
          </cell>
        </row>
        <row r="136">
          <cell r="A136" t="str">
            <v>2012</v>
          </cell>
          <cell r="B136" t="str">
            <v>El contribuyente no está autorizado a emitir comprobantes electrónicos</v>
          </cell>
        </row>
        <row r="137">
          <cell r="A137" t="str">
            <v>2013</v>
          </cell>
          <cell r="B137" t="str">
            <v>El contribuyente no cumple con tipo de empresa o tributos requeridos</v>
          </cell>
        </row>
        <row r="138">
          <cell r="A138" t="str">
            <v>2014</v>
          </cell>
          <cell r="B138" t="str">
            <v>El XML no contiene el tag o no existe informacion de CustomerAssignedAccountID del receptor del documento</v>
          </cell>
        </row>
        <row r="139">
          <cell r="A139" t="str">
            <v>2015</v>
          </cell>
          <cell r="B139" t="str">
            <v>El XML no contiene el tag o no existe informacion de AdditionalAccountID del receptor del documento</v>
          </cell>
        </row>
        <row r="140">
          <cell r="A140" t="str">
            <v>2016</v>
          </cell>
          <cell r="B140" t="str">
            <v>AdditionalAccountID -  El dato ingresado  en el tipo de documento de identidad del receptor no cumple con el estandar o no esta permitido.</v>
          </cell>
        </row>
        <row r="141">
          <cell r="A141" t="str">
            <v>2017</v>
          </cell>
          <cell r="B141" t="str">
            <v>CustomerAssignedAccountID - El numero de documento de identidad del recepetor debe ser  RUC</v>
          </cell>
        </row>
        <row r="142">
          <cell r="A142" t="str">
            <v>2018</v>
          </cell>
          <cell r="B142" t="str">
            <v>CustomerAssignedAccountID -  El dato ingresado no cumple con el estandar</v>
          </cell>
        </row>
        <row r="143">
          <cell r="A143" t="str">
            <v>2019</v>
          </cell>
          <cell r="B143" t="str">
            <v>El XML no contiene el tag o no existe informacion de RegistrationName del emisor del documento</v>
          </cell>
        </row>
        <row r="144">
          <cell r="A144" t="str">
            <v>2020</v>
          </cell>
          <cell r="B144" t="str">
            <v>RegistrationName - El nombre o razon social del emisor no cumple con el estandar</v>
          </cell>
        </row>
        <row r="145">
          <cell r="A145" t="str">
            <v>2021</v>
          </cell>
          <cell r="B145" t="str">
            <v>El XML no contiene el tag o no existe informacion de RegistrationName del receptor del documento</v>
          </cell>
        </row>
        <row r="146">
          <cell r="A146" t="str">
            <v>2022</v>
          </cell>
          <cell r="B146" t="str">
            <v>RegistrationName -  El dato ingresado no cumple con el estandar</v>
          </cell>
        </row>
        <row r="147">
          <cell r="A147" t="str">
            <v>2023</v>
          </cell>
          <cell r="B147" t="str">
            <v>El Numero de orden del item no cumple con el formato establecido</v>
          </cell>
        </row>
        <row r="148">
          <cell r="A148" t="str">
            <v>2024</v>
          </cell>
          <cell r="B148" t="str">
            <v>El XML no contiene el tag InvoicedQuantity en el detalle de los Items</v>
          </cell>
        </row>
        <row r="149">
          <cell r="A149" t="str">
            <v>2025</v>
          </cell>
          <cell r="B149" t="str">
            <v>InvoicedQuantity El dato ingresado no cumple con el estandar</v>
          </cell>
        </row>
        <row r="150">
          <cell r="A150" t="str">
            <v>2026</v>
          </cell>
          <cell r="B150" t="str">
            <v>El XML no contiene el tag cac:Item/cbc:Description en el detalle de los Items</v>
          </cell>
        </row>
        <row r="151">
          <cell r="A151" t="str">
            <v>2027</v>
          </cell>
          <cell r="B151" t="str">
            <v>El XML no contiene el tag o no existe informacion de cac:Item/cbc:Description del item</v>
          </cell>
        </row>
        <row r="152">
          <cell r="A152" t="str">
            <v>2028</v>
          </cell>
          <cell r="B152" t="str">
            <v>Debe existir el tag cac:AlternativeConditionPrice</v>
          </cell>
        </row>
        <row r="153">
          <cell r="A153" t="str">
            <v>2029</v>
          </cell>
          <cell r="B153" t="str">
            <v>PriceTypeCode El dato ingresado no cumple con el estandar</v>
          </cell>
        </row>
        <row r="154">
          <cell r="A154" t="str">
            <v>2030</v>
          </cell>
          <cell r="B154" t="str">
            <v>El XML no contiene el tag cbc:PriceTypeCode</v>
          </cell>
        </row>
        <row r="155">
          <cell r="A155" t="str">
            <v>2031</v>
          </cell>
          <cell r="B155" t="str">
            <v>LineExtensionAmount El dato ingresado no cumple con el estandar</v>
          </cell>
        </row>
        <row r="156">
          <cell r="A156" t="str">
            <v>2032</v>
          </cell>
          <cell r="B156" t="str">
            <v>El XML no contiene el tag LineExtensionAmount en el detalle de los Items</v>
          </cell>
        </row>
        <row r="157">
          <cell r="A157" t="str">
            <v>2033</v>
          </cell>
          <cell r="B157" t="str">
            <v>El dato ingresado en TaxAmount de la linea no cumple con el formato establecido</v>
          </cell>
        </row>
        <row r="158">
          <cell r="A158" t="str">
            <v>2034</v>
          </cell>
          <cell r="B158" t="str">
            <v>TaxAmount es obligatorio</v>
          </cell>
        </row>
        <row r="159">
          <cell r="A159" t="str">
            <v>2035</v>
          </cell>
          <cell r="B159" t="str">
            <v>cac:TaxCategory/cac:TaxScheme/cbc:ID El dato ingresado no cumple con el estandar</v>
          </cell>
        </row>
        <row r="160">
          <cell r="A160" t="str">
            <v>2036</v>
          </cell>
          <cell r="B160" t="str">
            <v>El codigo del tributo es invalido</v>
          </cell>
        </row>
        <row r="161">
          <cell r="A161" t="str">
            <v>2037</v>
          </cell>
          <cell r="B161" t="str">
            <v>El XML no contiene el tag cac:TaxCategory/cac:TaxScheme/cbc:ID del Item</v>
          </cell>
        </row>
        <row r="162">
          <cell r="A162" t="str">
            <v>2038</v>
          </cell>
          <cell r="B162" t="str">
            <v>cac:TaxScheme/cbc:Name del item - No existe el tag o el dato ingresado no cumple con el estandar</v>
          </cell>
        </row>
        <row r="163">
          <cell r="A163" t="str">
            <v>2039</v>
          </cell>
          <cell r="B163" t="str">
            <v>El XML no contiene el tag cac:TaxCategory/cac:TaxScheme/cbc:Name del Item</v>
          </cell>
        </row>
        <row r="164">
          <cell r="A164" t="str">
            <v>2040</v>
          </cell>
          <cell r="B164" t="str">
            <v>El tipo de afectacion del IGV es incorrecto</v>
          </cell>
        </row>
        <row r="165">
          <cell r="A165" t="str">
            <v>2041</v>
          </cell>
          <cell r="B165" t="str">
            <v>El sistema de calculo del ISC es incorrecto</v>
          </cell>
        </row>
        <row r="166">
          <cell r="A166" t="str">
            <v>2042</v>
          </cell>
          <cell r="B166" t="str">
            <v>Debe indicar el IGV. Es un campo obligatorio</v>
          </cell>
        </row>
        <row r="167">
          <cell r="A167" t="str">
            <v>2043</v>
          </cell>
          <cell r="B167" t="str">
            <v>El dato ingresado en PayableAmount no cumple con el formato establecido</v>
          </cell>
        </row>
        <row r="168">
          <cell r="A168" t="str">
            <v>2044</v>
          </cell>
          <cell r="B168" t="str">
            <v>PayableAmount es obligatorio</v>
          </cell>
        </row>
        <row r="169">
          <cell r="A169" t="str">
            <v>2045</v>
          </cell>
          <cell r="B169" t="str">
            <v>El valor ingresado en AdditionalMonetaryTotal/cbc:ID es incorrecto</v>
          </cell>
        </row>
        <row r="170">
          <cell r="A170" t="str">
            <v>2046</v>
          </cell>
          <cell r="B170" t="str">
            <v>AdditionalMonetaryTotal/cbc:ID debe tener valor</v>
          </cell>
        </row>
        <row r="171">
          <cell r="A171" t="str">
            <v>2047</v>
          </cell>
          <cell r="B171" t="str">
            <v>Es obligatorio al menos un AdditionalMonetaryTotal con codigo 1001, 1002, 1003 o 3001</v>
          </cell>
        </row>
        <row r="172">
          <cell r="A172" t="str">
            <v>2048</v>
          </cell>
          <cell r="B172" t="str">
            <v>El dato ingresado en TaxAmount no cumple con el formato establecido</v>
          </cell>
        </row>
        <row r="173">
          <cell r="A173" t="str">
            <v>2049</v>
          </cell>
          <cell r="B173" t="str">
            <v>TaxAmount es obligatorio</v>
          </cell>
        </row>
        <row r="174">
          <cell r="A174" t="str">
            <v>2050</v>
          </cell>
          <cell r="B174" t="str">
            <v>TaxScheme ID - No existe el tag o el dato ingresado no cumple con el estandar</v>
          </cell>
        </row>
        <row r="175">
          <cell r="A175" t="str">
            <v>2051</v>
          </cell>
          <cell r="B175" t="str">
            <v>El codigo del tributo es invalido</v>
          </cell>
        </row>
        <row r="176">
          <cell r="A176" t="str">
            <v>2052</v>
          </cell>
          <cell r="B176" t="str">
            <v>El XML no contiene el tag TaxScheme ID de impuestos globales</v>
          </cell>
        </row>
        <row r="177">
          <cell r="A177" t="str">
            <v>2053</v>
          </cell>
          <cell r="B177" t="str">
            <v>TaxScheme Name - No existe el tag o el dato ingresado no cumple con el estandar</v>
          </cell>
        </row>
        <row r="178">
          <cell r="A178" t="str">
            <v>2054</v>
          </cell>
          <cell r="B178" t="str">
            <v>El XML no contiene el tag TaxScheme Name de impuestos globales</v>
          </cell>
        </row>
        <row r="179">
          <cell r="A179" t="str">
            <v>2055</v>
          </cell>
          <cell r="B179" t="str">
            <v>TaxScheme TaxTypeCode - El dato ingresado no cumple con el estandar</v>
          </cell>
        </row>
        <row r="180">
          <cell r="A180" t="str">
            <v>2056</v>
          </cell>
          <cell r="B180" t="str">
            <v>El XML no contiene el tag TaxScheme TaxTypeCode de impuestos globales</v>
          </cell>
        </row>
        <row r="181">
          <cell r="A181" t="str">
            <v>2057</v>
          </cell>
          <cell r="B181" t="str">
            <v>El Name o TaxTypeCode debe corresponder con el Id para el IGV</v>
          </cell>
        </row>
        <row r="182">
          <cell r="A182" t="str">
            <v>2058</v>
          </cell>
          <cell r="B182" t="str">
            <v>El Name o TaxTypeCode debe corresponder con el Id para el ISC</v>
          </cell>
        </row>
        <row r="183">
          <cell r="A183" t="str">
            <v>2059</v>
          </cell>
          <cell r="B183" t="str">
            <v>El dato ingresado en TaxSubtotal/cbc:TaxAmount no cumple con el formato establecido</v>
          </cell>
        </row>
        <row r="184">
          <cell r="A184" t="str">
            <v>2060</v>
          </cell>
          <cell r="B184" t="str">
            <v>TaxSubtotal/cbc:TaxAmount es obligatorio</v>
          </cell>
        </row>
        <row r="185">
          <cell r="A185" t="str">
            <v>2061</v>
          </cell>
          <cell r="B185" t="str">
            <v>El tag global cac:TaxTotal/cbc:TaxAmount debe tener el mismo valor que cac:TaxTotal/cac:Subtotal/cbc:TaxAmount</v>
          </cell>
        </row>
        <row r="186">
          <cell r="A186" t="str">
            <v>2062</v>
          </cell>
          <cell r="B186" t="str">
            <v>El dato ingresado en PayableAmount no cumple con el formato establecido</v>
          </cell>
        </row>
        <row r="187">
          <cell r="A187" t="str">
            <v>2063</v>
          </cell>
          <cell r="B187" t="str">
            <v>El XML no contiene el tag PayableAmount</v>
          </cell>
        </row>
        <row r="188">
          <cell r="A188" t="str">
            <v>2064</v>
          </cell>
          <cell r="B188" t="str">
            <v>El dato ingresado en ChargeTotalAmount no cumple con el formato establecido</v>
          </cell>
        </row>
        <row r="189">
          <cell r="A189" t="str">
            <v>2065</v>
          </cell>
          <cell r="B189" t="str">
            <v>El dato ingresado en el campo Total Descuentos no cumple con el formato establecido</v>
          </cell>
        </row>
        <row r="190">
          <cell r="A190" t="str">
            <v>2066</v>
          </cell>
          <cell r="B190" t="str">
            <v>Debe indicar una descripcion para el tag sac:AdditionalProperty/cbc:Value</v>
          </cell>
        </row>
        <row r="191">
          <cell r="A191" t="str">
            <v>2067</v>
          </cell>
          <cell r="B191" t="str">
            <v>cac:Price/cbc:PriceAmount - El dato ingresado no cumple con el estandar</v>
          </cell>
        </row>
        <row r="192">
          <cell r="A192" t="str">
            <v>2068</v>
          </cell>
          <cell r="B192" t="str">
            <v>El XML no contiene el tag cac:Price/cbc:PriceAmount en el detalle de los Items</v>
          </cell>
        </row>
        <row r="193">
          <cell r="A193" t="str">
            <v>2069</v>
          </cell>
          <cell r="B193" t="str">
            <v>DocumentCurrencyCode - El dato ingresado no cumple con la estructura</v>
          </cell>
        </row>
        <row r="194">
          <cell r="A194" t="str">
            <v>2070</v>
          </cell>
          <cell r="B194" t="str">
            <v>El XML no contiene el tag o no existe informacion de DocumentCurrencyCode</v>
          </cell>
        </row>
        <row r="195">
          <cell r="A195" t="str">
            <v>2071</v>
          </cell>
          <cell r="B195" t="str">
            <v>La moneda debe ser la misma en todo el documento</v>
          </cell>
        </row>
        <row r="196">
          <cell r="A196" t="str">
            <v>2072</v>
          </cell>
          <cell r="B196" t="str">
            <v>CustomizationID - La versión del documento no es la correcta</v>
          </cell>
        </row>
        <row r="197">
          <cell r="A197" t="str">
            <v>2073</v>
          </cell>
          <cell r="B197" t="str">
            <v>El XML no contiene el tag o no existe informacion de CustomizationID</v>
          </cell>
        </row>
        <row r="198">
          <cell r="A198" t="str">
            <v>2074</v>
          </cell>
          <cell r="B198" t="str">
            <v>UBLVersionID - La versión del UBL no es correcta</v>
          </cell>
        </row>
        <row r="199">
          <cell r="A199" t="str">
            <v>2075</v>
          </cell>
          <cell r="B199" t="str">
            <v>El XML no contiene el tag o no existe informacion de UBLVersionID</v>
          </cell>
        </row>
        <row r="200">
          <cell r="A200" t="str">
            <v>2076</v>
          </cell>
          <cell r="B200" t="str">
            <v>cac:Signature/cbc:ID - Falta el identificador de la firma</v>
          </cell>
        </row>
        <row r="201">
          <cell r="A201" t="str">
            <v>2077</v>
          </cell>
          <cell r="B201" t="str">
            <v>El tag cac:Signature/cbc:ID debe contener informacion</v>
          </cell>
        </row>
        <row r="202">
          <cell r="A202" t="str">
            <v>2078</v>
          </cell>
          <cell r="B202" t="str">
            <v>cac:Signature/cac:SignatoryParty/cac:PartyIdentification/cbc:ID - Debe ser igual al RUC del emisor</v>
          </cell>
        </row>
        <row r="203">
          <cell r="A203" t="str">
            <v>2079</v>
          </cell>
          <cell r="B203" t="str">
            <v>El XML no contiene el tag cac:Signature/cac:SignatoryParty/cac:PartyIdentification/cbc:ID</v>
          </cell>
        </row>
        <row r="204">
          <cell r="A204" t="str">
            <v>2080</v>
          </cell>
          <cell r="B204" t="str">
            <v>cac:Signature/cac:SignatoryParty/cac:PartyName/cbc:Name - No cumple con el estandar</v>
          </cell>
        </row>
        <row r="205">
          <cell r="A205" t="str">
            <v>2081</v>
          </cell>
          <cell r="B205" t="str">
            <v>El XML no contiene el tag cac:Signature/cac:SignatoryParty/cac:PartyName/cbc:Name</v>
          </cell>
        </row>
        <row r="206">
          <cell r="A206" t="str">
            <v>2082</v>
          </cell>
          <cell r="B206" t="str">
            <v>cac:Signature/cac:DigitalSignatureAttachment/cac:ExternalReference/cbc:URI - No cumple con el estandar</v>
          </cell>
        </row>
        <row r="207">
          <cell r="A207" t="str">
            <v>2083</v>
          </cell>
          <cell r="B207" t="str">
            <v>El XML no contiene el tag cac:Signature/cac:DigitalSignatureAttachment/cac:ExternalReference/cbc:URI</v>
          </cell>
        </row>
        <row r="208">
          <cell r="A208" t="str">
            <v>2084</v>
          </cell>
          <cell r="B208" t="str">
            <v>ext:UBLExtensions/ext:UBLExtension/ext:ExtensionContent/ds:Signature/@Id - No cumple con el estandar</v>
          </cell>
        </row>
        <row r="209">
          <cell r="A209" t="str">
            <v>2085</v>
          </cell>
          <cell r="B209" t="str">
            <v>El XML no contiene el tag ext:UBLExtensions/ext:UBLExtension/ext:ExtensionContent/ds:Signature/@Id</v>
          </cell>
        </row>
        <row r="210">
          <cell r="A210" t="str">
            <v>2086</v>
          </cell>
          <cell r="B210" t="str">
            <v>ext:UBLExtensions/.../ds:Signature/ds:SignedInfo/ds:CanonicalizationMethod/@Algorithm - No cumple con el estandar</v>
          </cell>
        </row>
        <row r="211">
          <cell r="A211" t="str">
            <v>2087</v>
          </cell>
          <cell r="B211" t="str">
            <v>El XML no contiene el tag ext:UBLExtensions/.../ds:Signature/ds:SignedInfo/ds:CanonicalizationMethod/@Algorithm</v>
          </cell>
        </row>
        <row r="212">
          <cell r="A212" t="str">
            <v>2088</v>
          </cell>
          <cell r="B212" t="str">
            <v>ext:UBLExtensions/.../ds:Signature/ds:SignedInfo/ds:SignatureMethod/@Algorithm - No cumple con el estandar</v>
          </cell>
        </row>
        <row r="213">
          <cell r="A213" t="str">
            <v>2089</v>
          </cell>
          <cell r="B213" t="str">
            <v>El XML no contiene el tag ext:UBLExtensions/.../ds:Signature/ds:SignedInfo/ds:SignatureMethod/@Algorithm</v>
          </cell>
        </row>
        <row r="214">
          <cell r="A214" t="str">
            <v>2090</v>
          </cell>
          <cell r="B214" t="str">
            <v>ext:UBLExtensions/.../ds:Signature/ds:SignedInfo/ds:Reference/@URI - Debe estar vacio para id</v>
          </cell>
        </row>
        <row r="215">
          <cell r="A215" t="str">
            <v>2091</v>
          </cell>
          <cell r="B215" t="str">
            <v>El XML no contiene el tag ext:UBLExtensions/.../ds:Signature/ds:SignedInfo/ds:Reference/@URI</v>
          </cell>
        </row>
        <row r="216">
          <cell r="A216" t="str">
            <v>2092</v>
          </cell>
          <cell r="B216" t="str">
            <v>ext:UBLExtensions/.../ds:Signature/ds:SignedInfo/.../ds:Transform@Algorithm - No cumple con el estandar</v>
          </cell>
        </row>
        <row r="217">
          <cell r="A217" t="str">
            <v>2093</v>
          </cell>
          <cell r="B217" t="str">
            <v>El XML no contiene el tag ext:UBLExtensions/.../ds:Signature/ds:SignedInfo/ds:Reference/ds:Transform@Algorithm</v>
          </cell>
        </row>
        <row r="218">
          <cell r="A218" t="str">
            <v>2094</v>
          </cell>
          <cell r="B218" t="str">
            <v>ext:UBLExtensions/.../ds:Signature/ds:SignedInfo/ds:Reference/ds:DigestMethod/@Algorithm - No cumple con el estandar</v>
          </cell>
        </row>
        <row r="219">
          <cell r="A219" t="str">
            <v>2095</v>
          </cell>
          <cell r="B219" t="str">
            <v>El XML no contiene el tag ext:UBLExtensions/.../ds:Signature/ds:SignedInfo/ds:Reference/ds:DigestMethod/@Algorithm</v>
          </cell>
        </row>
        <row r="220">
          <cell r="A220" t="str">
            <v>2096</v>
          </cell>
          <cell r="B220" t="str">
            <v>ext:UBLExtensions/.../ds:Signature/ds:SignedInfo/ds:Reference/ds:DigestValue - No  cumple con el estandar</v>
          </cell>
        </row>
        <row r="221">
          <cell r="A221" t="str">
            <v>2097</v>
          </cell>
          <cell r="B221" t="str">
            <v>El XML no contiene el tag ext:UBLExtensions/.../ds:Signature/ds:SignedInfo/ds:Reference/ds:DigestValue</v>
          </cell>
        </row>
        <row r="222">
          <cell r="A222" t="str">
            <v>2098</v>
          </cell>
          <cell r="B222" t="str">
            <v>ext:UBLExtensions/.../ds:Signature/ds:SignatureValue - No cumple con el estandar</v>
          </cell>
        </row>
        <row r="223">
          <cell r="A223" t="str">
            <v>2099</v>
          </cell>
          <cell r="B223" t="str">
            <v>El XML no contiene el tag ext:UBLExtensions/.../ds:Signature/ds:SignatureValue</v>
          </cell>
        </row>
        <row r="224">
          <cell r="A224" t="str">
            <v>2100</v>
          </cell>
          <cell r="B224" t="str">
            <v>ext:UBLExtensions/.../ds:Signature/ds:KeyInfo/ds:X509Data/ds:X509Certificate - No cumple con el estandar</v>
          </cell>
        </row>
        <row r="225">
          <cell r="A225" t="str">
            <v>2101</v>
          </cell>
          <cell r="B225" t="str">
            <v>El XML no contiene el tag ext:UBLExtensions/.../ds:Signature/ds:KeyInfo/ds:X509Data/ds:X509Certificate</v>
          </cell>
        </row>
        <row r="226">
          <cell r="A226" t="str">
            <v>2102</v>
          </cell>
          <cell r="B226" t="str">
            <v>Error al procesar la factura</v>
          </cell>
        </row>
        <row r="227">
          <cell r="A227" t="str">
            <v>2103</v>
          </cell>
          <cell r="B227" t="str">
            <v>La serie ingresada no es válida</v>
          </cell>
        </row>
        <row r="228">
          <cell r="A228" t="str">
            <v>2104</v>
          </cell>
          <cell r="B228" t="str">
            <v>Numero de RUC del emisor no existe</v>
          </cell>
        </row>
        <row r="229">
          <cell r="A229" t="str">
            <v>2105</v>
          </cell>
          <cell r="B229" t="str">
            <v>Factura a dar de baja no se encuentra registrada en SUNAT</v>
          </cell>
        </row>
        <row r="230">
          <cell r="A230" t="str">
            <v>2106</v>
          </cell>
          <cell r="B230" t="str">
            <v>Factura a dar de baja ya se encuentra en estado de baja</v>
          </cell>
        </row>
        <row r="231">
          <cell r="A231" t="str">
            <v>2107</v>
          </cell>
          <cell r="B231" t="str">
            <v>Numero de RUC SOL no coincide con RUC emisor</v>
          </cell>
        </row>
        <row r="232">
          <cell r="A232" t="str">
            <v>2108</v>
          </cell>
          <cell r="B232" t="str">
            <v>Presentacion fuera de fecha</v>
          </cell>
        </row>
        <row r="233">
          <cell r="A233" t="str">
            <v>2109</v>
          </cell>
          <cell r="B233" t="str">
            <v>El comprobante fue registrado previamente con otros datos</v>
          </cell>
        </row>
        <row r="234">
          <cell r="A234" t="str">
            <v>2110</v>
          </cell>
          <cell r="B234" t="str">
            <v>UBLVersionID - La versión del UBL no es correcta</v>
          </cell>
        </row>
        <row r="235">
          <cell r="A235" t="str">
            <v>2111</v>
          </cell>
          <cell r="B235" t="str">
            <v>El XML no contiene el tag o no existe informacion de UBLVersionID</v>
          </cell>
        </row>
        <row r="236">
          <cell r="A236" t="str">
            <v>2112</v>
          </cell>
          <cell r="B236" t="str">
            <v>CustomizationID - La version del documento no es correcta</v>
          </cell>
        </row>
        <row r="237">
          <cell r="A237" t="str">
            <v>2113</v>
          </cell>
          <cell r="B237" t="str">
            <v>El XML no contiene el tag o no existe informacion de CustomizationID</v>
          </cell>
        </row>
        <row r="238">
          <cell r="A238" t="str">
            <v>2114</v>
          </cell>
          <cell r="B238" t="str">
            <v>DocumentCurrencyCode -  El dato ingresado no cumple con la estructura</v>
          </cell>
        </row>
        <row r="239">
          <cell r="A239" t="str">
            <v>2115</v>
          </cell>
          <cell r="B239" t="str">
            <v>El XML no contiene el tag o no existe informacion de DocumentCurrencyCode</v>
          </cell>
        </row>
        <row r="240">
          <cell r="A240" t="str">
            <v>2116</v>
          </cell>
          <cell r="B240" t="str">
            <v>El tipo de documento modificado por la Nota de credito debe ser factura electronica o ticket</v>
          </cell>
        </row>
        <row r="241">
          <cell r="A241" t="str">
            <v>2117</v>
          </cell>
          <cell r="B241" t="str">
            <v>La serie o numero del documento modificado por la Nota de Credito no cumple con el formato establecido</v>
          </cell>
        </row>
        <row r="242">
          <cell r="A242" t="str">
            <v>2118</v>
          </cell>
          <cell r="B242" t="str">
            <v>Debe indicar las facturas relacionadas a la Nota de Credito</v>
          </cell>
        </row>
        <row r="243">
          <cell r="A243" t="str">
            <v>2119</v>
          </cell>
          <cell r="B243" t="str">
            <v>La factura relacionada en la Nota de credito no esta registrada.</v>
          </cell>
        </row>
        <row r="244">
          <cell r="A244" t="str">
            <v>2120</v>
          </cell>
          <cell r="B244" t="str">
            <v>La factura relacionada en la nota de credito se encuentra de baja</v>
          </cell>
        </row>
        <row r="245">
          <cell r="A245" t="str">
            <v>2121</v>
          </cell>
          <cell r="B245" t="str">
            <v>La factura relacionada en la nota de credito esta registrada como rechazada</v>
          </cell>
        </row>
        <row r="246">
          <cell r="A246" t="str">
            <v>2122</v>
          </cell>
          <cell r="B246" t="str">
            <v>El tag cac:LegalMonetaryTotal/cbc:PayableAmount debe tener informacion valida</v>
          </cell>
        </row>
        <row r="247">
          <cell r="A247" t="str">
            <v>2123</v>
          </cell>
          <cell r="B247" t="str">
            <v>RegistrationName -  El dato ingresado no cumple con el estandar</v>
          </cell>
        </row>
        <row r="248">
          <cell r="A248" t="str">
            <v>2124</v>
          </cell>
          <cell r="B248" t="str">
            <v>El XML no contiene el tag RegistrationName del emisor del documento</v>
          </cell>
        </row>
        <row r="249">
          <cell r="A249" t="str">
            <v>2125</v>
          </cell>
          <cell r="B249" t="str">
            <v>ReferenceID -  El dato ingresado debe indicar SERIE-CORRELATIVO del documento al que se relaciona la Nota</v>
          </cell>
        </row>
        <row r="250">
          <cell r="A250" t="str">
            <v>2126</v>
          </cell>
          <cell r="B250" t="str">
            <v>El XML no contiene informacion en el tag ReferenceID del documento al que se relaciona la nota</v>
          </cell>
        </row>
        <row r="251">
          <cell r="A251" t="str">
            <v>2127</v>
          </cell>
          <cell r="B251" t="str">
            <v>ResponseCode -  El dato ingresado no cumple  con  la  estructura</v>
          </cell>
        </row>
        <row r="252">
          <cell r="A252" t="str">
            <v>2128</v>
          </cell>
          <cell r="B252" t="str">
            <v>El XML no contiene el tag o no existe informacion de ResponseCode</v>
          </cell>
        </row>
        <row r="253">
          <cell r="A253" t="str">
            <v>2129</v>
          </cell>
          <cell r="B253" t="str">
            <v>AdditionalAccountID -  El dato ingresado  en el tipo de documento de identidad del receptor no cumple con el estandar</v>
          </cell>
        </row>
        <row r="254">
          <cell r="A254" t="str">
            <v>2130</v>
          </cell>
          <cell r="B254" t="str">
            <v>El XML no contiene el tag o no existe informacion de AdditionalAccountID del receptor del documento</v>
          </cell>
        </row>
        <row r="255">
          <cell r="A255" t="str">
            <v>2131</v>
          </cell>
          <cell r="B255" t="str">
            <v>CustomerAssignedAccountID - El numero de documento de identidad del receptor debe ser RUC</v>
          </cell>
        </row>
        <row r="256">
          <cell r="A256" t="str">
            <v>2132</v>
          </cell>
          <cell r="B256" t="str">
            <v>El XML no contiene el tag o no existe informacion de CustomerAssignedAccountID del receptor del documento</v>
          </cell>
        </row>
        <row r="257">
          <cell r="A257" t="str">
            <v>2133</v>
          </cell>
          <cell r="B257" t="str">
            <v>RegistrationName -  El dato ingresado no cumple con el estandar</v>
          </cell>
        </row>
        <row r="258">
          <cell r="A258" t="str">
            <v>2134</v>
          </cell>
          <cell r="B258" t="str">
            <v>El XML no contiene el tag o no existe informacion de RegistrationName del receptor del documento</v>
          </cell>
        </row>
        <row r="259">
          <cell r="A259" t="str">
            <v>2135</v>
          </cell>
          <cell r="B259" t="str">
            <v>cac:DiscrepancyResponse/cbc:Description - El dato ingresado no cumple con la estructura</v>
          </cell>
        </row>
        <row r="260">
          <cell r="A260" t="str">
            <v>2136</v>
          </cell>
          <cell r="B260" t="str">
            <v>El XML no contiene el tag o no existe informacion de cac:DiscrepancyResponse/cbc:Description</v>
          </cell>
        </row>
        <row r="261">
          <cell r="A261" t="str">
            <v>2137</v>
          </cell>
          <cell r="B261" t="str">
            <v>El Numero de orden del item no cumple con el formato establecido</v>
          </cell>
        </row>
        <row r="262">
          <cell r="A262" t="str">
            <v>2138</v>
          </cell>
          <cell r="B262" t="str">
            <v>CreditedQuantity/@unitCode - El dato ingresado no cumple con el estandar</v>
          </cell>
        </row>
        <row r="263">
          <cell r="A263" t="str">
            <v>2139</v>
          </cell>
          <cell r="B263" t="str">
            <v>CreditedQuantity - El dato ingresado no cumple con el estandar</v>
          </cell>
        </row>
        <row r="264">
          <cell r="A264" t="str">
            <v>2140</v>
          </cell>
          <cell r="B264" t="str">
            <v>El PriceTypeCode debe tener el valor 01</v>
          </cell>
        </row>
        <row r="265">
          <cell r="A265" t="str">
            <v>2141</v>
          </cell>
          <cell r="B265" t="str">
            <v>cac:TaxCategory/cac:TaxScheme/cbc:ID - El dato ingresado no cumple con el estandar</v>
          </cell>
        </row>
        <row r="266">
          <cell r="A266" t="str">
            <v>2142</v>
          </cell>
          <cell r="B266" t="str">
            <v>El codigo del tributo es invalido</v>
          </cell>
        </row>
        <row r="267">
          <cell r="A267" t="str">
            <v>2143</v>
          </cell>
          <cell r="B267" t="str">
            <v>cac:TaxScheme/cbc:Name del item - No existe el tag o el dato ingresado no cumple con el estandar</v>
          </cell>
        </row>
        <row r="268">
          <cell r="A268" t="str">
            <v>2144</v>
          </cell>
          <cell r="B268" t="str">
            <v>cac:TaxCategory/cac:TaxScheme/cbc:TaxTypeCode El dato ingresado no cumple con el estandar</v>
          </cell>
        </row>
        <row r="269">
          <cell r="A269" t="str">
            <v>2145</v>
          </cell>
          <cell r="B269" t="str">
            <v>El tipo de afectacion del IGV es incorrecto</v>
          </cell>
        </row>
        <row r="270">
          <cell r="A270" t="str">
            <v>2146</v>
          </cell>
          <cell r="B270" t="str">
            <v>El Nombre Internacional debe ser VAT</v>
          </cell>
        </row>
        <row r="271">
          <cell r="A271" t="str">
            <v>2147</v>
          </cell>
          <cell r="B271" t="str">
            <v>El sistema de calculo del ISC es incorrecto</v>
          </cell>
        </row>
        <row r="272">
          <cell r="A272" t="str">
            <v>2148</v>
          </cell>
          <cell r="B272" t="str">
            <v>El Nombre Internacional debe ser EXC</v>
          </cell>
        </row>
        <row r="273">
          <cell r="A273" t="str">
            <v>2149</v>
          </cell>
          <cell r="B273" t="str">
            <v>El dato ingresado en PayableAmount no cumple con el formato establecido</v>
          </cell>
        </row>
        <row r="274">
          <cell r="A274" t="str">
            <v>2150</v>
          </cell>
          <cell r="B274" t="str">
            <v>El valor ingresado en AdditionalMonetaryTotal/cbc:ID es incorrecto</v>
          </cell>
        </row>
        <row r="275">
          <cell r="A275" t="str">
            <v>2151</v>
          </cell>
          <cell r="B275" t="str">
            <v>AdditionalMonetaryTotal/cbc:ID debe tener valor</v>
          </cell>
        </row>
        <row r="276">
          <cell r="A276" t="str">
            <v>2152</v>
          </cell>
          <cell r="B276" t="str">
            <v>Es obligatorio al menos un AdditionalInformation</v>
          </cell>
        </row>
        <row r="277">
          <cell r="A277" t="str">
            <v>2153</v>
          </cell>
          <cell r="B277" t="str">
            <v>Error al procesar la Nota de Credito</v>
          </cell>
        </row>
        <row r="278">
          <cell r="A278" t="str">
            <v>2154</v>
          </cell>
          <cell r="B278" t="str">
            <v>TaxAmount - El dato ingresado en impuestos globales no cumple con el estandar</v>
          </cell>
        </row>
        <row r="279">
          <cell r="A279" t="str">
            <v>2155</v>
          </cell>
          <cell r="B279" t="str">
            <v>El XML no contiene el tag TaxAmount de impuestos globales</v>
          </cell>
        </row>
        <row r="280">
          <cell r="A280" t="str">
            <v>2156</v>
          </cell>
          <cell r="B280" t="str">
            <v>TaxScheme ID - El dato ingresado no cumple con el estandar</v>
          </cell>
        </row>
        <row r="281">
          <cell r="A281" t="str">
            <v>2157</v>
          </cell>
          <cell r="B281" t="str">
            <v>El codigo del tributo es invalido</v>
          </cell>
        </row>
        <row r="282">
          <cell r="A282" t="str">
            <v>2158</v>
          </cell>
          <cell r="B282" t="str">
            <v>El XML no contiene el tag o no existe informacion de TaxScheme ID de impuestos globales</v>
          </cell>
        </row>
        <row r="283">
          <cell r="A283" t="str">
            <v>2159</v>
          </cell>
          <cell r="B283" t="str">
            <v>TaxScheme Name - El dato ingresado no cumple con el estandar</v>
          </cell>
        </row>
        <row r="284">
          <cell r="A284" t="str">
            <v>2160</v>
          </cell>
          <cell r="B284" t="str">
            <v>El XML no contiene el tag o no existe informacion de TaxScheme Name de impuestos globales</v>
          </cell>
        </row>
        <row r="285">
          <cell r="A285" t="str">
            <v>2161</v>
          </cell>
          <cell r="B285" t="str">
            <v>CustomizationID - La version del documento no es correcta</v>
          </cell>
        </row>
        <row r="286">
          <cell r="A286" t="str">
            <v>2162</v>
          </cell>
          <cell r="B286" t="str">
            <v>El XML no contiene el tag o no existe informacion de CustomizationID</v>
          </cell>
        </row>
        <row r="287">
          <cell r="A287" t="str">
            <v>2163</v>
          </cell>
          <cell r="B287" t="str">
            <v>UBLVersionID - La versión del UBL no es correcta</v>
          </cell>
        </row>
        <row r="288">
          <cell r="A288" t="str">
            <v>2164</v>
          </cell>
          <cell r="B288" t="str">
            <v>El XML no contiene el tag o no existe informacion de UBLVersionID</v>
          </cell>
        </row>
        <row r="289">
          <cell r="A289" t="str">
            <v>2165</v>
          </cell>
          <cell r="B289" t="str">
            <v>Error al procesar la Nota de Debito</v>
          </cell>
        </row>
        <row r="290">
          <cell r="A290" t="str">
            <v>2166</v>
          </cell>
          <cell r="B290" t="str">
            <v>RegistrationName - El dato ingresado no cumple con el estandar</v>
          </cell>
        </row>
        <row r="291">
          <cell r="A291" t="str">
            <v>2167</v>
          </cell>
          <cell r="B291" t="str">
            <v>El XML no contiene el tag RegistrationName del emisor del documento</v>
          </cell>
        </row>
        <row r="292">
          <cell r="A292" t="str">
            <v>2168</v>
          </cell>
          <cell r="B292" t="str">
            <v>DocumentCurrencyCode -  El dato ingresado no cumple con el formato establecido</v>
          </cell>
        </row>
        <row r="293">
          <cell r="A293" t="str">
            <v>2169</v>
          </cell>
          <cell r="B293" t="str">
            <v>El XML no contiene el tag o no existe informacion de DocumentCurrencyCode</v>
          </cell>
        </row>
        <row r="294">
          <cell r="A294" t="str">
            <v>2170</v>
          </cell>
          <cell r="B294" t="str">
            <v>ReferenceID - El dato ingresado debe indicar SERIE-CORRELATIVO del documento al que se relaciona la Nota</v>
          </cell>
        </row>
        <row r="295">
          <cell r="A295" t="str">
            <v>2171</v>
          </cell>
          <cell r="B295" t="str">
            <v>El XML no contiene informacion en el tag ReferenceID del documento al que se relaciona la nota</v>
          </cell>
        </row>
        <row r="296">
          <cell r="A296" t="str">
            <v>2172</v>
          </cell>
          <cell r="B296" t="str">
            <v>ResponseCode - El dato ingresado no cumple con la estructura</v>
          </cell>
        </row>
        <row r="297">
          <cell r="A297" t="str">
            <v>2173</v>
          </cell>
          <cell r="B297" t="str">
            <v>El XML no contiene el tag o no existe informacion de ResponseCode</v>
          </cell>
        </row>
        <row r="298">
          <cell r="A298" t="str">
            <v>2174</v>
          </cell>
          <cell r="B298" t="str">
            <v>cac:DiscrepancyResponse/cbc:Description - El dato ingresado no cumple con la estructura</v>
          </cell>
        </row>
        <row r="299">
          <cell r="A299" t="str">
            <v>2175</v>
          </cell>
          <cell r="B299" t="str">
            <v>El XML no contiene el tag o no existe informacion de cac:DiscrepancyResponse/cbc:Description</v>
          </cell>
        </row>
        <row r="300">
          <cell r="A300" t="str">
            <v>2176</v>
          </cell>
          <cell r="B300" t="str">
            <v>AdditionalAccountID -  El dato ingresado  en el tipo de documento de identidad del receptor no cumple con el estandar</v>
          </cell>
        </row>
        <row r="301">
          <cell r="A301" t="str">
            <v>2177</v>
          </cell>
          <cell r="B301" t="str">
            <v>El XML no contiene el tag o no existe informacion de AdditionalAccountID del receptor del documento</v>
          </cell>
        </row>
        <row r="302">
          <cell r="A302" t="str">
            <v>2178</v>
          </cell>
          <cell r="B302" t="str">
            <v>CustomerAssignedAccountID - El numero de documento de identidad del receptor debe ser RUC.</v>
          </cell>
        </row>
        <row r="303">
          <cell r="A303" t="str">
            <v>2179</v>
          </cell>
          <cell r="B303" t="str">
            <v>El XML no contiene el tag o no existe informacion de CustomerAssignedAccountID del receptor del documento</v>
          </cell>
        </row>
        <row r="304">
          <cell r="A304" t="str">
            <v>2180</v>
          </cell>
          <cell r="B304" t="str">
            <v>RegistrationName - El dato ingresado no cumple con el estandar</v>
          </cell>
        </row>
        <row r="305">
          <cell r="A305" t="str">
            <v>2181</v>
          </cell>
          <cell r="B305" t="str">
            <v>El XML no contiene el tag o no existe informacion de RegistrationName del receptor del documento</v>
          </cell>
        </row>
        <row r="306">
          <cell r="A306" t="str">
            <v>2182</v>
          </cell>
          <cell r="B306" t="str">
            <v>TaxScheme ID - El dato ingresado no cumple con el estandar</v>
          </cell>
        </row>
        <row r="307">
          <cell r="A307" t="str">
            <v>2183</v>
          </cell>
          <cell r="B307" t="str">
            <v>El codigo del tributo es invalido</v>
          </cell>
        </row>
        <row r="308">
          <cell r="A308" t="str">
            <v>2184</v>
          </cell>
          <cell r="B308" t="str">
            <v>El XML no contiene el tag o no existe informacion de TaxScheme ID de impuestos globales</v>
          </cell>
        </row>
        <row r="309">
          <cell r="A309" t="str">
            <v>2185</v>
          </cell>
          <cell r="B309" t="str">
            <v>TaxScheme Name - El dato ingresado no cumple con el estandar</v>
          </cell>
        </row>
        <row r="310">
          <cell r="A310" t="str">
            <v>2186</v>
          </cell>
          <cell r="B310" t="str">
            <v>El XML no contiene el tag o no existe informacion de TaxScheme Name de impuestos globales</v>
          </cell>
        </row>
        <row r="311">
          <cell r="A311" t="str">
            <v>2187</v>
          </cell>
          <cell r="B311" t="str">
            <v>El Numero de orden del item no cumple con el formato establecido</v>
          </cell>
        </row>
        <row r="312">
          <cell r="A312" t="str">
            <v>2188</v>
          </cell>
          <cell r="B312" t="str">
            <v>DebitedQuantity/@unitCode El dato ingresado no cumple con el estandar</v>
          </cell>
        </row>
        <row r="313">
          <cell r="A313" t="str">
            <v>2189</v>
          </cell>
          <cell r="B313" t="str">
            <v>DebitedQuantity El dato ingresado no cumple con el estandar</v>
          </cell>
        </row>
        <row r="314">
          <cell r="A314" t="str">
            <v>2190</v>
          </cell>
          <cell r="B314" t="str">
            <v>El XML no contiene el tag Price/cbc:PriceAmount en el detalle de los Items</v>
          </cell>
        </row>
        <row r="315">
          <cell r="A315" t="str">
            <v>2191</v>
          </cell>
          <cell r="B315" t="str">
            <v>El XML no contiene el tag Price/cbc:LineExtensionAmount en el detalle de los Items</v>
          </cell>
        </row>
        <row r="316">
          <cell r="A316" t="str">
            <v>2192</v>
          </cell>
          <cell r="B316" t="str">
            <v>EL PriceTypeCode debe tener el valor 01</v>
          </cell>
        </row>
        <row r="317">
          <cell r="A317" t="str">
            <v>2193</v>
          </cell>
          <cell r="B317" t="str">
            <v>cac:TaxCategory/cac:TaxScheme/cbc:ID El dato ingresado no cumple con el estandar</v>
          </cell>
        </row>
        <row r="318">
          <cell r="A318" t="str">
            <v>2194</v>
          </cell>
          <cell r="B318" t="str">
            <v>El codigo del tributo es invalido</v>
          </cell>
        </row>
        <row r="319">
          <cell r="A319" t="str">
            <v>2195</v>
          </cell>
          <cell r="B319" t="str">
            <v>cac:TaxScheme/cbc:Name del item - No existe el tag o el dato ingresado no cumple con el estandar</v>
          </cell>
        </row>
        <row r="320">
          <cell r="A320" t="str">
            <v>2196</v>
          </cell>
          <cell r="B320" t="str">
            <v>cac:TaxCategory/cac:TaxScheme/cbc:TaxTypeCode El dato ingresado no cumple con el estandar</v>
          </cell>
        </row>
        <row r="321">
          <cell r="A321" t="str">
            <v>2197</v>
          </cell>
          <cell r="B321" t="str">
            <v>El tipo de afectacion del IGV es incorrecto</v>
          </cell>
        </row>
        <row r="322">
          <cell r="A322" t="str">
            <v>2198</v>
          </cell>
          <cell r="B322" t="str">
            <v>El Nombre Internacional debe ser VAT</v>
          </cell>
        </row>
        <row r="323">
          <cell r="A323" t="str">
            <v>2199</v>
          </cell>
          <cell r="B323" t="str">
            <v>El sistema de calculo del ISC es incorrecto</v>
          </cell>
        </row>
        <row r="324">
          <cell r="A324" t="str">
            <v>2200</v>
          </cell>
          <cell r="B324" t="str">
            <v>El Nombre Internacional debe ser EXC</v>
          </cell>
        </row>
        <row r="325">
          <cell r="A325" t="str">
            <v>2201</v>
          </cell>
          <cell r="B325" t="str">
            <v>El tag cac:RequestedMonetaryTotal/cbc:PayableAmount debe tener informacion valida</v>
          </cell>
        </row>
        <row r="326">
          <cell r="A326" t="str">
            <v>2202</v>
          </cell>
          <cell r="B326" t="str">
            <v>TaxAmount - El dato ingresado en impuestos globales no cumple con el estandar</v>
          </cell>
        </row>
        <row r="327">
          <cell r="A327" t="str">
            <v>2203</v>
          </cell>
          <cell r="B327" t="str">
            <v>El XML no contiene el tag TaxAmount de impuestos globales</v>
          </cell>
        </row>
        <row r="328">
          <cell r="A328" t="str">
            <v>2204</v>
          </cell>
          <cell r="B328" t="str">
            <v>El tipo de documento modificado por la Nota de Debito debe ser factura electronica o ticket</v>
          </cell>
        </row>
        <row r="329">
          <cell r="A329" t="str">
            <v>2205</v>
          </cell>
          <cell r="B329" t="str">
            <v>La serie o numero del documento modificado por la Nota de Debito no cumple con el formato establecido</v>
          </cell>
        </row>
        <row r="330">
          <cell r="A330" t="str">
            <v>2206</v>
          </cell>
          <cell r="B330" t="str">
            <v>Debe indicar los documentos afectados por la Nota de Debito</v>
          </cell>
        </row>
        <row r="331">
          <cell r="A331" t="str">
            <v>2207</v>
          </cell>
          <cell r="B331" t="str">
            <v>La factura relacionada en la nota de debito se encuentra de baja</v>
          </cell>
        </row>
        <row r="332">
          <cell r="A332" t="str">
            <v>2208</v>
          </cell>
          <cell r="B332" t="str">
            <v>La factura relacionada en la nota de debito esta registrada como rechazada</v>
          </cell>
        </row>
        <row r="333">
          <cell r="A333" t="str">
            <v>2209</v>
          </cell>
          <cell r="B333" t="str">
            <v>La factura relacionada en la Nota de debito no esta registrada</v>
          </cell>
        </row>
        <row r="334">
          <cell r="A334" t="str">
            <v>2210</v>
          </cell>
          <cell r="B334" t="str">
            <v>El dato ingresado no cumple con el formato RC-fecha-correlativo</v>
          </cell>
        </row>
        <row r="335">
          <cell r="A335" t="str">
            <v>2211</v>
          </cell>
          <cell r="B335" t="str">
            <v>El XML no contiene el tag ID</v>
          </cell>
        </row>
        <row r="336">
          <cell r="A336" t="str">
            <v>2212</v>
          </cell>
          <cell r="B336" t="str">
            <v>UBLVersionID - La versión del UBL del resumen de boletas no es correcta</v>
          </cell>
        </row>
        <row r="337">
          <cell r="A337" t="str">
            <v>2213</v>
          </cell>
          <cell r="B337" t="str">
            <v>El XML no contiene el tag UBLVersionID</v>
          </cell>
        </row>
        <row r="338">
          <cell r="A338" t="str">
            <v>2214</v>
          </cell>
          <cell r="B338" t="str">
            <v>CustomizationID - La versión del resumen de boletas no es correcta</v>
          </cell>
        </row>
        <row r="339">
          <cell r="A339" t="str">
            <v>2215</v>
          </cell>
          <cell r="B339" t="str">
            <v>El XML no contiene el tag CustomizationID</v>
          </cell>
        </row>
        <row r="340">
          <cell r="A340" t="str">
            <v>2216</v>
          </cell>
          <cell r="B340" t="str">
            <v>CustomerAssignedAccountID -  El dato ingresado no cumple con el estandar</v>
          </cell>
        </row>
        <row r="341">
          <cell r="A341" t="str">
            <v>2217</v>
          </cell>
          <cell r="B341" t="str">
            <v>El XML no contiene el tag CustomerAssignedAccountID del emisor del documento</v>
          </cell>
        </row>
        <row r="342">
          <cell r="A342" t="str">
            <v>2218</v>
          </cell>
          <cell r="B342" t="str">
            <v>AdditionalAccountID - El dato ingresado no cumple con el estandar</v>
          </cell>
        </row>
        <row r="343">
          <cell r="A343" t="str">
            <v>2219</v>
          </cell>
          <cell r="B343" t="str">
            <v>El XML no contiene el tag AdditionalAccountID del emisor del documento</v>
          </cell>
        </row>
        <row r="344">
          <cell r="A344" t="str">
            <v>2220</v>
          </cell>
          <cell r="B344" t="str">
            <v>El ID debe coincidir con el nombre del archivo</v>
          </cell>
        </row>
        <row r="345">
          <cell r="A345" t="str">
            <v>2221</v>
          </cell>
          <cell r="B345" t="str">
            <v>El RUC debe coincidir con el RUC del nombre del archivo</v>
          </cell>
        </row>
        <row r="346">
          <cell r="A346" t="str">
            <v>2222</v>
          </cell>
          <cell r="B346" t="str">
            <v>El contribuyente no está autorizado a emitir comprobantes electronicos</v>
          </cell>
        </row>
        <row r="347">
          <cell r="A347" t="str">
            <v>2223</v>
          </cell>
          <cell r="B347" t="str">
            <v>El archivo ya fue presentado anteriormente</v>
          </cell>
        </row>
        <row r="348">
          <cell r="A348" t="str">
            <v>2224</v>
          </cell>
          <cell r="B348" t="str">
            <v>Numero de RUC SOL no coincide con RUC emisor</v>
          </cell>
        </row>
        <row r="349">
          <cell r="A349" t="str">
            <v>2225</v>
          </cell>
          <cell r="B349" t="str">
            <v>Numero de RUC del emisor no existe</v>
          </cell>
        </row>
        <row r="350">
          <cell r="A350" t="str">
            <v>2226</v>
          </cell>
          <cell r="B350" t="str">
            <v>El contribuyente no esta activo</v>
          </cell>
        </row>
        <row r="351">
          <cell r="A351" t="str">
            <v>2227</v>
          </cell>
          <cell r="B351" t="str">
            <v>El contribuyente no cumple con tipo de empresa o tributos requeridos</v>
          </cell>
        </row>
        <row r="352">
          <cell r="A352" t="str">
            <v>2228</v>
          </cell>
          <cell r="B352" t="str">
            <v>RegistrationName - El dato ingresado no cumple con el estandar</v>
          </cell>
        </row>
        <row r="353">
          <cell r="A353" t="str">
            <v>2229</v>
          </cell>
          <cell r="B353" t="str">
            <v>El XML no contiene el tag RegistrationName del emisor del documento</v>
          </cell>
        </row>
        <row r="354">
          <cell r="A354" t="str">
            <v>2230</v>
          </cell>
          <cell r="B354" t="str">
            <v>IssueDate - El dato ingresado no cumple con el patron YYYY-MM-DD</v>
          </cell>
        </row>
        <row r="355">
          <cell r="A355" t="str">
            <v>2231</v>
          </cell>
          <cell r="B355" t="str">
            <v>El XML no contiene el tag IssueDate</v>
          </cell>
        </row>
        <row r="356">
          <cell r="A356" t="str">
            <v>2232</v>
          </cell>
          <cell r="B356" t="str">
            <v>IssueDate- El dato ingresado no es valido</v>
          </cell>
        </row>
        <row r="357">
          <cell r="A357" t="str">
            <v>2233</v>
          </cell>
          <cell r="B357" t="str">
            <v>ReferenceDate - El dato ingresado no cumple con el patron YYYY-MM-DD</v>
          </cell>
        </row>
        <row r="358">
          <cell r="A358" t="str">
            <v>2234</v>
          </cell>
          <cell r="B358" t="str">
            <v>El XML no contiene el tag ReferenceDate</v>
          </cell>
        </row>
        <row r="359">
          <cell r="A359" t="str">
            <v>2235</v>
          </cell>
          <cell r="B359" t="str">
            <v>ReferenceDate- El dato ingresado no es valido</v>
          </cell>
        </row>
        <row r="360">
          <cell r="A360" t="str">
            <v>2236</v>
          </cell>
          <cell r="B360" t="str">
            <v>La fecha del IssueDate no debe ser mayor al Today</v>
          </cell>
        </row>
        <row r="361">
          <cell r="A361" t="str">
            <v>2237</v>
          </cell>
          <cell r="B361" t="str">
            <v>La fecha del ReferenceDate no debe ser mayor al Today</v>
          </cell>
        </row>
        <row r="362">
          <cell r="A362" t="str">
            <v>2238</v>
          </cell>
          <cell r="B362" t="str">
            <v>LineID - El dato ingresado no cumple con el estandar</v>
          </cell>
        </row>
        <row r="363">
          <cell r="A363" t="str">
            <v>2239</v>
          </cell>
          <cell r="B363" t="str">
            <v>LineID - El dato ingresado debe ser correlativo mayor a cero</v>
          </cell>
        </row>
        <row r="364">
          <cell r="A364" t="str">
            <v>2240</v>
          </cell>
          <cell r="B364" t="str">
            <v>El XML no contiene el tag LineID de SummaryDocumentsLine</v>
          </cell>
        </row>
        <row r="365">
          <cell r="A365" t="str">
            <v>2241</v>
          </cell>
          <cell r="B365" t="str">
            <v>DocumentTypeCode - El valor del tipo de documento es invalido</v>
          </cell>
        </row>
        <row r="366">
          <cell r="A366" t="str">
            <v>2242</v>
          </cell>
          <cell r="B366" t="str">
            <v>El XML no contiene el tag DocumentTypeCode</v>
          </cell>
        </row>
        <row r="367">
          <cell r="A367" t="str">
            <v>2243</v>
          </cell>
          <cell r="B367" t="str">
            <v>El dato ingresado  no cumple con el patron SERIE</v>
          </cell>
        </row>
        <row r="368">
          <cell r="A368" t="str">
            <v>2244</v>
          </cell>
          <cell r="B368" t="str">
            <v>El XML no contiene el tag DocumentSerialID</v>
          </cell>
        </row>
        <row r="369">
          <cell r="A369" t="str">
            <v>2245</v>
          </cell>
          <cell r="B369" t="str">
            <v>El dato ingresado en StartDocumentNumberID debe ser numerico</v>
          </cell>
        </row>
        <row r="370">
          <cell r="A370" t="str">
            <v>2246</v>
          </cell>
          <cell r="B370" t="str">
            <v>El XML no contiene el tag StartDocumentNumberID</v>
          </cell>
        </row>
        <row r="371">
          <cell r="A371" t="str">
            <v>2247</v>
          </cell>
          <cell r="B371" t="str">
            <v>El dato ingresado en sac:EndDocumentNumberID debe ser numerico</v>
          </cell>
        </row>
        <row r="372">
          <cell r="A372" t="str">
            <v>2248</v>
          </cell>
          <cell r="B372" t="str">
            <v>El XML no contiene el tag sac:EndDocumentNumberID</v>
          </cell>
        </row>
        <row r="373">
          <cell r="A373" t="str">
            <v>2249</v>
          </cell>
          <cell r="B373" t="str">
            <v>Los rangos deben ser mayores a cero</v>
          </cell>
        </row>
        <row r="374">
          <cell r="A374" t="str">
            <v>2250</v>
          </cell>
          <cell r="B374" t="str">
            <v>En el rango de comprobantes, el EndDocumentNumberID debe ser mayor o igual al StartInvoiceNumberID</v>
          </cell>
        </row>
        <row r="375">
          <cell r="A375" t="str">
            <v>2251</v>
          </cell>
          <cell r="B375" t="str">
            <v>El dato ingresado en TotalAmount debe ser numerico mayor o igual a cero</v>
          </cell>
        </row>
        <row r="376">
          <cell r="A376" t="str">
            <v>2252</v>
          </cell>
          <cell r="B376" t="str">
            <v>El XML no contiene el tag TotalAmount</v>
          </cell>
        </row>
        <row r="377">
          <cell r="A377" t="str">
            <v>2253</v>
          </cell>
          <cell r="B377" t="str">
            <v>El dato ingresado en TotalAmount debe ser numerico mayor a cero</v>
          </cell>
        </row>
        <row r="378">
          <cell r="A378" t="str">
            <v>2254</v>
          </cell>
          <cell r="B378" t="str">
            <v>PaidAmount - El dato ingresado no cumple con el estandar</v>
          </cell>
        </row>
        <row r="379">
          <cell r="A379" t="str">
            <v>2255</v>
          </cell>
          <cell r="B379" t="str">
            <v>El XML no contiene el tag PaidAmount</v>
          </cell>
        </row>
        <row r="380">
          <cell r="A380" t="str">
            <v>2256</v>
          </cell>
          <cell r="B380" t="str">
            <v>InstructionID - El dato ingresado no cumple con el estandar</v>
          </cell>
        </row>
        <row r="381">
          <cell r="A381" t="str">
            <v>2257</v>
          </cell>
          <cell r="B381" t="str">
            <v>El XML no contiene el tag InstructionID</v>
          </cell>
        </row>
        <row r="382">
          <cell r="A382" t="str">
            <v>2258</v>
          </cell>
          <cell r="B382" t="str">
            <v>Debe indicar Referencia de Importes asociados a las boletas de venta</v>
          </cell>
        </row>
        <row r="383">
          <cell r="A383" t="str">
            <v>2259</v>
          </cell>
          <cell r="B383" t="str">
            <v>Debe indicar 3 Referencias de Importes asociados a las boletas de venta</v>
          </cell>
        </row>
        <row r="384">
          <cell r="A384" t="str">
            <v>2260</v>
          </cell>
          <cell r="B384" t="str">
            <v>PaidAmount - El dato ingresado debe ser mayor o igual a 0.00</v>
          </cell>
        </row>
        <row r="385">
          <cell r="A385" t="str">
            <v>2261</v>
          </cell>
          <cell r="B385" t="str">
            <v>cbc:Amount - El dato ingresado no cumple con el estandar</v>
          </cell>
        </row>
        <row r="386">
          <cell r="A386" t="str">
            <v>2262</v>
          </cell>
          <cell r="B386" t="str">
            <v>El XML no contiene el tag cbc:Amount</v>
          </cell>
        </row>
        <row r="387">
          <cell r="A387" t="str">
            <v>2263</v>
          </cell>
          <cell r="B387" t="str">
            <v>ChargeIndicator - El dato ingresado no cumple con el estandar</v>
          </cell>
        </row>
        <row r="388">
          <cell r="A388" t="str">
            <v>2264</v>
          </cell>
          <cell r="B388" t="str">
            <v>El XML no contiene el tag ChargeIndicator</v>
          </cell>
        </row>
        <row r="389">
          <cell r="A389" t="str">
            <v>2265</v>
          </cell>
          <cell r="B389" t="str">
            <v>Debe indicar Información acerca del Importe Total de Otros Cargos</v>
          </cell>
        </row>
        <row r="390">
          <cell r="A390" t="str">
            <v>2266</v>
          </cell>
          <cell r="B390" t="str">
            <v>Debe indicar cargos mayores o iguales a cero</v>
          </cell>
        </row>
        <row r="391">
          <cell r="A391" t="str">
            <v>2267</v>
          </cell>
          <cell r="B391" t="str">
            <v>TaxScheme ID - El dato ingresado no cumple con el estandar</v>
          </cell>
        </row>
        <row r="392">
          <cell r="A392" t="str">
            <v>2268</v>
          </cell>
          <cell r="B392" t="str">
            <v>El codigo del tributo es invalido</v>
          </cell>
        </row>
        <row r="393">
          <cell r="A393" t="str">
            <v>2269</v>
          </cell>
          <cell r="B393" t="str">
            <v>El XML no contiene el tag TaxScheme ID de Información acerca del importe total de un tipo particular de impuesto</v>
          </cell>
        </row>
        <row r="394">
          <cell r="A394" t="str">
            <v>2270</v>
          </cell>
          <cell r="B394" t="str">
            <v>TaxScheme Name - El dato ingresado no cumple con el estandar</v>
          </cell>
        </row>
        <row r="395">
          <cell r="A395" t="str">
            <v>2271</v>
          </cell>
          <cell r="B395" t="str">
            <v>El XML no contiene el tag TaxScheme Name de impuesto</v>
          </cell>
        </row>
        <row r="396">
          <cell r="A396" t="str">
            <v>2272</v>
          </cell>
          <cell r="B396" t="str">
            <v>TaxScheme TaxTypeCode - El dato ingresado no cumple con el estandar</v>
          </cell>
        </row>
        <row r="397">
          <cell r="A397" t="str">
            <v>2273</v>
          </cell>
          <cell r="B397" t="str">
            <v>TaxAmount - El dato ingresado no cumple con el estandar</v>
          </cell>
        </row>
        <row r="398">
          <cell r="A398" t="str">
            <v>2274</v>
          </cell>
          <cell r="B398" t="str">
            <v>El XML no contiene el tag TaxAmount</v>
          </cell>
        </row>
        <row r="399">
          <cell r="A399" t="str">
            <v>2275</v>
          </cell>
          <cell r="B399" t="str">
            <v>Si el codigo de tributo es 2000, el nombre del tributo debe ser ISC</v>
          </cell>
        </row>
        <row r="400">
          <cell r="A400" t="str">
            <v>2276</v>
          </cell>
          <cell r="B400" t="str">
            <v>Si el codigo de tributo es 1000, el nombre del tributo debe ser IGV</v>
          </cell>
        </row>
        <row r="401">
          <cell r="A401" t="str">
            <v>2277</v>
          </cell>
          <cell r="B401" t="str">
            <v>No se ha consignado ninguna informacion del importe total de tributos</v>
          </cell>
        </row>
        <row r="402">
          <cell r="A402" t="str">
            <v>2278</v>
          </cell>
          <cell r="B402" t="str">
            <v>Debe indicar Información acerca del importe total de ISC e IGV</v>
          </cell>
        </row>
        <row r="403">
          <cell r="A403" t="str">
            <v>2279</v>
          </cell>
          <cell r="B403" t="str">
            <v>Debe indicar Items de consolidado de documentos</v>
          </cell>
        </row>
        <row r="404">
          <cell r="A404" t="str">
            <v>2280</v>
          </cell>
          <cell r="B404" t="str">
            <v>Existen problemas con la informacion del resumen de comprobantes</v>
          </cell>
        </row>
        <row r="405">
          <cell r="A405" t="str">
            <v>2281</v>
          </cell>
          <cell r="B405" t="str">
            <v>Error en la validacion de los rangos de los comprobantes</v>
          </cell>
        </row>
        <row r="406">
          <cell r="A406" t="str">
            <v>2282</v>
          </cell>
          <cell r="B406" t="str">
            <v>Existe documento ya informado anteriormente</v>
          </cell>
        </row>
        <row r="407">
          <cell r="A407" t="str">
            <v>2283</v>
          </cell>
          <cell r="B407" t="str">
            <v>El dato ingresado no cumple con el formato RA-fecha-correlativo</v>
          </cell>
        </row>
        <row r="408">
          <cell r="A408" t="str">
            <v>2284</v>
          </cell>
          <cell r="B408" t="str">
            <v>El XML no contiene el tag ID esta vacío</v>
          </cell>
        </row>
        <row r="409">
          <cell r="A409" t="str">
            <v>2285</v>
          </cell>
          <cell r="B409" t="str">
            <v>El ID debe coincidir  con el nombre del archivo</v>
          </cell>
        </row>
        <row r="410">
          <cell r="A410" t="str">
            <v>2286</v>
          </cell>
          <cell r="B410" t="str">
            <v>El RUC debe coincidir con el RUC del nombre del archivo</v>
          </cell>
        </row>
        <row r="411">
          <cell r="A411" t="str">
            <v>2287</v>
          </cell>
          <cell r="B411" t="str">
            <v>AdditionalAccountID - El dato ingresado no cumple con el estandar</v>
          </cell>
        </row>
        <row r="412">
          <cell r="A412" t="str">
            <v>2288</v>
          </cell>
          <cell r="B412" t="str">
            <v>El XML no contiene el tag AdditionalAccountID del emisor del documento</v>
          </cell>
        </row>
        <row r="413">
          <cell r="A413" t="str">
            <v>2289</v>
          </cell>
          <cell r="B413" t="str">
            <v>CustomerAssignedAccountID - El dato ingresado no cumple con el estandar</v>
          </cell>
        </row>
        <row r="414">
          <cell r="A414" t="str">
            <v>2290</v>
          </cell>
          <cell r="B414" t="str">
            <v>El XML no contiene el tag CustomerAssignedAccountID del emisor del documento</v>
          </cell>
        </row>
        <row r="415">
          <cell r="A415" t="str">
            <v>2291</v>
          </cell>
          <cell r="B415" t="str">
            <v>El contribuyente no esta autorizado a emitir comprobantes electronicos</v>
          </cell>
        </row>
        <row r="416">
          <cell r="A416" t="str">
            <v>2292</v>
          </cell>
          <cell r="B416" t="str">
            <v>Numero de RUC SOL no coincide con RUC emisor</v>
          </cell>
        </row>
        <row r="417">
          <cell r="A417" t="str">
            <v>2293</v>
          </cell>
          <cell r="B417" t="str">
            <v>Numero de RUC del emisor no existe</v>
          </cell>
        </row>
        <row r="418">
          <cell r="A418" t="str">
            <v>2294</v>
          </cell>
          <cell r="B418" t="str">
            <v>El contribuyente no esta activo</v>
          </cell>
        </row>
        <row r="419">
          <cell r="A419" t="str">
            <v>2295</v>
          </cell>
          <cell r="B419" t="str">
            <v>El contribuyente no cumple con tipo de empresa o tributos requeridos</v>
          </cell>
        </row>
        <row r="420">
          <cell r="A420" t="str">
            <v>2296</v>
          </cell>
          <cell r="B420" t="str">
            <v>RegistrationName - El dato ingresado no cumple con el estandar</v>
          </cell>
        </row>
        <row r="421">
          <cell r="A421" t="str">
            <v>2297</v>
          </cell>
          <cell r="B421" t="str">
            <v>El XML no contiene el tag RegistrationName del emisor del documento</v>
          </cell>
        </row>
        <row r="422">
          <cell r="A422" t="str">
            <v>2298</v>
          </cell>
          <cell r="B422" t="str">
            <v>IssueDate - El dato ingresado no cumple con el patron YYYY-MM-DD</v>
          </cell>
        </row>
        <row r="423">
          <cell r="A423" t="str">
            <v>2299</v>
          </cell>
          <cell r="B423" t="str">
            <v>El XML no contiene el tag IssueDate</v>
          </cell>
        </row>
        <row r="424">
          <cell r="A424" t="str">
            <v>2300</v>
          </cell>
          <cell r="B424" t="str">
            <v>IssueDate - El dato ingresado no es valido</v>
          </cell>
        </row>
        <row r="425">
          <cell r="A425" t="str">
            <v>2301</v>
          </cell>
          <cell r="B425" t="str">
            <v>La fecha del IssueDate no debe ser mayor al Today</v>
          </cell>
        </row>
        <row r="426">
          <cell r="A426" t="str">
            <v>2302</v>
          </cell>
          <cell r="B426" t="str">
            <v>ReferenceDate - El dato ingresado no cumple con el patron YYYY-MM-DD</v>
          </cell>
        </row>
        <row r="427">
          <cell r="A427" t="str">
            <v>2303</v>
          </cell>
          <cell r="B427" t="str">
            <v>El XML no contiene el tag ReferenceDate</v>
          </cell>
        </row>
        <row r="428">
          <cell r="A428" t="str">
            <v>2304</v>
          </cell>
          <cell r="B428" t="str">
            <v>ReferenceDate - El dato ingresado no es valido</v>
          </cell>
        </row>
        <row r="429">
          <cell r="A429" t="str">
            <v>2305</v>
          </cell>
          <cell r="B429" t="str">
            <v>LineID - El dato ingresado no cumple con el estandar</v>
          </cell>
        </row>
        <row r="430">
          <cell r="A430" t="str">
            <v>2306</v>
          </cell>
          <cell r="B430" t="str">
            <v>LineID - El dato ingresado debe ser correlativo mayor a cero</v>
          </cell>
        </row>
        <row r="431">
          <cell r="A431" t="str">
            <v>2307</v>
          </cell>
          <cell r="B431" t="str">
            <v>El XML no contiene el tag LineID de VoidedDocumentsLine esta vacío</v>
          </cell>
        </row>
        <row r="432">
          <cell r="A432" t="str">
            <v>2308</v>
          </cell>
          <cell r="B432" t="str">
            <v>DocumentTypeCode - El valor del tipo de documento es invalido</v>
          </cell>
        </row>
        <row r="433">
          <cell r="A433" t="str">
            <v>2309</v>
          </cell>
          <cell r="B433" t="str">
            <v>El XML no contiene el tag DocumentTypeCode es vacío</v>
          </cell>
        </row>
        <row r="434">
          <cell r="A434" t="str">
            <v>2310</v>
          </cell>
          <cell r="B434" t="str">
            <v>El dato ingresado  no cumple con el patron SERIE</v>
          </cell>
        </row>
        <row r="435">
          <cell r="A435" t="str">
            <v>2311</v>
          </cell>
          <cell r="B435" t="str">
            <v>El XML no contiene el tag DocumentSerialID es vacío</v>
          </cell>
        </row>
        <row r="436">
          <cell r="A436" t="str">
            <v>2312</v>
          </cell>
          <cell r="B436" t="str">
            <v>El dato ingresado en DocumentNumberID debe ser numerico y como maximo de 8 digitos</v>
          </cell>
        </row>
        <row r="437">
          <cell r="A437" t="str">
            <v>2313</v>
          </cell>
          <cell r="B437" t="str">
            <v>El XML no contiene el tag DocumentNumberID esta vacío</v>
          </cell>
        </row>
        <row r="438">
          <cell r="A438" t="str">
            <v>2314</v>
          </cell>
          <cell r="B438" t="str">
            <v>El dato ingresado en VoidReasonDescription debe contener información válida</v>
          </cell>
        </row>
        <row r="439">
          <cell r="A439" t="str">
            <v>2315</v>
          </cell>
          <cell r="B439" t="str">
            <v>El XML no contiene el tag VoidReasonDescription esta vacío</v>
          </cell>
        </row>
        <row r="440">
          <cell r="A440" t="str">
            <v>2316</v>
          </cell>
          <cell r="B440" t="str">
            <v>Debe indicar Items en VoidedDocumentsLine</v>
          </cell>
        </row>
        <row r="441">
          <cell r="A441" t="str">
            <v>2317</v>
          </cell>
          <cell r="B441" t="str">
            <v>Error al procesar el resumen de anulados</v>
          </cell>
        </row>
        <row r="442">
          <cell r="A442" t="str">
            <v>2318</v>
          </cell>
          <cell r="B442" t="str">
            <v>CustomizationID - La version del documento no es correcta</v>
          </cell>
        </row>
        <row r="443">
          <cell r="A443" t="str">
            <v>2319</v>
          </cell>
          <cell r="B443" t="str">
            <v>El XML no contiene el tag CustomizationID</v>
          </cell>
        </row>
        <row r="444">
          <cell r="A444" t="str">
            <v>2320</v>
          </cell>
          <cell r="B444" t="str">
            <v>UBLVersionID - La version del UBL  no es la correcta</v>
          </cell>
        </row>
        <row r="445">
          <cell r="A445" t="str">
            <v>2321</v>
          </cell>
          <cell r="B445" t="str">
            <v>El XML no contiene el tag UBLVersionID</v>
          </cell>
        </row>
        <row r="446">
          <cell r="A446" t="str">
            <v>2322</v>
          </cell>
          <cell r="B446" t="str">
            <v>Error en la validacion de los rangos</v>
          </cell>
        </row>
        <row r="447">
          <cell r="A447" t="str">
            <v>2323</v>
          </cell>
          <cell r="B447" t="str">
            <v>Existe documento ya informado anteriormente en una comunicacion de baja</v>
          </cell>
        </row>
        <row r="448">
          <cell r="A448" t="str">
            <v>2324</v>
          </cell>
          <cell r="B448" t="str">
            <v>El archivo de comunicacion de baja ya fue presentado anteriormente</v>
          </cell>
        </row>
        <row r="449">
          <cell r="A449" t="str">
            <v>2325</v>
          </cell>
          <cell r="B449" t="str">
            <v>El certificado usado no es el comunicado a SUNAT</v>
          </cell>
        </row>
        <row r="450">
          <cell r="A450" t="str">
            <v>2326</v>
          </cell>
          <cell r="B450" t="str">
            <v>El certificado usado se encuentra de baja</v>
          </cell>
        </row>
        <row r="451">
          <cell r="A451" t="str">
            <v>2327</v>
          </cell>
          <cell r="B451" t="str">
            <v>El certificado usado no se encuentra vigente</v>
          </cell>
        </row>
        <row r="452">
          <cell r="A452" t="str">
            <v>2328</v>
          </cell>
          <cell r="B452" t="str">
            <v>El certificado usado se encuentra revocado</v>
          </cell>
        </row>
        <row r="453">
          <cell r="A453" t="str">
            <v>2329</v>
          </cell>
          <cell r="B453" t="str">
            <v>La fecha de emision se encuentra fuera del limite permitido</v>
          </cell>
        </row>
        <row r="454">
          <cell r="A454" t="str">
            <v>2330</v>
          </cell>
          <cell r="B454" t="str">
            <v>La fecha de generación de la comunicación debe ser igual a la fecha consignada en el nombre del archivo</v>
          </cell>
        </row>
        <row r="455">
          <cell r="A455" t="str">
            <v>2331</v>
          </cell>
          <cell r="B455" t="str">
            <v>Número de RUC del nombre del archivo no coincide con el consignado en el contenido del archivo XML</v>
          </cell>
        </row>
        <row r="456">
          <cell r="A456" t="str">
            <v>2332</v>
          </cell>
          <cell r="B456" t="str">
            <v>Número de Serie del nombre del archivo no coincide con el consignado en el contenido del archivo XML</v>
          </cell>
        </row>
        <row r="457">
          <cell r="A457" t="str">
            <v>2333</v>
          </cell>
          <cell r="B457" t="str">
            <v>Número de documento en el nombre del archivo no coincide con el consignado en el contenido del XML</v>
          </cell>
        </row>
        <row r="458">
          <cell r="A458" t="str">
            <v>2334</v>
          </cell>
          <cell r="B458" t="str">
            <v>El documento electrónico ingresado ha sido alterado</v>
          </cell>
        </row>
        <row r="459">
          <cell r="A459" t="str">
            <v>2335</v>
          </cell>
          <cell r="B459" t="str">
            <v>El documento electrónico ingresado ha sido alterado</v>
          </cell>
        </row>
        <row r="460">
          <cell r="A460" t="str">
            <v>2336</v>
          </cell>
          <cell r="B460" t="str">
            <v>Ocurrió un error en el proceso de validación de la firma digital</v>
          </cell>
        </row>
        <row r="461">
          <cell r="A461" t="str">
            <v>2337</v>
          </cell>
          <cell r="B461" t="str">
            <v>La moneda debe ser la misma en todo el documento</v>
          </cell>
        </row>
        <row r="462">
          <cell r="A462" t="str">
            <v>2338</v>
          </cell>
          <cell r="B462" t="str">
            <v>La moneda debe ser la misma en todo el documento</v>
          </cell>
        </row>
        <row r="463">
          <cell r="A463" t="str">
            <v>2339</v>
          </cell>
          <cell r="B463" t="str">
            <v>El dato ingresado en PayableAmount no cumple con el formato establecido</v>
          </cell>
        </row>
        <row r="464">
          <cell r="A464" t="str">
            <v>2340</v>
          </cell>
          <cell r="B464" t="str">
            <v>El valor ingresado en AdditionalMonetaryTotal/cbc:ID es incorrecto</v>
          </cell>
        </row>
        <row r="465">
          <cell r="A465" t="str">
            <v>2341</v>
          </cell>
          <cell r="B465" t="str">
            <v>AdditionalMonetaryTotal/cbc:ID debe tener valor</v>
          </cell>
        </row>
        <row r="466">
          <cell r="A466" t="str">
            <v>2342</v>
          </cell>
          <cell r="B466" t="str">
            <v>Fecha de emision de la factura no coincide con la informada en la comunicacion</v>
          </cell>
        </row>
        <row r="467">
          <cell r="A467" t="str">
            <v>2343</v>
          </cell>
          <cell r="B467" t="str">
            <v>cac:TaxTotal/cac:TaxSubtotal/cbc:TaxAmount - El dato ingresado no cumple con el estandar</v>
          </cell>
        </row>
        <row r="468">
          <cell r="A468" t="str">
            <v>2344</v>
          </cell>
          <cell r="B468" t="str">
            <v>El XML no contiene el tag cac:TaxTotal/cac:TaxSubtotal/cbc:TaxAmount</v>
          </cell>
        </row>
        <row r="469">
          <cell r="A469" t="str">
            <v>2345</v>
          </cell>
          <cell r="B469" t="str">
            <v>La serie no corresponde al tipo de comprobante</v>
          </cell>
        </row>
        <row r="470">
          <cell r="A470" t="str">
            <v>2346</v>
          </cell>
          <cell r="B470" t="str">
            <v>La fecha de generación del resumen debe ser igual a la fecha consignada en el nombre del archivo</v>
          </cell>
        </row>
        <row r="471">
          <cell r="A471" t="str">
            <v>2347</v>
          </cell>
          <cell r="B471" t="str">
            <v>Los rangos informados en el archivo XML se encuentran duplicados o superpuestos</v>
          </cell>
        </row>
        <row r="472">
          <cell r="A472" t="str">
            <v>2348</v>
          </cell>
          <cell r="B472" t="str">
            <v>Los documentos informados en el archivo XML se encuentran duplicados</v>
          </cell>
        </row>
        <row r="473">
          <cell r="A473" t="str">
            <v>2349</v>
          </cell>
          <cell r="B473" t="str">
            <v>Debe consignar solo un elemento sac:AdditionalMonetaryTotal con cbc:ID igual a 1001</v>
          </cell>
        </row>
        <row r="474">
          <cell r="A474" t="str">
            <v>2350</v>
          </cell>
          <cell r="B474" t="str">
            <v>Debe consignar solo un elemento sac:AdditionalMonetaryTotal con cbc:ID igual a 1002</v>
          </cell>
        </row>
        <row r="475">
          <cell r="A475" t="str">
            <v>2351</v>
          </cell>
          <cell r="B475" t="str">
            <v>Debe consignar solo un elemento sac:AdditionalMonetaryTotal con cbc:ID igual a 1003</v>
          </cell>
        </row>
        <row r="476">
          <cell r="A476" t="str">
            <v>2352</v>
          </cell>
          <cell r="B476" t="str">
            <v>Debe consignar solo un elemento cac:TaxTotal a nivel global para IGV (cbc:ID igual a 1000)</v>
          </cell>
        </row>
        <row r="477">
          <cell r="A477" t="str">
            <v>2353</v>
          </cell>
          <cell r="B477" t="str">
            <v>Debe consignar solo un elemento cac:TaxTotal a nivel global para ISC (cbc:ID igual a 2000)</v>
          </cell>
        </row>
        <row r="478">
          <cell r="A478" t="str">
            <v>2354</v>
          </cell>
          <cell r="B478" t="str">
            <v>Debe consignar solo un elemento cac:TaxTotal a nivel global para Otros (cbc:ID igual a 9999)</v>
          </cell>
        </row>
        <row r="479">
          <cell r="A479" t="str">
            <v>2355</v>
          </cell>
          <cell r="B479" t="str">
            <v>Debe consignar solo un elemento cac:TaxTotal a nivel de item para IGV (cbc:ID igual a 1000)</v>
          </cell>
        </row>
        <row r="480">
          <cell r="A480" t="str">
            <v>2356</v>
          </cell>
          <cell r="B480" t="str">
            <v>Debe consignar solo un elemento cac:TaxTotal a nivel de item para ISC (cbc:ID igual a 2000)</v>
          </cell>
        </row>
        <row r="481">
          <cell r="A481" t="str">
            <v>2357</v>
          </cell>
          <cell r="B481" t="str">
            <v>Debe consignar solo un elemento sac:BillingPayment a nivel de item con cbc:InstructionID igual a 01</v>
          </cell>
        </row>
        <row r="482">
          <cell r="A482" t="str">
            <v>2358</v>
          </cell>
          <cell r="B482" t="str">
            <v>Debe consignar solo un elemento sac:BillingPayment a nivel de item con cbc:InstructionID igual a 02</v>
          </cell>
        </row>
        <row r="483">
          <cell r="A483" t="str">
            <v>2359</v>
          </cell>
          <cell r="B483" t="str">
            <v>Debe consignar solo un elemento sac:BillingPayment a nivel de item con cbc:InstructionID igual a 03</v>
          </cell>
        </row>
        <row r="484">
          <cell r="A484" t="str">
            <v>2360</v>
          </cell>
          <cell r="B484" t="str">
            <v>Debe consignar solo un elemento sac:BillingPayment a nivel de item con cbc:InstructionID igual a 04</v>
          </cell>
        </row>
        <row r="485">
          <cell r="A485" t="str">
            <v>2361</v>
          </cell>
          <cell r="B485" t="str">
            <v>Debe consignar solo un elemento cac:TaxTotal a nivel de item para Otros (cbc:ID igual a 9999)</v>
          </cell>
        </row>
        <row r="486">
          <cell r="A486" t="str">
            <v>2362</v>
          </cell>
          <cell r="B486" t="str">
            <v>Debe consignar solo un tag cac:AccountingSupplierParty/cbc:AdditionalAccountID</v>
          </cell>
        </row>
        <row r="487">
          <cell r="A487" t="str">
            <v>2363</v>
          </cell>
          <cell r="B487" t="str">
            <v>Debe consignar solo un tag cac:AccountingCustomerParty/cbc:AdditionalAccountID</v>
          </cell>
        </row>
        <row r="488">
          <cell r="A488" t="str">
            <v>2364</v>
          </cell>
          <cell r="B488" t="str">
            <v>El comprobante contiene un tipo y número de Guía de Remisión repetido</v>
          </cell>
        </row>
        <row r="489">
          <cell r="A489" t="str">
            <v>2365</v>
          </cell>
          <cell r="B489" t="str">
            <v>El comprobante contiene un tipo y número de Documento Relacionado repetido</v>
          </cell>
        </row>
        <row r="490">
          <cell r="A490" t="str">
            <v>2366</v>
          </cell>
          <cell r="B490" t="str">
            <v>El codigo en el tag sac:AdditionalProperty/cbc:ID debe tener 4 posiciones</v>
          </cell>
        </row>
        <row r="491">
          <cell r="A491" t="str">
            <v>2367</v>
          </cell>
          <cell r="B491" t="str">
            <v>El dato ingresado en PriceAmount del Precio de venta unitario por item no cumple con el formato establecido</v>
          </cell>
        </row>
        <row r="492">
          <cell r="A492" t="str">
            <v>2368</v>
          </cell>
          <cell r="B492" t="str">
            <v>El dato ingresado en TaxSubtotal/cbc:TaxAmount del item no cumple con el formato establecido</v>
          </cell>
        </row>
        <row r="493">
          <cell r="A493" t="str">
            <v>2369</v>
          </cell>
          <cell r="B493" t="str">
            <v>El dato ingresado en PriceAmount del Valor de venta unitario por item no cumple con el formato establecido</v>
          </cell>
        </row>
        <row r="494">
          <cell r="A494" t="str">
            <v>2370</v>
          </cell>
          <cell r="B494" t="str">
            <v>El dato ingresado en LineExtensionAmount del item no cumple con el formato establecido</v>
          </cell>
        </row>
        <row r="495">
          <cell r="A495" t="str">
            <v>2371</v>
          </cell>
          <cell r="B495" t="str">
            <v>El XML no contiene el tag cbc:TaxExemptionReasonCode de Afectacion al IGV</v>
          </cell>
        </row>
        <row r="496">
          <cell r="A496" t="str">
            <v>2372</v>
          </cell>
          <cell r="B496" t="str">
            <v>El tag en el item cac:TaxTotal/cbc:TaxAmount debe tener el mismo valor que cac:TaxTotal/cac:TaxSubtotal/cbc:TaxAmount</v>
          </cell>
        </row>
        <row r="497">
          <cell r="A497" t="str">
            <v>2373</v>
          </cell>
          <cell r="B497" t="str">
            <v>Si existe monto de ISC en el ITEM debe especificar el sistema de calculo</v>
          </cell>
        </row>
        <row r="498">
          <cell r="A498" t="str">
            <v>2374</v>
          </cell>
          <cell r="B498" t="str">
            <v>La factura a dar de baja tiene una fecha de recepcion fuera del plazo permitido</v>
          </cell>
        </row>
        <row r="499">
          <cell r="A499" t="str">
            <v>2375</v>
          </cell>
          <cell r="B499" t="str">
            <v>Fecha de emision de la boleta no coincide con la fecha de emision consignada en la comunicacion</v>
          </cell>
        </row>
        <row r="500">
          <cell r="A500" t="str">
            <v>2376</v>
          </cell>
          <cell r="B500" t="str">
            <v>La boleta de venta a dar de baja fue informada en un resumen con fecha de recepcion fuera del plazo permitido</v>
          </cell>
        </row>
        <row r="501">
          <cell r="A501" t="str">
            <v>2377</v>
          </cell>
          <cell r="B501" t="str">
            <v>El Name o TaxTypeCode debe corresponder con el Id para el IGV</v>
          </cell>
        </row>
        <row r="502">
          <cell r="A502" t="str">
            <v>2378</v>
          </cell>
          <cell r="B502" t="str">
            <v>El Name o TaxTypeCode debe corresponder con el Id para el ISC</v>
          </cell>
        </row>
        <row r="503">
          <cell r="A503" t="str">
            <v>2379</v>
          </cell>
          <cell r="B503" t="str">
            <v>La numeracion de boleta de venta a dar de baja fue generada en una fecha fuera del plazo permitido</v>
          </cell>
        </row>
        <row r="504">
          <cell r="A504" t="str">
            <v>2380</v>
          </cell>
          <cell r="B504" t="str">
            <v>El documento tiene observaciones</v>
          </cell>
        </row>
        <row r="505">
          <cell r="A505" t="str">
            <v>2381</v>
          </cell>
          <cell r="B505" t="str">
            <v>Comprobante no cumple con el Grupo 1: No todos los items corresponden a operaciones gravadas a IGV</v>
          </cell>
        </row>
        <row r="506">
          <cell r="A506" t="str">
            <v>2382</v>
          </cell>
          <cell r="B506" t="str">
            <v>Comprobante no cumple con el Grupo 2: No todos los items corresponden a operaciones inafectas o exoneradas al IGV</v>
          </cell>
        </row>
        <row r="507">
          <cell r="A507" t="str">
            <v>2383</v>
          </cell>
          <cell r="B507" t="str">
            <v>Comprobante no cumple con el Grupo 3: Falta leyenda con codigo 1002</v>
          </cell>
        </row>
        <row r="508">
          <cell r="A508" t="str">
            <v>2384</v>
          </cell>
          <cell r="B508" t="str">
            <v>Comprobante no cumple con el Grupo 3: Existe item con operación onerosa</v>
          </cell>
        </row>
        <row r="509">
          <cell r="A509" t="str">
            <v>2385</v>
          </cell>
          <cell r="B509" t="str">
            <v>Comprobante no cumple con el Grupo 4: Debe exitir Total descuentos mayor a cero</v>
          </cell>
        </row>
        <row r="510">
          <cell r="A510" t="str">
            <v>2386</v>
          </cell>
          <cell r="B510" t="str">
            <v>Comprobante no cumple con el Grupo 5: Todos los items deben tener operaciones afectas a ISC</v>
          </cell>
        </row>
        <row r="511">
          <cell r="A511" t="str">
            <v>2387</v>
          </cell>
          <cell r="B511" t="str">
            <v>Comprobante no cumple con el Grupo 6: El monto de percepcion no existe o es cero</v>
          </cell>
        </row>
        <row r="512">
          <cell r="A512" t="str">
            <v>2388</v>
          </cell>
          <cell r="B512" t="str">
            <v>Comprobante no cumple con el Grupo 6: Todos los items deben tener código de Afectación al IGV igual a 10</v>
          </cell>
        </row>
        <row r="513">
          <cell r="A513" t="str">
            <v>2389</v>
          </cell>
          <cell r="B513" t="str">
            <v>Comprobante no cumple con el Grupo 7: El codigo de moneda no es diferente a PEN</v>
          </cell>
        </row>
        <row r="514">
          <cell r="A514" t="str">
            <v>2390</v>
          </cell>
          <cell r="B514" t="str">
            <v>Comprobante no cumple con el Grupo 8: No todos los items corresponden a operaciones gravadas a IGV</v>
          </cell>
        </row>
        <row r="515">
          <cell r="A515" t="str">
            <v>2391</v>
          </cell>
          <cell r="B515" t="str">
            <v>Comprobante no cumple con el Grupo 9: No todos los items corresponden a operaciones inafectas o exoneradas al IGV</v>
          </cell>
        </row>
        <row r="516">
          <cell r="A516" t="str">
            <v>2392</v>
          </cell>
          <cell r="B516" t="str">
            <v>Comprobante no cumple con el Grupo 10: Falta leyenda con codigo 1002</v>
          </cell>
        </row>
        <row r="517">
          <cell r="A517" t="str">
            <v>2393</v>
          </cell>
          <cell r="B517" t="str">
            <v>Comprobante no cumple con el Grupo 10: Existe item con operación onerosa</v>
          </cell>
        </row>
        <row r="518">
          <cell r="A518" t="str">
            <v>2394</v>
          </cell>
          <cell r="B518" t="str">
            <v>Comprobante no cumple con el Grupo 11: Debe existir Total descuentos mayor a cero</v>
          </cell>
        </row>
        <row r="519">
          <cell r="A519" t="str">
            <v>2395</v>
          </cell>
          <cell r="B519" t="str">
            <v>Comprobante no cumple con el Grupo 12: El codigo de moneda no es diferente a PEN</v>
          </cell>
        </row>
        <row r="520">
          <cell r="A520" t="str">
            <v>2396</v>
          </cell>
          <cell r="B520" t="str">
            <v>Si el monto total es mayor a S/. 700.00 debe consignar tipo y numero de documento del adquiriente</v>
          </cell>
        </row>
        <row r="521">
          <cell r="A521" t="str">
            <v>2397</v>
          </cell>
          <cell r="B521" t="str">
            <v>El tipo de documento del adquiriente no puede ser Numero de RUC</v>
          </cell>
        </row>
        <row r="522">
          <cell r="A522" t="str">
            <v>2398</v>
          </cell>
          <cell r="B522" t="str">
            <v>El documento a dar de baja se encuentra rechazado</v>
          </cell>
        </row>
        <row r="523">
          <cell r="A523" t="str">
            <v>2399</v>
          </cell>
          <cell r="B523" t="str">
            <v>El tipo de documento modificado por la Nota de credito debe ser boleta electronica</v>
          </cell>
        </row>
        <row r="524">
          <cell r="A524" t="str">
            <v>2400</v>
          </cell>
          <cell r="B524" t="str">
            <v>El tipo de documento modificado por la Nota de debito debe ser boleta electronica</v>
          </cell>
        </row>
        <row r="525">
          <cell r="A525" t="str">
            <v>2401</v>
          </cell>
          <cell r="B525" t="str">
            <v>No se puede leer (parsear) el archivo XML</v>
          </cell>
        </row>
        <row r="526">
          <cell r="A526" t="str">
            <v>2402</v>
          </cell>
          <cell r="B526" t="str">
            <v>El caso de prueba no existe</v>
          </cell>
        </row>
        <row r="527">
          <cell r="A527" t="str">
            <v>2403</v>
          </cell>
          <cell r="B527" t="str">
            <v>La numeracion o nombre del documento ya ha sido enviado anteriormente</v>
          </cell>
        </row>
        <row r="528">
          <cell r="A528" t="str">
            <v>2404</v>
          </cell>
          <cell r="B528" t="str">
            <v>Documento afectado por la nota electronica no se encuentra autorizado</v>
          </cell>
        </row>
        <row r="529">
          <cell r="A529" t="str">
            <v>2405</v>
          </cell>
          <cell r="B529" t="str">
            <v>Contribuyente no se encuentra autorizado como emisor de boletas electronicas</v>
          </cell>
        </row>
        <row r="530">
          <cell r="A530" t="str">
            <v>2406</v>
          </cell>
          <cell r="B530" t="str">
            <v>Existe mas de un tag sac:AdditionalMonetaryTotal con el mismo ID</v>
          </cell>
        </row>
        <row r="531">
          <cell r="A531" t="str">
            <v>2407</v>
          </cell>
          <cell r="B531" t="str">
            <v>Existe mas de un tag sac:AdditionalProperty con el mismo ID</v>
          </cell>
        </row>
        <row r="532">
          <cell r="A532" t="str">
            <v>2408</v>
          </cell>
          <cell r="B532" t="str">
            <v>El dato ingresado en PriceAmount del Valor referencial unitario por item no cumple con el formato establecido</v>
          </cell>
        </row>
        <row r="533">
          <cell r="A533" t="str">
            <v>2409</v>
          </cell>
          <cell r="B533" t="str">
            <v>Existe mas de un tag cac:AlternativeConditionPrice con el mismo cbc:PriceTypeCode</v>
          </cell>
        </row>
        <row r="534">
          <cell r="A534" t="str">
            <v>2410</v>
          </cell>
          <cell r="B534" t="str">
            <v>Se ha consignado un valor invalido en el campo cbc:PriceTypeCode</v>
          </cell>
        </row>
        <row r="535">
          <cell r="A535" t="str">
            <v>2411</v>
          </cell>
          <cell r="B535" t="str">
            <v>Ha consignado mas de un elemento cac:AllowanceCharge con el mismo campo cbc:ChargeIndicator</v>
          </cell>
        </row>
        <row r="536">
          <cell r="A536" t="str">
            <v>2412</v>
          </cell>
          <cell r="B536" t="str">
            <v>Se ha consignado mas de un documento afectado por la nota (tag cac:BillingReference)</v>
          </cell>
        </row>
        <row r="537">
          <cell r="A537" t="str">
            <v>2413</v>
          </cell>
          <cell r="B537" t="str">
            <v>Se ha consignado mas de un motivo o sustento de la nota (tag cac:DiscrepancyResponse/cbc:Description)</v>
          </cell>
        </row>
        <row r="538">
          <cell r="A538" t="str">
            <v>2414</v>
          </cell>
          <cell r="B538" t="str">
            <v>No se ha consignado en la nota el tag cac:DiscrepancyResponse</v>
          </cell>
        </row>
        <row r="539">
          <cell r="A539" t="str">
            <v>2415</v>
          </cell>
          <cell r="B539" t="str">
            <v>Se ha consignado en la nota mas de un tag cac:DiscrepancyResponse</v>
          </cell>
        </row>
        <row r="540">
          <cell r="A540" t="str">
            <v>2416</v>
          </cell>
          <cell r="B540" t="str">
            <v>Si existe leyenda Transferencia Gratuita debe consignar Total Valor de Venta de Operaciones Gratuitas</v>
          </cell>
        </row>
        <row r="541">
          <cell r="A541" t="str">
            <v>2417</v>
          </cell>
          <cell r="B541" t="str">
            <v>Debe consignar Valor Referencial unitario por item en operaciones no onerosas</v>
          </cell>
        </row>
        <row r="542">
          <cell r="A542" t="str">
            <v>2418</v>
          </cell>
          <cell r="B542" t="str">
            <v>Si consigna Valor Referencial unitario por item en operaciones no onerosas,la operacion debe ser no onerosa.</v>
          </cell>
        </row>
        <row r="543">
          <cell r="A543" t="str">
            <v>2419</v>
          </cell>
          <cell r="B543" t="str">
            <v>El dato ingresado en AllowanceTotalAmount no cumple con el formato establecido</v>
          </cell>
        </row>
        <row r="544">
          <cell r="A544" t="str">
            <v>2420</v>
          </cell>
          <cell r="B544" t="str">
            <v>Ya transcurrieron mas de 25 dias calendarios para concluir con su proceso de homologacion</v>
          </cell>
        </row>
        <row r="545">
          <cell r="A545" t="str">
            <v>2421</v>
          </cell>
          <cell r="B545" t="str">
            <v>Debe indicar  toda la informacion de  sustento de translado de bienes.</v>
          </cell>
        </row>
        <row r="546">
          <cell r="A546" t="str">
            <v>2422</v>
          </cell>
          <cell r="B546" t="str">
            <v>El valor unitario debe ser menor al precio unitario.</v>
          </cell>
        </row>
        <row r="547">
          <cell r="A547" t="str">
            <v>2423</v>
          </cell>
          <cell r="B547" t="str">
            <v>Si ha consignado monto ISC a nivel de item, debe consignar un monto a nivel de total.</v>
          </cell>
        </row>
        <row r="548">
          <cell r="A548" t="str">
            <v>2424</v>
          </cell>
          <cell r="B548" t="str">
            <v>RC Debe consignar solo un elemento sac:BillingPayment a nivel de item con cbc:InstructionID igual a 05.</v>
          </cell>
        </row>
        <row r="549">
          <cell r="A549" t="str">
            <v>2425</v>
          </cell>
          <cell r="B549" t="str">
            <v>Si la  operacion es gratuita PriceTypeCode =02 y cbc:PriceAmount&gt; 0 el codigo de afectacion de igv debe ser  no onerosa es  decir diferente de 10,20,30.</v>
          </cell>
        </row>
        <row r="550">
          <cell r="A550" t="str">
            <v>2426</v>
          </cell>
          <cell r="B550" t="str">
            <v>Documentos relacionados duplicados en el comprobante.</v>
          </cell>
        </row>
        <row r="551">
          <cell r="A551" t="str">
            <v>2427</v>
          </cell>
          <cell r="B551" t="str">
            <v>Solo debe de existir un tag AdditionalInformation.</v>
          </cell>
        </row>
        <row r="552">
          <cell r="A552" t="str">
            <v>2428</v>
          </cell>
          <cell r="B552" t="str">
            <v>Comprobante no cumple con grupo de facturas con detracciones.</v>
          </cell>
        </row>
        <row r="553">
          <cell r="A553" t="str">
            <v>2429</v>
          </cell>
          <cell r="B553" t="str">
            <v>Comprobante no cumple con grupo de facturas con comercio exterior.</v>
          </cell>
        </row>
        <row r="554">
          <cell r="A554" t="str">
            <v>2430</v>
          </cell>
          <cell r="B554" t="str">
            <v>Comprobante no cumple con grupo de facturas con tag de factura guia.</v>
          </cell>
        </row>
        <row r="555">
          <cell r="A555" t="str">
            <v>2431</v>
          </cell>
          <cell r="B555" t="str">
            <v>Comprobante no cumple con grupo de facturas con tags no tributarios.</v>
          </cell>
        </row>
        <row r="556">
          <cell r="A556" t="str">
            <v>2432</v>
          </cell>
          <cell r="B556" t="str">
            <v>Comprobante no cumple con grupo de boletas con tags no tributarios.</v>
          </cell>
        </row>
        <row r="557">
          <cell r="A557" t="str">
            <v>2433</v>
          </cell>
          <cell r="B557" t="str">
            <v>Comprobante no cumple con grupo de facturas con tag venta itinerante.</v>
          </cell>
        </row>
        <row r="558">
          <cell r="A558" t="str">
            <v>2434</v>
          </cell>
          <cell r="B558" t="str">
            <v>Comprobante no cumple con grupo de boletas con tag venta itinerante.</v>
          </cell>
        </row>
        <row r="559">
          <cell r="A559" t="str">
            <v>2435</v>
          </cell>
          <cell r="B559" t="str">
            <v>Comprobante no cumple con grupo de boletas con ISC.</v>
          </cell>
        </row>
        <row r="560">
          <cell r="A560" t="str">
            <v>2436</v>
          </cell>
          <cell r="B560" t="str">
            <v>Comprobante no cumple con el grupo de boletas de venta con percepcion: El monto de percepcion no existe o es cero.</v>
          </cell>
        </row>
        <row r="561">
          <cell r="A561" t="str">
            <v>2437</v>
          </cell>
          <cell r="B561" t="str">
            <v>Comprobante no cumple con el grupo de boletas de venta con percepcion: Todos los items deben tener código de Afectación al IGV igual a 10.</v>
          </cell>
        </row>
        <row r="562">
          <cell r="A562" t="str">
            <v>2438</v>
          </cell>
          <cell r="B562" t="str">
            <v>Comprobante no cumple con grupo de facturas con tag venta anticipada I.</v>
          </cell>
        </row>
        <row r="563">
          <cell r="A563" t="str">
            <v>2439</v>
          </cell>
          <cell r="B563" t="str">
            <v>Comprobante no cumple con grupo de facturas con tag venta anticipada II.</v>
          </cell>
        </row>
        <row r="564">
          <cell r="A564" t="str">
            <v>2500</v>
          </cell>
          <cell r="B564" t="str">
            <v>Ingresar descripción y valor venta por ítem para documento de anticipos.</v>
          </cell>
        </row>
        <row r="565">
          <cell r="A565" t="str">
            <v>2501</v>
          </cell>
          <cell r="B565" t="str">
            <v>Valor venta debe ser mayor a cero.</v>
          </cell>
        </row>
        <row r="566">
          <cell r="A566" t="str">
            <v>2502</v>
          </cell>
          <cell r="B566" t="str">
            <v>Los valores totales deben ser mayores a cero.</v>
          </cell>
        </row>
        <row r="567">
          <cell r="A567" t="str">
            <v>2503</v>
          </cell>
          <cell r="B567" t="str">
            <v>PaidAmount: monto anticipado por documento debe ser mayor a cero.</v>
          </cell>
        </row>
        <row r="568">
          <cell r="A568" t="str">
            <v>2504</v>
          </cell>
          <cell r="B568" t="str">
            <v>Falta referencia de la factura relacionada con anticipo.</v>
          </cell>
        </row>
        <row r="569">
          <cell r="A569" t="str">
            <v>2505</v>
          </cell>
          <cell r="B569" t="str">
            <v>cac:PrepaidPayment/cbc:ID/@SchemaID: Código de referencia debe ser 02 o 03.</v>
          </cell>
        </row>
        <row r="570">
          <cell r="A570" t="str">
            <v>2506</v>
          </cell>
          <cell r="B570" t="str">
            <v>cac:PrepaidPayment/cbc:ID: Factura o boleta no existe o comunicada de Baja.</v>
          </cell>
        </row>
        <row r="571">
          <cell r="A571" t="str">
            <v>2507</v>
          </cell>
          <cell r="B571" t="str">
            <v>Factura relacionada con anticipo no corresponde como factura de anticipo.</v>
          </cell>
        </row>
        <row r="572">
          <cell r="A572" t="str">
            <v>2508</v>
          </cell>
          <cell r="B572" t="str">
            <v>Ingresar documentos por anticipos.</v>
          </cell>
        </row>
        <row r="573">
          <cell r="A573" t="str">
            <v>2509</v>
          </cell>
          <cell r="B573" t="str">
            <v>Total de anticipos diferente a los montos anticipados por documento.</v>
          </cell>
        </row>
        <row r="574">
          <cell r="A574" t="str">
            <v>2510</v>
          </cell>
          <cell r="B574" t="str">
            <v>Nro nombre del documento no tiene el formato correcto.</v>
          </cell>
        </row>
        <row r="575">
          <cell r="A575" t="str">
            <v>2511</v>
          </cell>
          <cell r="B575" t="str">
            <v>El tipo de documento no es aceptado.</v>
          </cell>
        </row>
        <row r="576">
          <cell r="A576" t="str">
            <v>2512</v>
          </cell>
          <cell r="B576" t="str">
            <v>No existe información de serie o número.</v>
          </cell>
        </row>
        <row r="577">
          <cell r="A577" t="str">
            <v>2513</v>
          </cell>
          <cell r="B577" t="str">
            <v>Dato no cumple con formato de acuerdo al número de comprobante.</v>
          </cell>
        </row>
        <row r="578">
          <cell r="A578" t="str">
            <v>2514</v>
          </cell>
          <cell r="B578" t="str">
            <v>No existe información de receptor de documento.</v>
          </cell>
        </row>
        <row r="579">
          <cell r="A579" t="str">
            <v>2515</v>
          </cell>
          <cell r="B579" t="str">
            <v>Dato ingresado no cumple con catalogo 6.</v>
          </cell>
        </row>
        <row r="580">
          <cell r="A580" t="str">
            <v>2516</v>
          </cell>
          <cell r="B580" t="str">
            <v>Debe indicar tipo de documento.</v>
          </cell>
        </row>
        <row r="581">
          <cell r="A581" t="str">
            <v>2517</v>
          </cell>
          <cell r="B581" t="str">
            <v>Dato no cumple con formato establecido.</v>
          </cell>
        </row>
        <row r="582">
          <cell r="A582" t="str">
            <v>2518</v>
          </cell>
          <cell r="B582" t="str">
            <v>Calculo IGV no es correcto.</v>
          </cell>
        </row>
        <row r="583">
          <cell r="A583" t="str">
            <v>2519</v>
          </cell>
          <cell r="B583" t="str">
            <v>El importe total no coincide con la sumatoria de los valores de venta mas los tributos mas los cargos.</v>
          </cell>
        </row>
        <row r="584">
          <cell r="A584" t="str">
            <v>2520</v>
          </cell>
          <cell r="B584" t="str">
            <v>cac:PrepaidPayment/cbc:InstructionID/@SchemaID – El tipo documento debe ser 6 del catalogo de tipo de documento.</v>
          </cell>
        </row>
        <row r="585">
          <cell r="A585" t="str">
            <v>2521</v>
          </cell>
          <cell r="B585" t="str">
            <v>cac:PrepaidPayment/cbc:ID - El dato ingresado debe indicar SERIE-CORRELATIVO del documento que se realizo el anticipo.</v>
          </cell>
        </row>
        <row r="586">
          <cell r="A586" t="str">
            <v>2522</v>
          </cell>
          <cell r="B586" t="str">
            <v>No existe información del documento del anticipo.</v>
          </cell>
        </row>
        <row r="587">
          <cell r="A587" t="str">
            <v>2523</v>
          </cell>
          <cell r="B587" t="str">
            <v>GrossWeightMeasure – El dato ingresado no cumple con el formato establecido.</v>
          </cell>
        </row>
        <row r="588">
          <cell r="A588" t="str">
            <v>2524</v>
          </cell>
          <cell r="B588" t="str">
            <v>El dato ingresado en Amount no cumple con el formato establecido.</v>
          </cell>
        </row>
        <row r="589">
          <cell r="A589" t="str">
            <v>2525</v>
          </cell>
          <cell r="B589" t="str">
            <v>El dato ingresado en Quantity no cumple con el formato establecido.</v>
          </cell>
        </row>
        <row r="590">
          <cell r="A590" t="str">
            <v>2526</v>
          </cell>
          <cell r="B590" t="str">
            <v>El dato ingresado en Percent no cumple con el formato establecido.</v>
          </cell>
        </row>
        <row r="591">
          <cell r="A591" t="str">
            <v>2527</v>
          </cell>
          <cell r="B591" t="str">
            <v>PrepaidAmount: Monto total anticipado debe ser mayor a cero.</v>
          </cell>
        </row>
        <row r="592">
          <cell r="A592" t="str">
            <v>2528</v>
          </cell>
          <cell r="B592" t="str">
            <v>cac:OriginatorDocumentReference/cbc:ID/@SchemaID – El tipo documento debe ser 6 del catalogo de tipo de documento.</v>
          </cell>
        </row>
        <row r="593">
          <cell r="A593" t="str">
            <v>2529</v>
          </cell>
          <cell r="B593" t="str">
            <v>RUC que emitio documento de anticipo, no existe.</v>
          </cell>
        </row>
        <row r="594">
          <cell r="A594" t="str">
            <v>2530</v>
          </cell>
          <cell r="B594" t="str">
            <v>RUC que solicita la emision de la factura, no existe.</v>
          </cell>
        </row>
        <row r="595">
          <cell r="A595" t="str">
            <v>2531</v>
          </cell>
          <cell r="B595" t="str">
            <v>Codigo del Local Anexo del emisor no existe.</v>
          </cell>
        </row>
        <row r="596">
          <cell r="A596" t="str">
            <v>2532</v>
          </cell>
          <cell r="B596" t="str">
            <v>No existe información de modalidad de transporte.</v>
          </cell>
        </row>
        <row r="597">
          <cell r="A597" t="str">
            <v>2533</v>
          </cell>
          <cell r="B597" t="str">
            <v>Si ha consignado Transporte Privado, debe consignar Licencia de conducir, Placa, N constancia de inscripcion y marca del vehiculo.</v>
          </cell>
        </row>
        <row r="598">
          <cell r="A598" t="str">
            <v>2534</v>
          </cell>
          <cell r="B598" t="str">
            <v>Si ha consignado Transporte púbico, debe consignar Datos del transportista.</v>
          </cell>
        </row>
        <row r="599">
          <cell r="A599" t="str">
            <v>2535</v>
          </cell>
          <cell r="B599" t="str">
            <v>La nota de crédito por otros conceptos tributarios debe tener Otros Documentos Relacionados.</v>
          </cell>
        </row>
        <row r="600">
          <cell r="A600" t="str">
            <v>2536</v>
          </cell>
          <cell r="B600" t="str">
            <v>Serie y numero no se encuentra registrado como baja por cambio de destinatario.</v>
          </cell>
        </row>
        <row r="601">
          <cell r="A601" t="str">
            <v>2537</v>
          </cell>
          <cell r="B601" t="str">
            <v>cac:OrderReference/cac:DocumentReference/cbc:DocumentTypeCode - El tipo de documento de serie y número dado de baja es incorrecta.</v>
          </cell>
        </row>
        <row r="602">
          <cell r="A602" t="str">
            <v>2538</v>
          </cell>
          <cell r="B602" t="str">
            <v>El contribuyente no se encuentra autorizado como emisor electronico de Guía o de factura o de boletaFactura GEM.</v>
          </cell>
        </row>
        <row r="603">
          <cell r="A603" t="str">
            <v>2539</v>
          </cell>
          <cell r="B603" t="str">
            <v>El contribuyente no esta activo.</v>
          </cell>
        </row>
        <row r="604">
          <cell r="A604" t="str">
            <v>2540</v>
          </cell>
          <cell r="B604" t="str">
            <v>El contribuyente no esta habido.</v>
          </cell>
        </row>
        <row r="605">
          <cell r="A605" t="str">
            <v>2541</v>
          </cell>
          <cell r="B605" t="str">
            <v>El XML no contiene el tag o no existe informacion del tipo de documento identidad del remitente.</v>
          </cell>
        </row>
        <row r="606">
          <cell r="A606" t="str">
            <v>2542</v>
          </cell>
          <cell r="B606" t="str">
            <v>cac:DespatchSupplierParty/cbc:CustomerAssignedAccountID@schemeID - El valor ingresado como tipo de documento identidad del remitente es incorrecta.</v>
          </cell>
        </row>
        <row r="607">
          <cell r="A607" t="str">
            <v>2543</v>
          </cell>
          <cell r="B607" t="str">
            <v>El XML no contiene el tag o no existe informacion de la dirección completa y detallada en domicilio fiscal.</v>
          </cell>
        </row>
        <row r="608">
          <cell r="A608" t="str">
            <v>2544</v>
          </cell>
          <cell r="B608" t="str">
            <v>El XML no contiene el tag o no existe información de la provincia en domicilio fiscal.</v>
          </cell>
        </row>
        <row r="609">
          <cell r="A609" t="str">
            <v>2545</v>
          </cell>
          <cell r="B609" t="str">
            <v>El XML no contiene el tag o no existe información del departamento en domicilio fiscal.</v>
          </cell>
        </row>
        <row r="610">
          <cell r="A610" t="str">
            <v>2546</v>
          </cell>
          <cell r="B610" t="str">
            <v>El XML no contiene el tag o no existe información del distrito en domicilio fiscal.</v>
          </cell>
        </row>
        <row r="611">
          <cell r="A611" t="str">
            <v>2547</v>
          </cell>
          <cell r="B611" t="str">
            <v>El XML no contiene el tag o no existe información del país en domicilio fiscal.</v>
          </cell>
        </row>
        <row r="612">
          <cell r="A612" t="str">
            <v>2548</v>
          </cell>
          <cell r="B612" t="str">
            <v>El valor del país inválido.</v>
          </cell>
        </row>
        <row r="613">
          <cell r="A613" t="str">
            <v>2549</v>
          </cell>
          <cell r="B613" t="str">
            <v>El XML no contiene el tag o no existe informacion del tipo de documento identidad del destinatario.</v>
          </cell>
        </row>
        <row r="614">
          <cell r="A614" t="str">
            <v>2550</v>
          </cell>
          <cell r="B614" t="str">
            <v>cac:DeliveryCustomerParty/cbc:CustomerAssignedAccountID@schemeID - El dato ingresado de tipo de documento identidad del destinatario no cumple con el estandar.</v>
          </cell>
        </row>
        <row r="615">
          <cell r="A615" t="str">
            <v>2551</v>
          </cell>
          <cell r="B615" t="str">
            <v>El XML no contiene el tag o no existe informacion de CustomerAssignedAccountID del proveedor de servicios.</v>
          </cell>
        </row>
        <row r="616">
          <cell r="A616" t="str">
            <v>2552</v>
          </cell>
          <cell r="B616" t="str">
            <v>El XML no contiene el tag o no existe informacion del tipo de documento identidad del proveedor.</v>
          </cell>
        </row>
        <row r="617">
          <cell r="A617" t="str">
            <v>2553</v>
          </cell>
          <cell r="B617" t="str">
            <v>cac:SellerSupplierParty/cbc:CustomerAssignedAccountID@schemeID - El dato ingresado no es valido.</v>
          </cell>
        </row>
        <row r="618">
          <cell r="A618" t="str">
            <v>2554</v>
          </cell>
          <cell r="B618" t="str">
            <v>Para el motivo de traslado ingresado el Destinatario debe ser igual al remitente.</v>
          </cell>
        </row>
        <row r="619">
          <cell r="A619" t="str">
            <v>2555</v>
          </cell>
          <cell r="B619" t="str">
            <v>Destinatario no debe ser igual al remitente.</v>
          </cell>
        </row>
        <row r="620">
          <cell r="A620" t="str">
            <v>2556</v>
          </cell>
          <cell r="B620" t="str">
            <v>cbc:TransportModeCode -  dato ingresado no es valido.</v>
          </cell>
        </row>
        <row r="621">
          <cell r="A621" t="str">
            <v>2557</v>
          </cell>
          <cell r="B621" t="str">
            <v>La fecha del StartDate no debe ser menor al Today.</v>
          </cell>
        </row>
        <row r="622">
          <cell r="A622" t="str">
            <v>2558</v>
          </cell>
          <cell r="B622" t="str">
            <v>El XML no contiene el tag o no existe informacion en Numero de Ruc del transportista.</v>
          </cell>
        </row>
        <row r="623">
          <cell r="A623" t="str">
            <v>2559</v>
          </cell>
          <cell r="B623" t="str">
            <v>/DespatchAdvice/cac:Shipment/cac:ShipmentStage/cac:CarrierParty/cac:PartyIdentification/cbc:ID  - El dato ingresado no cumple con el formato establecido.</v>
          </cell>
        </row>
        <row r="624">
          <cell r="A624" t="str">
            <v>2560</v>
          </cell>
          <cell r="B624" t="str">
            <v>Transportista  no debe ser igual al remitente o destinatario.</v>
          </cell>
        </row>
        <row r="625">
          <cell r="A625" t="str">
            <v>2561</v>
          </cell>
          <cell r="B625" t="str">
            <v>El XML no contiene el tag o no existe informacion del tipo de documento identidad del transportista.</v>
          </cell>
        </row>
        <row r="626">
          <cell r="A626" t="str">
            <v>2562</v>
          </cell>
          <cell r="B626" t="str">
            <v>/DespatchAdvice/cac:Shipment/cac:ShipmentStage/cac:CarrierParty/cac:PartyIdentification/cbc:ID@schemeID  - El dato ingresado no es valido.</v>
          </cell>
        </row>
        <row r="627">
          <cell r="A627" t="str">
            <v>2563</v>
          </cell>
          <cell r="B627" t="str">
            <v>El XML no contiene el tag o no existe informacion de Apellido, Nombre o razon social del transportista.</v>
          </cell>
        </row>
        <row r="628">
          <cell r="A628" t="str">
            <v>2564</v>
          </cell>
          <cell r="B628" t="str">
            <v>Razon social transportista - El dato ingresado no cumple con el formato establecido.</v>
          </cell>
        </row>
        <row r="629">
          <cell r="A629" t="str">
            <v>2565</v>
          </cell>
          <cell r="B629" t="str">
            <v>El XML no contiene el tag o no existe informacion del tipo de unidad de transporte.</v>
          </cell>
        </row>
        <row r="630">
          <cell r="A630" t="str">
            <v>2566</v>
          </cell>
          <cell r="B630" t="str">
            <v>El XML no contiene el tag o no existe informacion del Numero de placa del vehículo.</v>
          </cell>
        </row>
        <row r="631">
          <cell r="A631" t="str">
            <v>2567</v>
          </cell>
          <cell r="B631" t="str">
            <v>Numero de placa del vehículo - El dato ingresado no cumple con el formato establecido.</v>
          </cell>
        </row>
        <row r="632">
          <cell r="A632" t="str">
            <v>2568</v>
          </cell>
          <cell r="B632" t="str">
            <v>El XML no contiene el tag o no existe informacion en el Numero de documento de identidad del conductor.</v>
          </cell>
        </row>
        <row r="633">
          <cell r="A633" t="str">
            <v>2569</v>
          </cell>
          <cell r="B633" t="str">
            <v>Documento identidad del conductor - El dato ingresado no cumple con el formato establecido.</v>
          </cell>
        </row>
        <row r="634">
          <cell r="A634" t="str">
            <v>2570</v>
          </cell>
          <cell r="B634" t="str">
            <v>El XML no contiene el tag o no existe informacion del tipo de documento identidad del conductor.</v>
          </cell>
        </row>
        <row r="635">
          <cell r="A635" t="str">
            <v>2571</v>
          </cell>
          <cell r="B635" t="str">
            <v>cac:DriverPerson/ID@schemeID - El valor ingresado de tipo de documento identidad de conductor es incorrecto.</v>
          </cell>
        </row>
        <row r="636">
          <cell r="A636" t="str">
            <v>2572</v>
          </cell>
          <cell r="B636" t="str">
            <v>El XML no contiene el tag o no existe informacion del Numero de licencia del conductor.</v>
          </cell>
        </row>
        <row r="637">
          <cell r="A637" t="str">
            <v>2573</v>
          </cell>
          <cell r="B637" t="str">
            <v>Numero de licencia del conductor - El dato ingresado no cumple con el formato establecido.</v>
          </cell>
        </row>
        <row r="638">
          <cell r="A638" t="str">
            <v>2574</v>
          </cell>
          <cell r="B638" t="str">
            <v>El XML no contiene el tag o no existe informacion de direccion detallada de punto de llegada.</v>
          </cell>
        </row>
        <row r="639">
          <cell r="A639" t="str">
            <v>2575</v>
          </cell>
          <cell r="B639" t="str">
            <v>El XML no contiene el tag o no existe informacion de CityName.</v>
          </cell>
        </row>
        <row r="640">
          <cell r="A640" t="str">
            <v>2576</v>
          </cell>
          <cell r="B640" t="str">
            <v>El XML no contiene el tag o no existe informacion de District.</v>
          </cell>
        </row>
        <row r="641">
          <cell r="A641" t="str">
            <v>2577</v>
          </cell>
          <cell r="B641" t="str">
            <v>El XML no contiene el tag o no existe informacion de direccion detallada de punto de partida.</v>
          </cell>
        </row>
        <row r="642">
          <cell r="A642" t="str">
            <v>2578</v>
          </cell>
          <cell r="B642" t="str">
            <v>El XML no contiene el tag o no existe informacion de CityName.</v>
          </cell>
        </row>
        <row r="643">
          <cell r="A643" t="str">
            <v>2579</v>
          </cell>
          <cell r="B643" t="str">
            <v>El XML no contiene el tag o no existe informacion de District.</v>
          </cell>
        </row>
        <row r="644">
          <cell r="A644" t="str">
            <v>2580</v>
          </cell>
          <cell r="B644" t="str">
            <v>El XML No contiene el tag o no existe información de la cantidad del item.</v>
          </cell>
        </row>
        <row r="645">
          <cell r="A645" t="str">
            <v>2600</v>
          </cell>
          <cell r="B645" t="str">
            <v>El comprobante fue enviado fuera del plazo permitido.</v>
          </cell>
        </row>
        <row r="646">
          <cell r="A646" t="str">
            <v>2601</v>
          </cell>
          <cell r="B646" t="str">
            <v>Señor contribuyente a la fecha no se encuentra registrado ó habilitado con la condición de Agente de percepción.</v>
          </cell>
        </row>
        <row r="647">
          <cell r="A647" t="str">
            <v>2602</v>
          </cell>
          <cell r="B647" t="str">
            <v>El régimen percepción enviado no corresponde con su condición de Agente de percepción.</v>
          </cell>
        </row>
        <row r="648">
          <cell r="A648" t="str">
            <v>2603</v>
          </cell>
          <cell r="B648" t="str">
            <v>La tasa de percepción enviada no corresponde con el régimen de percepción.</v>
          </cell>
        </row>
        <row r="649">
          <cell r="A649" t="str">
            <v>2604</v>
          </cell>
          <cell r="B649" t="str">
            <v>El Cliente no puede ser el mismo que el Emisor del comprobante de percepción.</v>
          </cell>
        </row>
        <row r="650">
          <cell r="A650" t="str">
            <v>2605</v>
          </cell>
          <cell r="B650" t="str">
            <v>Número de RUC del Cliente no existe.</v>
          </cell>
        </row>
        <row r="651">
          <cell r="A651" t="str">
            <v>2606</v>
          </cell>
          <cell r="B651" t="str">
            <v>Documento de identidad del Cliente no existe.</v>
          </cell>
        </row>
        <row r="652">
          <cell r="A652" t="str">
            <v>2607</v>
          </cell>
          <cell r="B652" t="str">
            <v>La moneda del importe de cobro debe ser la misma que la del documento relacionado.</v>
          </cell>
        </row>
        <row r="653">
          <cell r="A653" t="str">
            <v>2608</v>
          </cell>
          <cell r="B653" t="str">
            <v>Los montos de pago, percibidos y montos cobrados consignados para el documento relacionado no son correctos.</v>
          </cell>
        </row>
        <row r="654">
          <cell r="A654" t="str">
            <v>2609</v>
          </cell>
          <cell r="B654" t="str">
            <v>El comprobante electrónico enviado no se encuentra registrado en la SUNAT.</v>
          </cell>
        </row>
        <row r="655">
          <cell r="A655" t="str">
            <v>2610</v>
          </cell>
          <cell r="B655" t="str">
            <v>La fecha de emisión, Importe total del comprobante y la moneda del comprobante electrónico enviado no son los registrados en los Sistemas de SUNAT.</v>
          </cell>
        </row>
        <row r="656">
          <cell r="A656" t="str">
            <v>2611</v>
          </cell>
          <cell r="B656" t="str">
            <v>El comprobante electrónico no ha sido emitido al cliente.</v>
          </cell>
        </row>
        <row r="657">
          <cell r="A657" t="str">
            <v>2612</v>
          </cell>
          <cell r="B657" t="str">
            <v>La fecha de cobro debe estar entre el primer día calendario del mes al cual corresponde la fecha de emisión del comprobante de percepción o desde la fecha de emisión del comprobante relacionado.</v>
          </cell>
        </row>
        <row r="658">
          <cell r="A658" t="str">
            <v>2613</v>
          </cell>
          <cell r="B658" t="str">
            <v>El Nro. de documento con número de cobro ya se encuentra en la Relación de Documentos Relacionados agregados.</v>
          </cell>
        </row>
        <row r="659">
          <cell r="A659" t="str">
            <v>2614</v>
          </cell>
          <cell r="B659" t="str">
            <v>El Nro. de documento con el número de cobro ya se encuentra registrado como pago realizado.</v>
          </cell>
        </row>
        <row r="660">
          <cell r="A660" t="str">
            <v>2615</v>
          </cell>
          <cell r="B660" t="str">
            <v>Importe total percibido debe ser igual a la suma de los importes percibidos por cada documento relacionado.</v>
          </cell>
        </row>
        <row r="661">
          <cell r="A661" t="str">
            <v>2616</v>
          </cell>
          <cell r="B661" t="str">
            <v>Importe total cobrado debe ser igual a la suma de los importe totales cobrados por cada documento relacionado.</v>
          </cell>
        </row>
        <row r="662">
          <cell r="A662" t="str">
            <v>2617</v>
          </cell>
          <cell r="B662" t="str">
            <v>Señor contribuyente a la fecha no se encuentra registrado ó habilitado con la condición de Agente de retención.</v>
          </cell>
        </row>
        <row r="663">
          <cell r="A663" t="str">
            <v>2618</v>
          </cell>
          <cell r="B663" t="str">
            <v>El régimen retención enviado no corresponde con su condición de Agente de retención.</v>
          </cell>
        </row>
        <row r="664">
          <cell r="A664" t="str">
            <v>2619</v>
          </cell>
          <cell r="B664" t="str">
            <v>La tasa de retención enviada no corresponde con el régimen de retención.</v>
          </cell>
        </row>
        <row r="665">
          <cell r="A665" t="str">
            <v>2620</v>
          </cell>
          <cell r="B665" t="str">
            <v>El Proveedor no puede ser el mismo que el Emisor del comprobante de retención.</v>
          </cell>
        </row>
        <row r="666">
          <cell r="A666" t="str">
            <v>2621</v>
          </cell>
          <cell r="B666" t="str">
            <v>Número de RUC del Proveedor no existe.</v>
          </cell>
        </row>
        <row r="667">
          <cell r="A667" t="str">
            <v>2622</v>
          </cell>
          <cell r="B667" t="str">
            <v>La moneda del importe de pago debe ser la misma que la del documento relacionado.</v>
          </cell>
        </row>
        <row r="668">
          <cell r="A668" t="str">
            <v>2623</v>
          </cell>
          <cell r="B668" t="str">
            <v>Los montos de pago, retenidos y montos pagados consignados para el documento relacionado no son correctos.</v>
          </cell>
        </row>
        <row r="669">
          <cell r="A669" t="str">
            <v>2624</v>
          </cell>
          <cell r="B669" t="str">
            <v>El comprobante electrónico no ha sido emitido por el proveedor.</v>
          </cell>
        </row>
        <row r="670">
          <cell r="A670" t="str">
            <v>2625</v>
          </cell>
          <cell r="B670" t="str">
            <v>La fecha de pago debe estar entre el primer día calendario del mes al cual corresponde la fecha de emisión del comprobante de retención o desde la fecha de emisión del comprobante relacionado.</v>
          </cell>
        </row>
        <row r="671">
          <cell r="A671" t="str">
            <v>2626</v>
          </cell>
          <cell r="B671" t="str">
            <v>El Nro. de documento con el número de pago ya se encuentra en la Relación de Documentos Relacionados agregados.</v>
          </cell>
        </row>
        <row r="672">
          <cell r="A672" t="str">
            <v>2627</v>
          </cell>
          <cell r="B672" t="str">
            <v>El Nro. de documento con el número de pago ya se encuentra registrado como pago realizado.</v>
          </cell>
        </row>
        <row r="673">
          <cell r="A673" t="str">
            <v>2628</v>
          </cell>
          <cell r="B673" t="str">
            <v>Importe total retenido debe ser igual a la suma de los importes retenidos por cada documento relacionado.</v>
          </cell>
        </row>
        <row r="674">
          <cell r="A674" t="str">
            <v>2629</v>
          </cell>
          <cell r="B674" t="str">
            <v>Importe total pagado debe ser igual a la suma de los importes pagados por cada documento relacionado.</v>
          </cell>
        </row>
        <row r="675">
          <cell r="A675" t="str">
            <v>2630</v>
          </cell>
          <cell r="B675" t="str">
            <v>La serie o numero del documento(01) modificado por la Nota de Credito no cumple con el formato establecido para tipo codigo Nota Credito 10.</v>
          </cell>
        </row>
        <row r="676">
          <cell r="A676" t="str">
            <v>2631</v>
          </cell>
          <cell r="B676" t="str">
            <v>La serie o numero del documento(12) modificado por la Nota de Credito no cumple con el formato establecido para tipo codigo Nota Credito 10.</v>
          </cell>
        </row>
        <row r="677">
          <cell r="A677" t="str">
            <v>2632</v>
          </cell>
          <cell r="B677" t="str">
            <v>La serie o numero del documento(56) modificado por la Nota de Credito no cumple con el formato establecido para tipo codigo Nota Credito 10.</v>
          </cell>
        </row>
        <row r="678">
          <cell r="A678" t="str">
            <v>2633</v>
          </cell>
          <cell r="B678" t="str">
            <v>La serie o numero del documento(03) modificado por la Nota de Credito no cumple con el formato establecido para tipo codigo Nota Credito 10.</v>
          </cell>
        </row>
        <row r="679">
          <cell r="A679" t="str">
            <v>2634</v>
          </cell>
          <cell r="B679" t="str">
            <v>ReferenceID - El dato ingresado debe indicar serie correcta del documento al que se relaciona la Nota tipo 10.</v>
          </cell>
        </row>
        <row r="680">
          <cell r="A680" t="str">
            <v>2635</v>
          </cell>
          <cell r="B680" t="str">
            <v>Debe existir DocumentTypeCode de Otros documentos relacionados con valor 99 para un tipo codigo Nota Credito 10.</v>
          </cell>
        </row>
        <row r="681">
          <cell r="A681" t="str">
            <v>2636</v>
          </cell>
          <cell r="B681" t="str">
            <v>No existe datos del ID de los documentos relacionados con valor 99 para un tipo codigo Nota Credito 10.</v>
          </cell>
        </row>
        <row r="682">
          <cell r="A682" t="str">
            <v>2637</v>
          </cell>
          <cell r="B682" t="str">
            <v>No existe datos del DocumentType de los documentos relacionados con valor 99 para un tipo codigo Nota Credito 10.</v>
          </cell>
        </row>
        <row r="683">
          <cell r="A683" t="str">
            <v>2640</v>
          </cell>
          <cell r="B683" t="str">
            <v>Operacion gratuita, solo debe consignar un monto referencial</v>
          </cell>
        </row>
        <row r="684">
          <cell r="A684" t="str">
            <v>2641</v>
          </cell>
          <cell r="B684" t="str">
            <v>Operacion gratuita,  debe consignar Total valor venta - operaciones gratuitas  mayor a cero</v>
          </cell>
        </row>
        <row r="685">
          <cell r="A685" t="str">
            <v>2642</v>
          </cell>
          <cell r="B685" t="str">
            <v>Operaciones de exportacion, deben consignar Tipo Afectacion igual a 40</v>
          </cell>
        </row>
        <row r="686">
          <cell r="A686" t="str">
            <v>2643</v>
          </cell>
          <cell r="B686" t="str">
            <v>Factura de operacion sujeta IVAP debe consignar Monto de impuestos por item</v>
          </cell>
        </row>
        <row r="687">
          <cell r="A687" t="str">
            <v>2644</v>
          </cell>
          <cell r="B687" t="str">
            <v>Factura de operacion sujeta IVAP solo debe tener ítems con código afectación IGV 17.</v>
          </cell>
        </row>
        <row r="688">
          <cell r="A688" t="str">
            <v>2645</v>
          </cell>
          <cell r="B688" t="str">
            <v>Factura de operacion sujeta a IVAP debe consignar items con codigo de tributo 1000</v>
          </cell>
        </row>
        <row r="689">
          <cell r="A689" t="str">
            <v>2646</v>
          </cell>
          <cell r="B689" t="str">
            <v>Factura de operacion sujeta a IVAP debe consignar  items con nombre  de tributo IVAP</v>
          </cell>
        </row>
        <row r="690">
          <cell r="A690" t="str">
            <v>2647</v>
          </cell>
          <cell r="B690" t="str">
            <v>Código tributo  UN/ECE debe ser VAT</v>
          </cell>
        </row>
        <row r="691">
          <cell r="A691" t="str">
            <v>2648</v>
          </cell>
          <cell r="B691" t="str">
            <v>Factura de operacion sujeta al IVAP, solo puede consignar informacion para operacion gravadas</v>
          </cell>
        </row>
        <row r="692">
          <cell r="A692" t="str">
            <v>2649</v>
          </cell>
          <cell r="B692" t="str">
            <v>Operación sujeta al IVAP, debe consignar monto en total operaciones gravadas</v>
          </cell>
        </row>
        <row r="693">
          <cell r="A693" t="str">
            <v>2650</v>
          </cell>
          <cell r="B693" t="str">
            <v>Factura de operacion sujeta al IVAP , no debe consignar valor para ISC o debe ser 0</v>
          </cell>
        </row>
        <row r="694">
          <cell r="A694" t="str">
            <v>2651</v>
          </cell>
          <cell r="B694" t="str">
            <v>Factura de operacion sujeta al IVAP , no debe consignar valor para IGV o debe ser 0</v>
          </cell>
        </row>
        <row r="695">
          <cell r="A695" t="str">
            <v>2652</v>
          </cell>
          <cell r="B695" t="str">
            <v>Factura de operacion sujeta al IVAP , debe registrar mensaje 2007</v>
          </cell>
        </row>
        <row r="696">
          <cell r="A696" t="str">
            <v>2653</v>
          </cell>
          <cell r="B696" t="str">
            <v>Servicios prestados No domiciliados. Total IGV debe se mayor a cero</v>
          </cell>
        </row>
        <row r="697">
          <cell r="A697" t="str">
            <v>2654</v>
          </cell>
          <cell r="B697" t="str">
            <v>Servicios prestados No domiciliados. Código tributo a consignar debe ser 1000</v>
          </cell>
        </row>
        <row r="698">
          <cell r="A698" t="str">
            <v>2655</v>
          </cell>
          <cell r="B698" t="str">
            <v>Servicios prestados No domiciliados. El código de afectación debe ser 40</v>
          </cell>
        </row>
        <row r="699">
          <cell r="A699" t="str">
            <v>2656</v>
          </cell>
          <cell r="B699" t="str">
            <v>Servicios prestados No domiciliados. Código tributo  UN/ECE debe ser VAT</v>
          </cell>
        </row>
        <row r="700">
          <cell r="A700" t="str">
            <v>2657</v>
          </cell>
          <cell r="B700" t="str">
            <v>El Nro. de documento ya fué utilizado en la emision de CPE.</v>
          </cell>
        </row>
        <row r="701">
          <cell r="A701" t="str">
            <v>2658</v>
          </cell>
          <cell r="B701" t="str">
            <v>El Nro. de documento no se ha informado o no se encuentra en estado Revertido</v>
          </cell>
        </row>
        <row r="702">
          <cell r="A702" t="str">
            <v>2659</v>
          </cell>
          <cell r="B702" t="str">
            <v>La fecha de cobro de cada documento relacionado deben ser del mismo Periodo (mm/aaaa), asimismo estas fechas podrán ser menores o iguales a la fecha de emisión del comprobante de percepción</v>
          </cell>
        </row>
        <row r="703">
          <cell r="A703" t="str">
            <v>2660</v>
          </cell>
          <cell r="B703" t="str">
            <v>Los datos del CPE revertido no corresponden a los registrados en la SUNAT</v>
          </cell>
        </row>
        <row r="704">
          <cell r="A704" t="str">
            <v>2661</v>
          </cell>
          <cell r="B704" t="str">
            <v>La fecha de cobro de cada documento relacionado deben ser del mismo Periodo (mm/aaaa), asimismo estas fechas podrán ser menores o iguales a la fecha de emisión del comprobante de retencion</v>
          </cell>
        </row>
        <row r="705">
          <cell r="A705" t="str">
            <v>2662</v>
          </cell>
          <cell r="B705" t="str">
            <v>El Nro. de documento ya fué utilizado en la emision de CRE.</v>
          </cell>
        </row>
        <row r="706">
          <cell r="A706" t="str">
            <v>2663</v>
          </cell>
          <cell r="B706" t="str">
            <v>El documento indicado no existe no puede ser modificado/eliminado</v>
          </cell>
        </row>
        <row r="707">
          <cell r="A707" t="str">
            <v>2664</v>
          </cell>
          <cell r="B707" t="str">
            <v>El calculo de la base imponible de percepción y el monto de la percepción no coincide con el monto total informado.</v>
          </cell>
        </row>
        <row r="708">
          <cell r="A708" t="str">
            <v>2665</v>
          </cell>
          <cell r="B708" t="str">
            <v>El contribuyente no se encuentra autorizado a emitir Tickets</v>
          </cell>
        </row>
        <row r="709">
          <cell r="A709" t="str">
            <v>2666</v>
          </cell>
          <cell r="B709" t="str">
            <v>Las percepciones son solo válidas para boletas de venta al contado.</v>
          </cell>
        </row>
        <row r="710">
          <cell r="A710" t="str">
            <v>2667</v>
          </cell>
          <cell r="B710" t="str">
            <v>Importe total percibido debe ser igual a la suma de los importes percibidos por cada documento relacionado.</v>
          </cell>
        </row>
        <row r="711">
          <cell r="A711" t="str">
            <v>2668</v>
          </cell>
          <cell r="B711" t="str">
            <v>Importe total cobrado debe ser igual a la suma de los importes cobrados por cada documento relacionado.</v>
          </cell>
        </row>
        <row r="712">
          <cell r="A712" t="str">
            <v>2669</v>
          </cell>
          <cell r="B712" t="str">
            <v>El dato ingresado en TotalInvoiceAmount debe ser numérico mayor a cero</v>
          </cell>
        </row>
        <row r="713">
          <cell r="A713" t="str">
            <v>2670</v>
          </cell>
          <cell r="B713" t="str">
            <v>La razón social no corresponde al ruc informado.</v>
          </cell>
        </row>
        <row r="714">
          <cell r="A714" t="str">
            <v>2671</v>
          </cell>
          <cell r="B714" t="str">
            <v>La fecha de generación de la comunicación debe ser mayor o igual a la fecha de generación del documento revertido.</v>
          </cell>
        </row>
        <row r="715">
          <cell r="A715" t="str">
            <v>2672</v>
          </cell>
          <cell r="B715" t="str">
            <v>La fecha de generación del documento revertido debe ser menor o igual a la fecha actual.</v>
          </cell>
        </row>
        <row r="716">
          <cell r="A716" t="str">
            <v>2673</v>
          </cell>
          <cell r="B716" t="str">
            <v>El dato ingresado no cumple con el formato RR-fecha-correlativo.</v>
          </cell>
        </row>
        <row r="717">
          <cell r="A717" t="str">
            <v>2674</v>
          </cell>
          <cell r="B717" t="str">
            <v>El dato ingresado  no cumple con el formato de DocumentSerialID, para DocumentTypeCode con valor 20.</v>
          </cell>
        </row>
        <row r="718">
          <cell r="A718" t="str">
            <v>2675</v>
          </cell>
          <cell r="B718" t="str">
            <v>El dato ingresado  no cumple con el formato de DocumentSerialID, para DocumentTypeCode con valor 40.</v>
          </cell>
        </row>
        <row r="719">
          <cell r="A719" t="str">
            <v>2676</v>
          </cell>
          <cell r="B719" t="str">
            <v>El XML no contiene el tag o no existe información del número de RUC del emisor</v>
          </cell>
        </row>
        <row r="720">
          <cell r="A720" t="str">
            <v>2677</v>
          </cell>
          <cell r="B720" t="str">
            <v>El valor ingresado como número de RUC del emisor es incorrecto</v>
          </cell>
        </row>
        <row r="721">
          <cell r="A721" t="str">
            <v>2678</v>
          </cell>
          <cell r="B721" t="str">
            <v>El XML no contiene el atributo o no existe información del tipo de documento del emisor</v>
          </cell>
        </row>
        <row r="722">
          <cell r="A722" t="str">
            <v>2679</v>
          </cell>
          <cell r="B722" t="str">
            <v>El XML no contiene el tag o no existe información del número de documento de identidad del cliente</v>
          </cell>
        </row>
        <row r="723">
          <cell r="A723" t="str">
            <v>2680</v>
          </cell>
          <cell r="B723" t="str">
            <v>El valor ingresado como documento de identidad del cliente es incorrecto</v>
          </cell>
        </row>
        <row r="724">
          <cell r="A724" t="str">
            <v>2681</v>
          </cell>
          <cell r="B724" t="str">
            <v>El XML no contiene el atributo o no existe información del tipo de documento del cliente</v>
          </cell>
        </row>
        <row r="725">
          <cell r="A725" t="str">
            <v>2682</v>
          </cell>
          <cell r="B725" t="str">
            <v>El valor ingresado como tipo de documento del cliente es incorrecto</v>
          </cell>
        </row>
        <row r="726">
          <cell r="A726" t="str">
            <v>2683</v>
          </cell>
          <cell r="B726" t="str">
            <v>El XML no contiene el tag o no existe información del Importe total Percibido</v>
          </cell>
        </row>
        <row r="727">
          <cell r="A727" t="str">
            <v>2684</v>
          </cell>
          <cell r="B727" t="str">
            <v>El XML no contiene el tag o no existe información de la moneda del Importe total Percibido</v>
          </cell>
        </row>
        <row r="728">
          <cell r="A728" t="str">
            <v>2685</v>
          </cell>
          <cell r="B728" t="str">
            <v>El valor de la moneda del Importe total Percibido debe ser PEN</v>
          </cell>
        </row>
        <row r="729">
          <cell r="A729" t="str">
            <v>2686</v>
          </cell>
          <cell r="B729" t="str">
            <v>El XML no contiene el tag o no existe información del Importe total Cobrado</v>
          </cell>
        </row>
        <row r="730">
          <cell r="A730" t="str">
            <v>2687</v>
          </cell>
          <cell r="B730" t="str">
            <v>El dato ingresado en SUNATTotalCashed debe ser numérico mayor a cero</v>
          </cell>
        </row>
        <row r="731">
          <cell r="A731" t="str">
            <v>2689</v>
          </cell>
          <cell r="B731" t="str">
            <v>El XML no contiene el tag o no existe información de la moneda del Importe total Cobrado</v>
          </cell>
        </row>
        <row r="732">
          <cell r="A732" t="str">
            <v>2690</v>
          </cell>
          <cell r="B732" t="str">
            <v>El valor de la moneda del Importe total Cobrado debe ser PEN</v>
          </cell>
        </row>
        <row r="733">
          <cell r="A733" t="str">
            <v>2691</v>
          </cell>
          <cell r="B733" t="str">
            <v>El XML no contiene el tag o no existe información del tipo de documento relacionado</v>
          </cell>
        </row>
        <row r="734">
          <cell r="A734" t="str">
            <v>2692</v>
          </cell>
          <cell r="B734" t="str">
            <v>El tipo de documento relacionado no es válido</v>
          </cell>
        </row>
        <row r="735">
          <cell r="A735" t="str">
            <v>2693</v>
          </cell>
          <cell r="B735" t="str">
            <v>El XML no contiene el tag o no existe información del número de documento relacionado</v>
          </cell>
        </row>
        <row r="736">
          <cell r="A736" t="str">
            <v>2694</v>
          </cell>
          <cell r="B736" t="str">
            <v>El número de documento relacionado no está permitido o no es valido</v>
          </cell>
        </row>
        <row r="737">
          <cell r="A737" t="str">
            <v>2695</v>
          </cell>
          <cell r="B737" t="str">
            <v>El XML no contiene el tag o no existe información del Importe total documento Relacionado</v>
          </cell>
        </row>
        <row r="738">
          <cell r="A738" t="str">
            <v>2696</v>
          </cell>
          <cell r="B738" t="str">
            <v>El dato ingresado en el importe total documento relacionado debe ser numérico mayor a cero</v>
          </cell>
        </row>
        <row r="739">
          <cell r="A739" t="str">
            <v>2697</v>
          </cell>
          <cell r="B739" t="str">
            <v>El XML no contiene el tag o no existe información del número de cobro</v>
          </cell>
        </row>
        <row r="740">
          <cell r="A740" t="str">
            <v>2698</v>
          </cell>
          <cell r="B740" t="str">
            <v>El dato ingresado en el número de cobro no es válido</v>
          </cell>
        </row>
        <row r="741">
          <cell r="A741" t="str">
            <v>2699</v>
          </cell>
          <cell r="B741" t="str">
            <v>El XML no contiene el tag o no existe información del Importe del cobro</v>
          </cell>
        </row>
        <row r="742">
          <cell r="A742" t="str">
            <v>2700</v>
          </cell>
          <cell r="B742" t="str">
            <v>El dato ingresado en el Importe del cobro debe ser numérico mayor a cero</v>
          </cell>
        </row>
        <row r="743">
          <cell r="A743" t="str">
            <v>2701</v>
          </cell>
          <cell r="B743" t="str">
            <v>El XML no contiene el tag o no existe información de la moneda del documento Relacionado</v>
          </cell>
        </row>
        <row r="744">
          <cell r="A744" t="str">
            <v>2702</v>
          </cell>
          <cell r="B744" t="str">
            <v>El XML no contiene el tag o no existe información de la fecha de cobro del documento Relacionado</v>
          </cell>
        </row>
        <row r="745">
          <cell r="A745" t="str">
            <v>2703</v>
          </cell>
          <cell r="B745" t="str">
            <v>La fecha de cobro del documento relacionado no es válido</v>
          </cell>
        </row>
        <row r="746">
          <cell r="A746" t="str">
            <v>2704</v>
          </cell>
          <cell r="B746" t="str">
            <v>El XML no contiene el tag o no existe información del Importe percibido</v>
          </cell>
        </row>
        <row r="747">
          <cell r="A747" t="str">
            <v>2705</v>
          </cell>
          <cell r="B747" t="str">
            <v>El dato ingresado en el Importe percibido debe ser numérico mayor a cero</v>
          </cell>
        </row>
        <row r="748">
          <cell r="A748" t="str">
            <v>2706</v>
          </cell>
          <cell r="B748" t="str">
            <v>El XML no contiene el tag o no existe información de la moneda de importe percibido</v>
          </cell>
        </row>
        <row r="749">
          <cell r="A749" t="str">
            <v>2707</v>
          </cell>
          <cell r="B749" t="str">
            <v>El valor de la moneda de importe percibido debe ser PEN</v>
          </cell>
        </row>
        <row r="750">
          <cell r="A750" t="str">
            <v>2708</v>
          </cell>
          <cell r="B750" t="str">
            <v>El XML no contiene el tag o no existe información de la Fecha de Percepción</v>
          </cell>
        </row>
        <row r="751">
          <cell r="A751" t="str">
            <v>2709</v>
          </cell>
          <cell r="B751" t="str">
            <v>La fecha de percepción no es válido</v>
          </cell>
        </row>
        <row r="752">
          <cell r="A752" t="str">
            <v>2710</v>
          </cell>
          <cell r="B752" t="str">
            <v>El XML no contiene el tag o no existe información del Monto total a cobrar</v>
          </cell>
        </row>
        <row r="753">
          <cell r="A753" t="str">
            <v>2711</v>
          </cell>
          <cell r="B753" t="str">
            <v>El dato ingresado en el Monto total a cobrar debe ser numérico mayor a cero</v>
          </cell>
        </row>
        <row r="754">
          <cell r="A754" t="str">
            <v>2712</v>
          </cell>
          <cell r="B754" t="str">
            <v>El XML no contiene el tag o no existe información de la moneda del Monto total a cobrar</v>
          </cell>
        </row>
        <row r="755">
          <cell r="A755" t="str">
            <v>2713</v>
          </cell>
          <cell r="B755" t="str">
            <v>El valor de la moneda del Monto total a cobrar debe ser PEN</v>
          </cell>
        </row>
        <row r="756">
          <cell r="A756" t="str">
            <v>2714</v>
          </cell>
          <cell r="B756" t="str">
            <v>El valor de la moneda de referencia para el tipo de cambio no es válido</v>
          </cell>
        </row>
        <row r="757">
          <cell r="A757" t="str">
            <v>2715</v>
          </cell>
          <cell r="B757" t="str">
            <v>El valor de la moneda objetivo para la Tasa de Cambio debe ser PEN</v>
          </cell>
        </row>
        <row r="758">
          <cell r="A758" t="str">
            <v>2716</v>
          </cell>
          <cell r="B758" t="str">
            <v>El dato ingresado en el tipo de cambio debe ser numérico mayor a cero</v>
          </cell>
        </row>
        <row r="759">
          <cell r="A759" t="str">
            <v>2717</v>
          </cell>
          <cell r="B759" t="str">
            <v>La fecha de cambio no es válido</v>
          </cell>
        </row>
        <row r="760">
          <cell r="A760" t="str">
            <v>2718</v>
          </cell>
          <cell r="B760" t="str">
            <v>El valor de la moneda del documento Relacionado no es válido</v>
          </cell>
        </row>
        <row r="761">
          <cell r="A761" t="str">
            <v>2719</v>
          </cell>
          <cell r="B761" t="str">
            <v>El XML no contiene el tag o no existe información de la moneda de referencia para el tipo de cambio</v>
          </cell>
        </row>
        <row r="762">
          <cell r="A762" t="str">
            <v>2720</v>
          </cell>
          <cell r="B762" t="str">
            <v>El XML no contiene el tag o no existe información de la moneda objetivo para la Tasa de Cambio</v>
          </cell>
        </row>
        <row r="763">
          <cell r="A763" t="str">
            <v>2721</v>
          </cell>
          <cell r="B763" t="str">
            <v>El XML no contiene el tag o no existe información del tipo de cambio</v>
          </cell>
        </row>
        <row r="764">
          <cell r="A764" t="str">
            <v>2722</v>
          </cell>
          <cell r="B764" t="str">
            <v>El XML no contiene el tag o no existe información de la fecha de cambio</v>
          </cell>
        </row>
        <row r="765">
          <cell r="A765" t="str">
            <v>2723</v>
          </cell>
          <cell r="B765" t="str">
            <v>El XML no contiene el tag o no existe información del número de documento de identidad del proveedor</v>
          </cell>
        </row>
        <row r="766">
          <cell r="A766" t="str">
            <v>2724</v>
          </cell>
          <cell r="B766" t="str">
            <v>El valor ingresado como documento de identidad del proveedor es incorrecto</v>
          </cell>
        </row>
        <row r="767">
          <cell r="A767" t="str">
            <v>2725</v>
          </cell>
          <cell r="B767" t="str">
            <v>El XML no contiene el tag o no existe información del Importe total Retenido</v>
          </cell>
        </row>
        <row r="768">
          <cell r="A768" t="str">
            <v>2726</v>
          </cell>
          <cell r="B768" t="str">
            <v>El XML no contiene el tag o no existe información de la moneda del Importe total Retenido</v>
          </cell>
        </row>
        <row r="769">
          <cell r="A769" t="str">
            <v>2727</v>
          </cell>
          <cell r="B769" t="str">
            <v>El XML no contiene el tag o no existe información de la moneda del Importe total Retenido</v>
          </cell>
        </row>
        <row r="770">
          <cell r="A770" t="str">
            <v>2728</v>
          </cell>
          <cell r="B770" t="str">
            <v>El valor de la moneda del Importe total Retenido debe ser PEN</v>
          </cell>
        </row>
        <row r="771">
          <cell r="A771" t="str">
            <v>2729</v>
          </cell>
          <cell r="B771" t="str">
            <v>El XML no contiene el tag o no existe información del Importe total Pagado</v>
          </cell>
        </row>
        <row r="772">
          <cell r="A772" t="str">
            <v>2730</v>
          </cell>
          <cell r="B772" t="str">
            <v>El dato ingresado en SUNATTotalPaid debe ser numérico mayor a cero</v>
          </cell>
        </row>
        <row r="773">
          <cell r="A773" t="str">
            <v>2731</v>
          </cell>
          <cell r="B773" t="str">
            <v>El XML no contiene el tag o no existe información de la moneda del Importe total Pagado</v>
          </cell>
        </row>
        <row r="774">
          <cell r="A774" t="str">
            <v>2732</v>
          </cell>
          <cell r="B774" t="str">
            <v>El valor de la moneda del Importe total Pagado debe ser PEN</v>
          </cell>
        </row>
        <row r="775">
          <cell r="A775" t="str">
            <v>2733</v>
          </cell>
          <cell r="B775" t="str">
            <v>El XML no contiene el tag o no existe información del número de pago</v>
          </cell>
        </row>
        <row r="776">
          <cell r="A776" t="str">
            <v>2734</v>
          </cell>
          <cell r="B776" t="str">
            <v>El dato ingresado en el número de pago no es válido</v>
          </cell>
        </row>
        <row r="777">
          <cell r="A777" t="str">
            <v>2735</v>
          </cell>
          <cell r="B777" t="str">
            <v>El XML no contiene el tag o no existe información del Importe del pago</v>
          </cell>
        </row>
        <row r="778">
          <cell r="A778" t="str">
            <v>2736</v>
          </cell>
          <cell r="B778" t="str">
            <v>El dato ingresado en el Importe del pago debe ser numérico mayor a cero</v>
          </cell>
        </row>
        <row r="779">
          <cell r="A779" t="str">
            <v>2737</v>
          </cell>
          <cell r="B779" t="str">
            <v>El XML no contiene el tag o no existe información de la fecha de pago del documento Relacionado</v>
          </cell>
        </row>
        <row r="780">
          <cell r="A780" t="str">
            <v>2738</v>
          </cell>
          <cell r="B780" t="str">
            <v>La fecha de pago del documento relacionado no es válido</v>
          </cell>
        </row>
        <row r="781">
          <cell r="A781" t="str">
            <v>2739</v>
          </cell>
          <cell r="B781" t="str">
            <v>El XML no contiene el tag o no existe información del Importe retenido</v>
          </cell>
        </row>
        <row r="782">
          <cell r="A782" t="str">
            <v>2740</v>
          </cell>
          <cell r="B782" t="str">
            <v>El dato ingresado en el Importe retenido debe ser numérico mayor a cero</v>
          </cell>
        </row>
        <row r="783">
          <cell r="A783" t="str">
            <v>2741</v>
          </cell>
          <cell r="B783" t="str">
            <v>El XML no contiene el tag o no existe información de la moneda de importe retenido</v>
          </cell>
        </row>
        <row r="784">
          <cell r="A784" t="str">
            <v>2742</v>
          </cell>
          <cell r="B784" t="str">
            <v>El valor de la moneda de importe retenido debe ser PEN</v>
          </cell>
        </row>
        <row r="785">
          <cell r="A785" t="str">
            <v>2743</v>
          </cell>
          <cell r="B785" t="str">
            <v>El XML no contiene el tag o no existe información de la Fecha de Retención</v>
          </cell>
        </row>
        <row r="786">
          <cell r="A786" t="str">
            <v>2744</v>
          </cell>
          <cell r="B786" t="str">
            <v>La fecha de retención no es válido</v>
          </cell>
        </row>
        <row r="787">
          <cell r="A787" t="str">
            <v>2745</v>
          </cell>
          <cell r="B787" t="str">
            <v>El XML no contiene el tag o no existe información del Importe total a pagar (neto)</v>
          </cell>
        </row>
        <row r="788">
          <cell r="A788" t="str">
            <v>2746</v>
          </cell>
          <cell r="B788" t="str">
            <v>El dato ingresado en el Importe total a pagar (neto) debe ser numérico mayor a cero</v>
          </cell>
        </row>
        <row r="789">
          <cell r="A789" t="str">
            <v>2747</v>
          </cell>
          <cell r="B789" t="str">
            <v>El XML no contiene el tag o no existe información de la Moneda del monto neto pagado</v>
          </cell>
        </row>
        <row r="790">
          <cell r="A790" t="str">
            <v>2748</v>
          </cell>
          <cell r="B790" t="str">
            <v>El valor de la Moneda del monto neto pagado debe ser PEN</v>
          </cell>
        </row>
        <row r="791">
          <cell r="A791" t="str">
            <v>2749</v>
          </cell>
          <cell r="B791" t="str">
            <v>La moneda de referencia para el tipo de cambio debe ser la misma que la del documento relacionado</v>
          </cell>
        </row>
        <row r="792">
          <cell r="A792" t="str">
            <v>2750</v>
          </cell>
          <cell r="B792" t="str">
            <v>El comprobante que desea revertir no existe.</v>
          </cell>
        </row>
        <row r="793">
          <cell r="A793" t="str">
            <v>2751</v>
          </cell>
          <cell r="B793" t="str">
            <v>El comprobante fue informado previamente en una reversión.</v>
          </cell>
        </row>
        <row r="794">
          <cell r="A794" t="str">
            <v>2752</v>
          </cell>
          <cell r="B794" t="str">
            <v>El número de ítem no puede estar duplicado.</v>
          </cell>
        </row>
        <row r="795">
          <cell r="A795" t="str">
            <v>2753</v>
          </cell>
          <cell r="B795" t="str">
            <v>No debe existir mas de una referencia en guía dada de baja.</v>
          </cell>
        </row>
        <row r="796">
          <cell r="A796" t="str">
            <v>2754</v>
          </cell>
          <cell r="B796" t="str">
            <v>El tipo de documento de la guia dada de baja es incorrecto (tipo documento = 09).</v>
          </cell>
        </row>
        <row r="797">
          <cell r="A797" t="str">
            <v>2755</v>
          </cell>
          <cell r="B797" t="str">
            <v>El tipo de documento relacionado es incorrecto (ver catalogo nro 21).</v>
          </cell>
        </row>
        <row r="798">
          <cell r="A798" t="str">
            <v>2756</v>
          </cell>
          <cell r="B798" t="str">
            <v>El numero de documento relacionado no cumple con el estandar.</v>
          </cell>
        </row>
        <row r="799">
          <cell r="A799" t="str">
            <v>2757</v>
          </cell>
          <cell r="B799" t="str">
            <v>El XML no contiene el tag o no existe información del número de documento de identidad del destinatario.</v>
          </cell>
        </row>
        <row r="800">
          <cell r="A800" t="str">
            <v>2758</v>
          </cell>
          <cell r="B800" t="str">
            <v>El valor ingresado como numero de documento de identidad del destinatario no cumple con el estandar.</v>
          </cell>
        </row>
        <row r="801">
          <cell r="A801" t="str">
            <v>2759</v>
          </cell>
          <cell r="B801" t="str">
            <v>El XML no contiene el atributo o no existe información del tipo de documento del destinatario.</v>
          </cell>
        </row>
        <row r="802">
          <cell r="A802" t="str">
            <v>2760</v>
          </cell>
          <cell r="B802" t="str">
            <v>El valor ingresado como tipo de documento del destinatario es incorrecto.</v>
          </cell>
        </row>
        <row r="803">
          <cell r="A803" t="str">
            <v>2761</v>
          </cell>
          <cell r="B803" t="str">
            <v>El XML no contiene el atributo o no existe información del nombre o razon social del destinatario.</v>
          </cell>
        </row>
        <row r="804">
          <cell r="A804" t="str">
            <v>2762</v>
          </cell>
          <cell r="B804" t="str">
            <v>El valor ingresado como tipo de documento del nombre o razon social del destinatario es incorrecto.</v>
          </cell>
        </row>
        <row r="805">
          <cell r="A805" t="str">
            <v>2763</v>
          </cell>
          <cell r="B805" t="str">
            <v>El XML no contiene el tag o no existe información del número de documento de identidad del tercero relacionado.</v>
          </cell>
        </row>
        <row r="806">
          <cell r="A806" t="str">
            <v>2764</v>
          </cell>
          <cell r="B806" t="str">
            <v>El valor ingresado como numero de documento de identidad del tercero relacionado no cumple con el estandar.</v>
          </cell>
        </row>
        <row r="807">
          <cell r="A807" t="str">
            <v>2765</v>
          </cell>
          <cell r="B807" t="str">
            <v>El XML no contiene el atributo o no existe información del tipo de documento del tercero relacionado.</v>
          </cell>
        </row>
        <row r="808">
          <cell r="A808" t="str">
            <v>2766</v>
          </cell>
          <cell r="B808" t="str">
            <v>El valor ingresado como tipo de documento del tercero relacionado es incorrecto.</v>
          </cell>
        </row>
        <row r="809">
          <cell r="A809" t="str">
            <v>2767</v>
          </cell>
          <cell r="B809" t="str">
            <v>Para importación, el XML no contiene el tag o no existe informacion del numero de DAM.</v>
          </cell>
        </row>
        <row r="810">
          <cell r="A810" t="str">
            <v>2768</v>
          </cell>
          <cell r="B810" t="str">
            <v>Para importación, el XML no contiene el tag o no existe informacion del numero de manifiesto de carga.</v>
          </cell>
        </row>
        <row r="811">
          <cell r="A811" t="str">
            <v>2769</v>
          </cell>
          <cell r="B811" t="str">
            <v>El valor ingresado como numero de DAM no cumple con el estandar.</v>
          </cell>
        </row>
        <row r="812">
          <cell r="A812" t="str">
            <v>2770</v>
          </cell>
          <cell r="B812" t="str">
            <v>El valor ingresado como numero de manifiesto de carga no cumple con el estandar.</v>
          </cell>
        </row>
        <row r="813">
          <cell r="A813" t="str">
            <v>2771</v>
          </cell>
          <cell r="B813" t="str">
            <v>El XML no contiene el atributo o no existe informacion en numero de bultos o pallets obligatorio para importación.</v>
          </cell>
        </row>
        <row r="814">
          <cell r="A814" t="str">
            <v>2772</v>
          </cell>
          <cell r="B814" t="str">
            <v>El valor ingresado como numero de bultos o pallets no cumple con el estandar.</v>
          </cell>
        </row>
        <row r="815">
          <cell r="A815" t="str">
            <v>2773</v>
          </cell>
          <cell r="B815" t="str">
            <v>El valor ingresado como modalidad de transporte no es correcto.</v>
          </cell>
        </row>
        <row r="816">
          <cell r="A816" t="str">
            <v>2774</v>
          </cell>
          <cell r="B816" t="str">
            <v>El XML no contiene datos de vehiculo o datos de conductores para una operación de transporte publico completo.</v>
          </cell>
        </row>
        <row r="817">
          <cell r="A817" t="str">
            <v>2775</v>
          </cell>
          <cell r="B817" t="str">
            <v>El XML no contiene el atributo o no existe informacion del codigo de ubigeo.</v>
          </cell>
        </row>
        <row r="818">
          <cell r="A818" t="str">
            <v>2776</v>
          </cell>
          <cell r="B818" t="str">
            <v>El valor ingresado como codigo de ubigeo no cumple con el estandar.</v>
          </cell>
        </row>
        <row r="819">
          <cell r="A819" t="str">
            <v>2777</v>
          </cell>
          <cell r="B819" t="str">
            <v>El XML no contiene el atributo o no existe informacion de direccion completa y detallada.</v>
          </cell>
        </row>
        <row r="820">
          <cell r="A820" t="str">
            <v>2778</v>
          </cell>
          <cell r="B820" t="str">
            <v>El valor ingresado como direccion completa y detallada no cumple con el estandar.</v>
          </cell>
        </row>
        <row r="821">
          <cell r="A821" t="str">
            <v>2779</v>
          </cell>
          <cell r="B821" t="str">
            <v>El XML no contiene el atributo o no existe informacion de cantida de items</v>
          </cell>
        </row>
        <row r="822">
          <cell r="A822" t="str">
            <v>2780</v>
          </cell>
          <cell r="B822" t="str">
            <v>El valor ingresado en cantidad de items no cumple con el estandar</v>
          </cell>
        </row>
        <row r="823">
          <cell r="A823" t="str">
            <v>2781</v>
          </cell>
          <cell r="B823" t="str">
            <v>El XML no contiene el atributo o no existe informacion de descripcion del items</v>
          </cell>
        </row>
        <row r="824">
          <cell r="A824" t="str">
            <v>2782</v>
          </cell>
          <cell r="B824" t="str">
            <v>El valor ingresado en descripcion del items no cumple con el estandar</v>
          </cell>
        </row>
        <row r="825">
          <cell r="A825" t="str">
            <v>2783</v>
          </cell>
          <cell r="B825" t="str">
            <v>El valor ingresado en codigo del item no cumple con el estandar.</v>
          </cell>
        </row>
        <row r="826">
          <cell r="A826" t="str">
            <v>2784</v>
          </cell>
          <cell r="B826" t="str">
            <v>Debe consignar codigo de regimen de percepcion (sac:AdditionalMonetaryTotal/cbc:ID@schemeID).</v>
          </cell>
        </row>
        <row r="827">
          <cell r="A827" t="str">
            <v>2785</v>
          </cell>
          <cell r="B827" t="str">
            <v>sac:ReferenceAmount es obligatorio y mayor a cero cuando sac:AdditionalMonetaryTotal/cbc:ID es 2001</v>
          </cell>
        </row>
        <row r="828">
          <cell r="A828" t="str">
            <v>2786</v>
          </cell>
          <cell r="B828" t="str">
            <v>El dato ingresado en sac:ReferenceAmount no cumple con el formato establecido</v>
          </cell>
        </row>
        <row r="829">
          <cell r="A829" t="str">
            <v>2787</v>
          </cell>
          <cell r="B829" t="str">
            <v>Debe consignar la moneda para la Base imponible percepcion (sac:ReferenceAmount/@currencyID)</v>
          </cell>
        </row>
        <row r="830">
          <cell r="A830" t="str">
            <v>2788</v>
          </cell>
          <cell r="B830" t="str">
            <v>El dato ingresado en sac:ReferenceAmount/@currencyID debe ser PEN</v>
          </cell>
        </row>
        <row r="831">
          <cell r="A831" t="str">
            <v>2789</v>
          </cell>
          <cell r="B831" t="str">
            <v>cbc:PayableAmount es obligatorio y mayor a cero cuando sac:AdditionalMonetaryTotal/cbc:ID es 2001</v>
          </cell>
        </row>
        <row r="832">
          <cell r="A832" t="str">
            <v>2790</v>
          </cell>
          <cell r="B832" t="str">
            <v>El dato ingresado en cbc:PayableAmount no cumple con el formato establecido</v>
          </cell>
        </row>
        <row r="833">
          <cell r="A833" t="str">
            <v>2791</v>
          </cell>
          <cell r="B833" t="str">
            <v>Debe consignar la moneda para el Monto de la percepcion (cbc:PayableAmount/@currencyID)</v>
          </cell>
        </row>
        <row r="834">
          <cell r="A834" t="str">
            <v>2792</v>
          </cell>
          <cell r="B834" t="str">
            <v>El dato ingresado en cbc:PayableAmount/@currencyID debe ser PEN</v>
          </cell>
        </row>
        <row r="835">
          <cell r="A835" t="str">
            <v>2793</v>
          </cell>
          <cell r="B835" t="str">
            <v>sac:TotalAmount es obligatorio y mayor a cero cuando sac:AdditionalMonetaryTotal/cbc:ID es 2001</v>
          </cell>
        </row>
        <row r="836">
          <cell r="A836" t="str">
            <v>2794</v>
          </cell>
          <cell r="B836" t="str">
            <v>El dato ingresado en sac:TotalAmount no cumple con el formato establecido</v>
          </cell>
        </row>
        <row r="837">
          <cell r="A837" t="str">
            <v>2795</v>
          </cell>
          <cell r="B837" t="str">
            <v>Debe consignar la moneda para el Monto Total incluido la percepcion (sac:TotalAmount/@currencyID)</v>
          </cell>
        </row>
        <row r="838">
          <cell r="A838" t="str">
            <v>2796</v>
          </cell>
          <cell r="B838" t="str">
            <v>El dato ingresado en sac:TotalAmount/@currencyID debe ser PEN</v>
          </cell>
        </row>
        <row r="839">
          <cell r="A839" t="str">
            <v>2797</v>
          </cell>
          <cell r="B839" t="str">
            <v>sac:ReferenceAmount no puede ser mayor al importe total de la venta (cac:LegalMonetaryTotal/cbc:PayableAmount) cuando sac:AdditionalMonetaryTotal/cbc:ID es 2001</v>
          </cell>
        </row>
        <row r="840">
          <cell r="A840" t="str">
            <v>2798</v>
          </cell>
          <cell r="B840" t="str">
            <v>cbc:PayableAmount no tiene el valor correcto cuando sac:AdditionalMonetaryTotal/cbc:ID es 2001</v>
          </cell>
        </row>
        <row r="841">
          <cell r="A841" t="str">
            <v>2799</v>
          </cell>
          <cell r="B841" t="str">
            <v>sac:TotalAmount no tiene el valor correcto cuando sac:AdditionalMonetaryTotal/cbc:ID es 2001</v>
          </cell>
        </row>
        <row r="842">
          <cell r="A842" t="str">
            <v>2800</v>
          </cell>
          <cell r="B842" t="str">
            <v>AdditionalAccountID -  El dato ingresado  en el tipo de documento de identidad del receptor no esta permitido.</v>
          </cell>
        </row>
        <row r="843">
          <cell r="A843" t="str">
            <v>2801</v>
          </cell>
          <cell r="B843" t="str">
            <v>CustomerAssignedAccountID -  El DNI ingresado no cumple con el estandar.</v>
          </cell>
        </row>
        <row r="844">
          <cell r="A844" t="str">
            <v>2802</v>
          </cell>
          <cell r="B844" t="str">
            <v>CustomerAssignedAccountID -  El RUC ingresado no cumple con el estandar.</v>
          </cell>
        </row>
        <row r="845">
          <cell r="A845" t="str">
            <v>2803</v>
          </cell>
          <cell r="B845" t="str">
            <v>ID - No cumple con el formato UUID</v>
          </cell>
        </row>
        <row r="846">
          <cell r="A846" t="str">
            <v>2804</v>
          </cell>
          <cell r="B846" t="str">
            <v>La fecha de recepcion del comprobante por ose, no debe de ser mayor a la fecha de recepcion de sunat</v>
          </cell>
        </row>
        <row r="847">
          <cell r="A847" t="str">
            <v>2805</v>
          </cell>
          <cell r="B847" t="str">
            <v>El XML no contiene el tag IssueTime</v>
          </cell>
        </row>
        <row r="848">
          <cell r="A848" t="str">
            <v>2806</v>
          </cell>
          <cell r="B848" t="str">
            <v>IssueTime - El dato ingresado  no cumple con el patrón hh:mm:ss.sssss</v>
          </cell>
        </row>
        <row r="849">
          <cell r="A849" t="str">
            <v>2807</v>
          </cell>
          <cell r="B849" t="str">
            <v>El XML no contiene el tag ResponseDate</v>
          </cell>
        </row>
        <row r="850">
          <cell r="A850" t="str">
            <v>2808</v>
          </cell>
          <cell r="B850" t="str">
            <v>ResponseDate - El dato ingresado  no cumple con el patrón YYYY-MM-DD</v>
          </cell>
        </row>
        <row r="851">
          <cell r="A851" t="str">
            <v>2809</v>
          </cell>
          <cell r="B851" t="str">
            <v>La fecha de recepcion del comprobante por ose, no debe de ser mayor a la fecha de comprobacion del ose</v>
          </cell>
        </row>
        <row r="852">
          <cell r="A852" t="str">
            <v>2810</v>
          </cell>
          <cell r="B852" t="str">
            <v>La fecha de comprobacion del comprobante en OSE no puede ser mayor a la fecha de recepcion en SUNAT.</v>
          </cell>
        </row>
        <row r="853">
          <cell r="A853" t="str">
            <v>2811</v>
          </cell>
          <cell r="B853" t="str">
            <v>El XML no contiene el tag ResponseTime</v>
          </cell>
        </row>
        <row r="854">
          <cell r="A854" t="str">
            <v>2812</v>
          </cell>
          <cell r="B854" t="str">
            <v>ResponseTime - El dato ingresado  no cumple con el patrón hh:mm:ss.sssss</v>
          </cell>
        </row>
        <row r="855">
          <cell r="A855" t="str">
            <v>2813</v>
          </cell>
          <cell r="B855" t="str">
            <v>El XML no contiene el tag o no existe información del Número de documento de identificación del que envía el CPE (emisor o PSE)</v>
          </cell>
        </row>
        <row r="856">
          <cell r="A856" t="str">
            <v>2814</v>
          </cell>
          <cell r="B856" t="str">
            <v>El valor ingresado como Número de documento de identificación del que envía el CPE (emisor o PSE) es incorrecto</v>
          </cell>
        </row>
        <row r="857">
          <cell r="A857" t="str">
            <v>2816</v>
          </cell>
          <cell r="B857" t="str">
            <v>El XML no contiene el atributo schemeID o no existe información del Tipo de documento de identidad del que envía el CPE (emisor o PSE)</v>
          </cell>
        </row>
        <row r="858">
          <cell r="A858" t="str">
            <v>2817</v>
          </cell>
          <cell r="B858" t="str">
            <v>El valor ingresado como Tipo de documento de identidad del que envía el CPE (emisor o PSE) es incorrecto</v>
          </cell>
        </row>
        <row r="859">
          <cell r="A859" t="str">
            <v>2818</v>
          </cell>
          <cell r="B859" t="str">
            <v>El XML no contiene el atributo schemeAgencyName o no existe información del Tipo de documento de identidad del que envía el CPE (emisor o PSE)</v>
          </cell>
        </row>
        <row r="860">
          <cell r="A860" t="str">
            <v>2819</v>
          </cell>
          <cell r="B860" t="str">
            <v>El valor ingresado en el atributo schemeAgencyName del Tipo de documento de identidad del que envía el CPE (emisor o PSE) es incorrecto</v>
          </cell>
        </row>
        <row r="861">
          <cell r="A861" t="str">
            <v>2820</v>
          </cell>
          <cell r="B861" t="str">
            <v>El XML no contiene el atributo schemeURI o no existe información del Tipo de documento de identidad del que envía el CPE (emisor o PSE)</v>
          </cell>
        </row>
        <row r="862">
          <cell r="A862" t="str">
            <v>2821</v>
          </cell>
          <cell r="B862" t="str">
            <v>El valor ingresado en el atributo schemeURI del Tipo de documento de identidad del que envía el CPE (emisor o PSE) es incorrecto</v>
          </cell>
        </row>
        <row r="863">
          <cell r="A863" t="str">
            <v>2822</v>
          </cell>
          <cell r="B863" t="str">
            <v>El XML no contiene el tag o no existe información del Número de documento de identificación del OSE</v>
          </cell>
        </row>
        <row r="864">
          <cell r="A864" t="str">
            <v>2823</v>
          </cell>
          <cell r="B864" t="str">
            <v>El valor ingresado como Número de documento de identificación del OSE es incorrecto</v>
          </cell>
        </row>
        <row r="865">
          <cell r="A865" t="str">
            <v>2824</v>
          </cell>
          <cell r="B865" t="str">
            <v>El certificado digital con el que se firma el CDR OSE no corresponde con el RUC del OSE informado</v>
          </cell>
        </row>
        <row r="866">
          <cell r="A866" t="str">
            <v>2825</v>
          </cell>
          <cell r="B866" t="str">
            <v>El Número de documento de identificación del OSE informado no esta registrado en el padron.</v>
          </cell>
        </row>
        <row r="867">
          <cell r="A867" t="str">
            <v>2826</v>
          </cell>
          <cell r="B867" t="str">
            <v>El XML no contiene el atributo schemeID o no existe información del Tipo de documento de identidad del OSE</v>
          </cell>
        </row>
        <row r="868">
          <cell r="A868" t="str">
            <v>2827</v>
          </cell>
          <cell r="B868" t="str">
            <v>El valor ingresado como Tipo de documento de identidad del OSE es incorrecto</v>
          </cell>
        </row>
        <row r="869">
          <cell r="A869" t="str">
            <v>2828</v>
          </cell>
          <cell r="B869" t="str">
            <v>El XML no contiene el atributo schemeAgencyName o no existe información del Tipo de documento de identidad del OSE</v>
          </cell>
        </row>
        <row r="870">
          <cell r="A870" t="str">
            <v>2829</v>
          </cell>
          <cell r="B870" t="str">
            <v>El valor ingresado en el atributo schemeAgencyName del Tipo de documento de identidad del OSE es incorrecto</v>
          </cell>
        </row>
        <row r="871">
          <cell r="A871" t="str">
            <v>2830</v>
          </cell>
          <cell r="B871" t="str">
            <v>El XML no contiene el atributo schemeURI o no existe información del Tipo de documento de identidad del OSE</v>
          </cell>
        </row>
        <row r="872">
          <cell r="A872" t="str">
            <v>2831</v>
          </cell>
          <cell r="B872" t="str">
            <v>El valor ingresado en el atributo schemeURI del Tipo de documento de identidad del OSE es incorrecto</v>
          </cell>
        </row>
        <row r="873">
          <cell r="A873" t="str">
            <v>2832</v>
          </cell>
          <cell r="B873" t="str">
            <v>El XML no contiene el tag o no existe información del Código de Respuesta</v>
          </cell>
        </row>
        <row r="874">
          <cell r="A874" t="str">
            <v>2833</v>
          </cell>
          <cell r="B874" t="str">
            <v>El valor ingresado como Código de Respuesta es incorrecto</v>
          </cell>
        </row>
        <row r="875">
          <cell r="A875" t="str">
            <v>2834</v>
          </cell>
          <cell r="B875" t="str">
            <v>El XML no contiene el atributo listAgencyName o no existe información del Código de Respuesta</v>
          </cell>
        </row>
        <row r="876">
          <cell r="A876" t="str">
            <v>2835</v>
          </cell>
          <cell r="B876" t="str">
            <v>El valor ingresado en el atributo listAgencyName del Código de Respuesta es incorrecto</v>
          </cell>
        </row>
        <row r="877">
          <cell r="A877" t="str">
            <v>2836</v>
          </cell>
          <cell r="B877" t="str">
            <v>El XML no contiene el tag o no existe información de la Descripción de la Respuesta</v>
          </cell>
        </row>
        <row r="878">
          <cell r="A878" t="str">
            <v>2837</v>
          </cell>
          <cell r="B878" t="str">
            <v>El valor ingresado como Descripción de la Respuesta es incorrecto</v>
          </cell>
        </row>
        <row r="879">
          <cell r="A879" t="str">
            <v>2838</v>
          </cell>
          <cell r="B879" t="str">
            <v>El valor ingresado como Código de observación es incorrecto</v>
          </cell>
        </row>
        <row r="880">
          <cell r="A880" t="str">
            <v>2839</v>
          </cell>
          <cell r="B880" t="str">
            <v>El XML no contiene el atributo listURI o no existe información del Código de observación</v>
          </cell>
        </row>
        <row r="881">
          <cell r="A881" t="str">
            <v>2840</v>
          </cell>
          <cell r="B881" t="str">
            <v>El valor ingresado en el atributo listURI del Código de observación es incorrecto</v>
          </cell>
        </row>
        <row r="882">
          <cell r="A882" t="str">
            <v>2841</v>
          </cell>
          <cell r="B882" t="str">
            <v>El XML no contiene el tag o no existe información de la Descripción de la observación</v>
          </cell>
        </row>
        <row r="883">
          <cell r="A883" t="str">
            <v>2842</v>
          </cell>
          <cell r="B883" t="str">
            <v>El valor ingresado como Descripción de la observación es incorrecto</v>
          </cell>
        </row>
        <row r="884">
          <cell r="A884" t="str">
            <v>2843</v>
          </cell>
          <cell r="B884" t="str">
            <v>Se ha encontrado mas de una Descripción de la observación, tag cac:Response/cac:Status/cbc:StatusReason</v>
          </cell>
        </row>
        <row r="885">
          <cell r="A885" t="str">
            <v>2844</v>
          </cell>
          <cell r="B885" t="str">
            <v>No se encontro el tag cbc:StatusReasonCode cuando ingresó la Descripción de la observación</v>
          </cell>
        </row>
        <row r="886">
          <cell r="A886" t="str">
            <v>2845</v>
          </cell>
          <cell r="B886" t="str">
            <v>El XML contiene mas de un elemento cac:DocumentReference</v>
          </cell>
        </row>
        <row r="887">
          <cell r="A887" t="str">
            <v>2846</v>
          </cell>
          <cell r="B887" t="str">
            <v>El XML no contiene informacion en el tag cac:DocumentReference/cbc:ID</v>
          </cell>
        </row>
        <row r="888">
          <cell r="A888" t="str">
            <v>2848</v>
          </cell>
          <cell r="B888" t="str">
            <v>El valor ingresado como Serie y número del comprobante no corresponde con el del comprobante</v>
          </cell>
        </row>
        <row r="889">
          <cell r="A889" t="str">
            <v>2849</v>
          </cell>
          <cell r="B889" t="str">
            <v>El XML no contiene el tag o no existe información de la Fecha de emisión del comprobante</v>
          </cell>
        </row>
        <row r="890">
          <cell r="A890" t="str">
            <v>2851</v>
          </cell>
          <cell r="B890" t="str">
            <v>El valor ingresado como Fecha de emisión del comprobante no corresponde con el del comprobante</v>
          </cell>
        </row>
        <row r="891">
          <cell r="A891" t="str">
            <v>2852</v>
          </cell>
          <cell r="B891" t="str">
            <v>El XML no contiene el tag o no existe información de la Hora de emisión del comprobante</v>
          </cell>
        </row>
        <row r="892">
          <cell r="A892" t="str">
            <v>2853</v>
          </cell>
          <cell r="B892" t="str">
            <v>El valor ingresado como Hora de emisión del comprobante no cumple con el patrón hh:mm:ss.sssss</v>
          </cell>
        </row>
        <row r="893">
          <cell r="A893" t="str">
            <v>2854</v>
          </cell>
          <cell r="B893" t="str">
            <v>El valor ingresado como Hora de emisión del comprobante no corresponde con el del comprobante</v>
          </cell>
        </row>
        <row r="894">
          <cell r="A894" t="str">
            <v>2855</v>
          </cell>
          <cell r="B894" t="str">
            <v>El XML no contiene el tag o no existe información del Tipo de comprobante</v>
          </cell>
        </row>
        <row r="895">
          <cell r="A895" t="str">
            <v>2856</v>
          </cell>
          <cell r="B895" t="str">
            <v>El valor ingresado como Tipo de comprobante es incorrecto</v>
          </cell>
        </row>
        <row r="896">
          <cell r="A896" t="str">
            <v>2857</v>
          </cell>
          <cell r="B896" t="str">
            <v>El valor ingresado como Tipo de comprobante no corresponde con el del comprobante</v>
          </cell>
        </row>
        <row r="897">
          <cell r="A897" t="str">
            <v>2858</v>
          </cell>
          <cell r="B897" t="str">
            <v>El XML no contiene el tag o no existe información del Hash del comprobante</v>
          </cell>
        </row>
        <row r="898">
          <cell r="A898" t="str">
            <v>2859</v>
          </cell>
          <cell r="B898" t="str">
            <v>El valor ingresado como Hash del comprobante es incorrecto</v>
          </cell>
        </row>
        <row r="899">
          <cell r="A899" t="str">
            <v>2860</v>
          </cell>
          <cell r="B899" t="str">
            <v>El valor ingresado como Hash del comprobante no corresponde con el del comprobante</v>
          </cell>
        </row>
        <row r="900">
          <cell r="A900" t="str">
            <v>2861</v>
          </cell>
          <cell r="B900" t="str">
            <v>El XML no contiene el tag o no existe información del Número de documento de identificación del emisor</v>
          </cell>
        </row>
        <row r="901">
          <cell r="A901" t="str">
            <v>2862</v>
          </cell>
          <cell r="B901" t="str">
            <v>El valor ingresado como Número de documento de identificación del emisor es incorrecto</v>
          </cell>
        </row>
        <row r="902">
          <cell r="A902" t="str">
            <v>2863</v>
          </cell>
          <cell r="B902" t="str">
            <v>El valor ingresado como Número de documento de identificación del emisor no corresponde con el del comprobante</v>
          </cell>
        </row>
        <row r="903">
          <cell r="A903" t="str">
            <v>2864</v>
          </cell>
          <cell r="B903" t="str">
            <v>El XML no contiene el atributo o no existe información del Tipo de documento de identidad del emisor</v>
          </cell>
        </row>
        <row r="904">
          <cell r="A904" t="str">
            <v>2865</v>
          </cell>
          <cell r="B904" t="str">
            <v>El valor ingresado como Tipo de documento de identidad del emisor es incorrecto</v>
          </cell>
        </row>
        <row r="905">
          <cell r="A905" t="str">
            <v>2866</v>
          </cell>
          <cell r="B905" t="str">
            <v>El valor ingresado como Tipo de documento de identidad del emisor no corresponde con el del comprobante</v>
          </cell>
        </row>
        <row r="906">
          <cell r="A906" t="str">
            <v>2867</v>
          </cell>
          <cell r="B906" t="str">
            <v>El XML no contiene el tag o no existe información del Número de documento de identificación del receptor</v>
          </cell>
        </row>
        <row r="907">
          <cell r="A907" t="str">
            <v>2868</v>
          </cell>
          <cell r="B907" t="str">
            <v>El valor ingresado como Número de documento de identificación del receptor es incorrecto</v>
          </cell>
        </row>
        <row r="908">
          <cell r="A908" t="str">
            <v>2869</v>
          </cell>
          <cell r="B908" t="str">
            <v>El valor ingresado como Número de documento de identificación del receptor no corresponde con el del comprobante</v>
          </cell>
        </row>
        <row r="909">
          <cell r="A909" t="str">
            <v>2870</v>
          </cell>
          <cell r="B909" t="str">
            <v>El XML no contiene el atributo o no existe información del Tipo de documento de identidad del receptor</v>
          </cell>
        </row>
        <row r="910">
          <cell r="A910" t="str">
            <v>2871</v>
          </cell>
          <cell r="B910" t="str">
            <v>El valor ingresado como Tipo de documento de identidad del receptor es incorrecto</v>
          </cell>
        </row>
        <row r="911">
          <cell r="A911" t="str">
            <v>2872</v>
          </cell>
          <cell r="B911" t="str">
            <v>El valor ingresado como Tipo de documento de identidad del receptor no corresponde con el del comprobante</v>
          </cell>
        </row>
        <row r="912">
          <cell r="A912" t="str">
            <v>2873</v>
          </cell>
          <cell r="B912" t="str">
            <v>El PSE informado no se encuentra vinculado con el  emisor del comprobante en la fecha de comprobación</v>
          </cell>
        </row>
        <row r="913">
          <cell r="A913" t="str">
            <v>2874</v>
          </cell>
          <cell r="B913" t="str">
            <v>El Número de documento de identificación del OSE informado no se encuentra vinculado al emisor del comprobante en la fecha de comprobación</v>
          </cell>
        </row>
        <row r="914">
          <cell r="A914" t="str">
            <v>2875</v>
          </cell>
          <cell r="B914" t="str">
            <v>ID - El dato ingresado no cumple con el formato R#-fecha-correlativo</v>
          </cell>
        </row>
        <row r="915">
          <cell r="A915" t="str">
            <v>2876</v>
          </cell>
          <cell r="B915" t="str">
            <v>La fecha de recepción del comprobante por OSE debe ser mayor a la fecha de emisión del comprobante enviado</v>
          </cell>
        </row>
        <row r="916">
          <cell r="A916" t="str">
            <v>2880</v>
          </cell>
          <cell r="B916" t="str">
            <v>Es obligatorio ingresar el peso bruto total de la guía</v>
          </cell>
        </row>
        <row r="917">
          <cell r="A917" t="str">
            <v>2881</v>
          </cell>
          <cell r="B917" t="str">
            <v>Es obligatorio indicar la unidad de medida del Peso Total de la guía</v>
          </cell>
        </row>
        <row r="918">
          <cell r="A918" t="str">
            <v>2883</v>
          </cell>
          <cell r="B918" t="str">
            <v>Es obligatorio indicar la unidad de medida del ítem</v>
          </cell>
        </row>
        <row r="919">
          <cell r="A919" t="str">
            <v>2891</v>
          </cell>
          <cell r="B919" t="str">
            <v>El código ingresado como tasa de percepción no existe en el catálogo</v>
          </cell>
        </row>
        <row r="920">
          <cell r="A920" t="str">
            <v>2892</v>
          </cell>
          <cell r="B920" t="str">
            <v>El valor del tag no cumple con el formato establecido</v>
          </cell>
        </row>
        <row r="921">
          <cell r="A921" t="str">
            <v>2893</v>
          </cell>
          <cell r="B921" t="str">
            <v>Debe consignar um importe igual o mayor a cero (0)</v>
          </cell>
        </row>
        <row r="922">
          <cell r="A922" t="str">
            <v>2894</v>
          </cell>
          <cell r="B922" t="str">
            <v>El valor del tag no cumple con el formato establecido</v>
          </cell>
        </row>
        <row r="923">
          <cell r="A923" t="str">
            <v>2895</v>
          </cell>
          <cell r="B923" t="str">
            <v>Debe consignar um importe igual o mayor a cero (0)</v>
          </cell>
        </row>
        <row r="924">
          <cell r="A924" t="str">
            <v>2896</v>
          </cell>
          <cell r="B924" t="str">
            <v>El código ingresado como estado del ítem no existe en el catálogo</v>
          </cell>
        </row>
        <row r="925">
          <cell r="A925" t="str">
            <v>2897</v>
          </cell>
          <cell r="B925" t="str">
            <v>Debe consignar um importe igual o mayor a cero (0)</v>
          </cell>
        </row>
        <row r="926">
          <cell r="A926" t="str">
            <v>2900</v>
          </cell>
          <cell r="B926" t="str">
            <v>El Número de comprobante de fin de rango debe ser igual o mayor al de inicio</v>
          </cell>
        </row>
        <row r="927">
          <cell r="A927" t="str">
            <v>2901</v>
          </cell>
          <cell r="B927" t="str">
            <v>El nombre comercial del emisor no cumple con el formato establecido</v>
          </cell>
        </row>
        <row r="928">
          <cell r="A928" t="str">
            <v>2902</v>
          </cell>
          <cell r="B928" t="str">
            <v>La urbanización del domicilio fiscal del emisor no cumple con el formato establecido</v>
          </cell>
        </row>
        <row r="929">
          <cell r="A929" t="str">
            <v>2903</v>
          </cell>
          <cell r="B929" t="str">
            <v>La provincia del domicilio fiscal del emisor no cumple con el formato establecido</v>
          </cell>
        </row>
        <row r="930">
          <cell r="A930" t="str">
            <v>2904</v>
          </cell>
          <cell r="B930" t="str">
            <v>El departamento del domicilio fiscal del emisor no cumple con el formato establecido</v>
          </cell>
        </row>
        <row r="931">
          <cell r="A931" t="str">
            <v>2905</v>
          </cell>
          <cell r="B931" t="str">
            <v>El distrito del domicilio fiscal del emisor no cumple con el formato establecido</v>
          </cell>
        </row>
        <row r="932">
          <cell r="A932" t="str">
            <v>2906</v>
          </cell>
          <cell r="B932" t="str">
            <v>El nombre comercial del proveedor no cumple con el formato establecido</v>
          </cell>
        </row>
        <row r="933">
          <cell r="A933" t="str">
            <v>2907</v>
          </cell>
          <cell r="B933" t="str">
            <v>La urbanización del domicilio fiscal del proveedor no cumple con el formato establecido</v>
          </cell>
        </row>
        <row r="934">
          <cell r="A934" t="str">
            <v>2908</v>
          </cell>
          <cell r="B934" t="str">
            <v>La provincia del domicilio fiscal del proveedor no cumple con el formato establecido</v>
          </cell>
        </row>
        <row r="935">
          <cell r="A935" t="str">
            <v>2909</v>
          </cell>
          <cell r="B935" t="str">
            <v>El departamento del domicilio fiscal del proveedor no cumple con el formato establecido</v>
          </cell>
        </row>
        <row r="936">
          <cell r="A936" t="str">
            <v>2910</v>
          </cell>
          <cell r="B936" t="str">
            <v>El distrito del domicilio fiscal del proveedor no cumple con el formato establecido</v>
          </cell>
        </row>
        <row r="937">
          <cell r="A937" t="str">
            <v>2911</v>
          </cell>
          <cell r="B937" t="str">
            <v>El nombre comercial del cliente no cumple con el formato establecido</v>
          </cell>
        </row>
        <row r="938">
          <cell r="A938" t="str">
            <v>2912</v>
          </cell>
          <cell r="B938" t="str">
            <v>La urbanización del domicilio fiscal del cliente no cumple con el formato establecido</v>
          </cell>
        </row>
        <row r="939">
          <cell r="A939" t="str">
            <v>2913</v>
          </cell>
          <cell r="B939" t="str">
            <v>La provincia del domicilio fiscal del cliente no cumple con el formato establecido</v>
          </cell>
        </row>
        <row r="940">
          <cell r="A940" t="str">
            <v>2914</v>
          </cell>
          <cell r="B940" t="str">
            <v>El departamento del domicilio fiscal del cliente no cumple con el formato establecido</v>
          </cell>
        </row>
        <row r="941">
          <cell r="A941" t="str">
            <v>2915</v>
          </cell>
          <cell r="B941" t="str">
            <v>El distrito del domicilio fiscal del cliente no cumple con el formato establecido</v>
          </cell>
        </row>
        <row r="942">
          <cell r="A942" t="str">
            <v>2916</v>
          </cell>
          <cell r="B942" t="str">
            <v>La dirección completa y detallada del domicilio fiscal del emisor no cumple con el formato establecido</v>
          </cell>
        </row>
        <row r="943">
          <cell r="A943" t="str">
            <v>2917</v>
          </cell>
          <cell r="B943" t="str">
            <v>Debe corresponder a algún valor válido establecido en el catálogo 13</v>
          </cell>
        </row>
        <row r="944">
          <cell r="A944" t="str">
            <v>2918</v>
          </cell>
          <cell r="B944" t="str">
            <v>La dirección completa y detallada del domicilio fiscal del proveedor no cumple con el formato establecido</v>
          </cell>
        </row>
        <row r="945">
          <cell r="A945" t="str">
            <v>2919</v>
          </cell>
          <cell r="B945" t="str">
            <v>La dirección completa y detallada del domicilio fiscal del cliente no cumple con el formato establecido</v>
          </cell>
        </row>
        <row r="946">
          <cell r="A946" t="str">
            <v>2920</v>
          </cell>
          <cell r="B946" t="str">
            <v>Dato no cumple con formato de acuerdo al número de comprobante.</v>
          </cell>
        </row>
        <row r="947">
          <cell r="A947" t="str">
            <v>2986</v>
          </cell>
          <cell r="B947" t="str">
            <v>Solo se acepta informacion de percepcion para nuevas boletas</v>
          </cell>
        </row>
        <row r="948">
          <cell r="A948" t="str">
            <v>2987</v>
          </cell>
          <cell r="B948" t="str">
            <v>El comprobante ya fue informado y se encuentra anulado o rechazado.</v>
          </cell>
        </row>
        <row r="949">
          <cell r="A949" t="str">
            <v>2988</v>
          </cell>
          <cell r="B949" t="str">
            <v>El comprobante (fisico) a la que hace referencia la nota, no se encuentra autorizado.</v>
          </cell>
        </row>
        <row r="950">
          <cell r="A950" t="str">
            <v>2989</v>
          </cell>
          <cell r="B950" t="str">
            <v>El comprobante (electronico) a la que hace referencia la nota, no se encuentra informado.</v>
          </cell>
        </row>
        <row r="951">
          <cell r="A951" t="str">
            <v>2990</v>
          </cell>
          <cell r="B951" t="str">
            <v>El comprobante (electronico) a la que hace referencia la nota, se encuentra anulado o rechazada.</v>
          </cell>
        </row>
        <row r="954">
          <cell r="A954" t="str">
            <v>4000</v>
          </cell>
          <cell r="B954" t="str">
            <v>El documento ya fue presentado anteriormente.</v>
          </cell>
        </row>
        <row r="955">
          <cell r="A955" t="str">
            <v>4001</v>
          </cell>
          <cell r="B955" t="str">
            <v>El numero de RUC del receptor no existe.</v>
          </cell>
        </row>
        <row r="956">
          <cell r="A956" t="str">
            <v>4002</v>
          </cell>
          <cell r="B956" t="str">
            <v>Para el TaxTypeCode, esta usando un valor que no existe en el catalogo.</v>
          </cell>
        </row>
        <row r="957">
          <cell r="A957" t="str">
            <v>4003</v>
          </cell>
          <cell r="B957" t="str">
            <v>El comprobante fue registrado previamente como rechazado.</v>
          </cell>
        </row>
        <row r="958">
          <cell r="A958" t="str">
            <v>4004</v>
          </cell>
          <cell r="B958" t="str">
            <v>El DocumentTypeCode de las guias debe existir y tener 2 posiciones</v>
          </cell>
        </row>
        <row r="959">
          <cell r="A959" t="str">
            <v>4005</v>
          </cell>
          <cell r="B959" t="str">
            <v>El DocumentTypeCode de las guias debe ser 09 o 31</v>
          </cell>
        </row>
        <row r="960">
          <cell r="A960" t="str">
            <v>4006</v>
          </cell>
          <cell r="B960" t="str">
            <v>El ID de las guias debe tener informacion de la SERIE-NUMERO de guia.</v>
          </cell>
        </row>
        <row r="961">
          <cell r="A961" t="str">
            <v>4007</v>
          </cell>
          <cell r="B961" t="str">
            <v>El XML no contiene el ID de las guias.</v>
          </cell>
        </row>
        <row r="962">
          <cell r="A962" t="str">
            <v>4008</v>
          </cell>
          <cell r="B962" t="str">
            <v>El DocumentTypeCode de Otros documentos relacionados no cumple con el estandar.</v>
          </cell>
        </row>
        <row r="963">
          <cell r="A963" t="str">
            <v>4009</v>
          </cell>
          <cell r="B963" t="str">
            <v>El DocumentTypeCode de Otros documentos relacionados tiene valores incorrectos.</v>
          </cell>
        </row>
        <row r="964">
          <cell r="A964" t="str">
            <v>4010</v>
          </cell>
          <cell r="B964" t="str">
            <v>El ID de los documentos relacionados no cumplen con el estandar.</v>
          </cell>
        </row>
        <row r="965">
          <cell r="A965" t="str">
            <v>4011</v>
          </cell>
          <cell r="B965" t="str">
            <v>El XML no contiene el tag ID de documentos relacionados.</v>
          </cell>
        </row>
        <row r="966">
          <cell r="A966" t="str">
            <v>4012</v>
          </cell>
          <cell r="B966" t="str">
            <v>El ubigeo indicado en el comprobante no es el mismo que esta registrado para el contribuyente.</v>
          </cell>
        </row>
        <row r="967">
          <cell r="A967" t="str">
            <v>4013</v>
          </cell>
          <cell r="B967" t="str">
            <v>El RUC  del receptor no esta activo</v>
          </cell>
        </row>
        <row r="968">
          <cell r="A968" t="str">
            <v>4014</v>
          </cell>
          <cell r="B968" t="str">
            <v>El RUC del receptor no esta habido</v>
          </cell>
        </row>
        <row r="969">
          <cell r="A969" t="str">
            <v>4015</v>
          </cell>
          <cell r="B969" t="str">
            <v>Si el tipo de documento del receptor no es RUC, debe tener operaciones de exportacion</v>
          </cell>
        </row>
        <row r="970">
          <cell r="A970" t="str">
            <v>4016</v>
          </cell>
          <cell r="B970" t="str">
            <v>El total valor venta neta de oper. gravadas IGV debe ser mayor a 0.00 o debe existir oper. gravadas onerosas</v>
          </cell>
        </row>
        <row r="971">
          <cell r="A971" t="str">
            <v>4017</v>
          </cell>
          <cell r="B971" t="str">
            <v>El total valor venta neta de oper. inafectas IGV debe ser mayor a 0.00 o debe existir oper. inafectas onerosas o de export.</v>
          </cell>
        </row>
        <row r="972">
          <cell r="A972" t="str">
            <v>4018</v>
          </cell>
          <cell r="B972" t="str">
            <v>El total valor venta neta de oper. exoneradas IGV debe ser mayor a 0.00 o debe existir oper. exoneradas</v>
          </cell>
        </row>
        <row r="973">
          <cell r="A973" t="str">
            <v>4019</v>
          </cell>
          <cell r="B973" t="str">
            <v>El calculo del IGV no es correcto</v>
          </cell>
        </row>
        <row r="974">
          <cell r="A974" t="str">
            <v>4020</v>
          </cell>
          <cell r="B974" t="str">
            <v>El ISC no esta informado correctamente</v>
          </cell>
        </row>
        <row r="975">
          <cell r="A975" t="str">
            <v>4021</v>
          </cell>
          <cell r="B975" t="str">
            <v>Si se utiliza la leyenda con codigo 2000, el importe de percepcion debe ser mayor a 0.00</v>
          </cell>
        </row>
        <row r="976">
          <cell r="A976" t="str">
            <v>4022</v>
          </cell>
          <cell r="B976" t="str">
            <v>Si se utiliza la leyenda con código 2001, el total de operaciones exoneradas debe ser mayor a 0.00</v>
          </cell>
        </row>
        <row r="977">
          <cell r="A977" t="str">
            <v>4023</v>
          </cell>
          <cell r="B977" t="str">
            <v>Si se utiliza la leyenda con código 2002, el total de operaciones exoneradas debe ser mayor a 0.00</v>
          </cell>
        </row>
        <row r="978">
          <cell r="A978" t="str">
            <v>4024</v>
          </cell>
          <cell r="B978" t="str">
            <v>Si se utiliza la leyenda con código 2003, el total de operaciones exoneradas debe ser mayor a 0.00</v>
          </cell>
        </row>
        <row r="979">
          <cell r="A979" t="str">
            <v>4025</v>
          </cell>
          <cell r="B979" t="str">
            <v>Si usa la leyenda de Transferencia o Servivicio gratuito, todos los items deben ser  no onerosos</v>
          </cell>
        </row>
        <row r="980">
          <cell r="A980" t="str">
            <v>4026</v>
          </cell>
          <cell r="B980" t="str">
            <v>No se puede indicar Guia de remision de remitente y Guia de remision de transportista en el mismo documento</v>
          </cell>
        </row>
        <row r="981">
          <cell r="A981" t="str">
            <v>4027</v>
          </cell>
          <cell r="B981" t="str">
            <v>El importe total no coincide con la sumatoria de los valores de venta mas los tributos mas los cargos</v>
          </cell>
        </row>
        <row r="982">
          <cell r="A982" t="str">
            <v>4028</v>
          </cell>
          <cell r="B982" t="str">
            <v>El monto total de la nota de credito debe ser menor o igual al monto de la factura</v>
          </cell>
        </row>
        <row r="983">
          <cell r="A983" t="str">
            <v>4029</v>
          </cell>
          <cell r="B983" t="str">
            <v>El ubigeo indicado en el comprobante no es el mismo que esta registrado para el contribuyente</v>
          </cell>
        </row>
        <row r="984">
          <cell r="A984" t="str">
            <v>4030</v>
          </cell>
          <cell r="B984" t="str">
            <v>El ubigeo indicado en el comprobante no es el mismo que esta registrado para el contribuyente</v>
          </cell>
        </row>
        <row r="985">
          <cell r="A985" t="str">
            <v>4031</v>
          </cell>
          <cell r="B985" t="str">
            <v>Debe indicar el nombre comercial</v>
          </cell>
        </row>
        <row r="986">
          <cell r="A986" t="str">
            <v>4032</v>
          </cell>
          <cell r="B986" t="str">
            <v>Si el código del motivo de emisión de la Nota de Credito es 03, debe existir la descripción del item</v>
          </cell>
        </row>
        <row r="987">
          <cell r="A987" t="str">
            <v>4033</v>
          </cell>
          <cell r="B987" t="str">
            <v>La fecha de generación de la numeración debe ser menor o igual a la fecha de generación de la comunicación</v>
          </cell>
        </row>
        <row r="988">
          <cell r="A988" t="str">
            <v>4034</v>
          </cell>
          <cell r="B988" t="str">
            <v>El comprobante fue registrado previamente como baja</v>
          </cell>
        </row>
        <row r="989">
          <cell r="A989" t="str">
            <v>4035</v>
          </cell>
          <cell r="B989" t="str">
            <v>El comprobante fue registrado previamente como rechazado</v>
          </cell>
        </row>
        <row r="990">
          <cell r="A990" t="str">
            <v>4036</v>
          </cell>
          <cell r="B990" t="str">
            <v>La fecha de emisión de los rangos debe ser menor o igual a la fecha de generación del resumen</v>
          </cell>
        </row>
        <row r="991">
          <cell r="A991" t="str">
            <v>4037</v>
          </cell>
          <cell r="B991" t="str">
            <v>El calculo del Total de IGV del Item no es correcto</v>
          </cell>
        </row>
        <row r="992">
          <cell r="A992" t="str">
            <v>4038</v>
          </cell>
          <cell r="B992" t="str">
            <v>El resumen contiene menos series por tipo de documento que el envío anterior para la misma fecha de emisión</v>
          </cell>
        </row>
        <row r="993">
          <cell r="A993" t="str">
            <v>4039</v>
          </cell>
          <cell r="B993" t="str">
            <v>No ha consignado información del ubigeo del domicilio fiscal</v>
          </cell>
        </row>
        <row r="994">
          <cell r="A994" t="str">
            <v>4040</v>
          </cell>
          <cell r="B994" t="str">
            <v>Si el importe de percepcion es mayor a 0.00, debe utilizar una leyenda con codigo 2000</v>
          </cell>
        </row>
        <row r="995">
          <cell r="A995" t="str">
            <v>4041</v>
          </cell>
          <cell r="B995" t="str">
            <v>El codigo de pais debe ser PE</v>
          </cell>
        </row>
        <row r="996">
          <cell r="A996" t="str">
            <v>4042</v>
          </cell>
          <cell r="B996" t="str">
            <v>Para sac:SUNATTransaction/cbc:ID, se está usando un valor que no existe en el catálogo. Nro. 17.</v>
          </cell>
        </row>
        <row r="997">
          <cell r="A997" t="str">
            <v>4043</v>
          </cell>
          <cell r="B997" t="str">
            <v>Para el TransportModeCode, se está usando un valor que no existe en el catálogo Nro. 18.</v>
          </cell>
        </row>
        <row r="998">
          <cell r="A998" t="str">
            <v>4044</v>
          </cell>
          <cell r="B998" t="str">
            <v>PrepaidAmount: Monto total anticipado no coincide con la sumatoria de los montos por documento de anticipo.</v>
          </cell>
        </row>
        <row r="999">
          <cell r="A999" t="str">
            <v>4045</v>
          </cell>
          <cell r="B999" t="str">
            <v>No debe consignar los datos del transportista para la modalidad de transporte 02 – Transporte Privado.</v>
          </cell>
        </row>
        <row r="1000">
          <cell r="A1000" t="str">
            <v>4046</v>
          </cell>
          <cell r="B1000" t="str">
            <v>No debe consignar información adicional en la dirección para los locales anexos.</v>
          </cell>
        </row>
        <row r="1001">
          <cell r="A1001" t="str">
            <v>4047</v>
          </cell>
          <cell r="B1001" t="str">
            <v>sac:SUNATTransaction/cbc:ID debe ser igual a 10 o igual a 11 cuando ingrese información para sustentar el traslado.</v>
          </cell>
        </row>
        <row r="1002">
          <cell r="A1002" t="str">
            <v>4048</v>
          </cell>
          <cell r="B1002" t="str">
            <v>cac:AdditionalDocumentReference/cbc:DocumentTypeCode - Contiene un valor no valido para documentos relacionado.</v>
          </cell>
        </row>
        <row r="1003">
          <cell r="A1003" t="str">
            <v>4049</v>
          </cell>
          <cell r="B1003" t="str">
            <v>El numero de DNI del receptor no existe.</v>
          </cell>
        </row>
        <row r="1004">
          <cell r="A1004" t="str">
            <v>4050</v>
          </cell>
          <cell r="B1004" t="str">
            <v>El numero de RUC del proveedor no existe.</v>
          </cell>
        </row>
        <row r="1005">
          <cell r="A1005" t="str">
            <v>4051</v>
          </cell>
          <cell r="B1005" t="str">
            <v>El RUC del proveedor no esta activo.</v>
          </cell>
        </row>
        <row r="1006">
          <cell r="A1006" t="str">
            <v>4052</v>
          </cell>
          <cell r="B1006" t="str">
            <v>El RUC del proveedor no esta habido.</v>
          </cell>
        </row>
        <row r="1007">
          <cell r="A1007" t="str">
            <v>4053</v>
          </cell>
          <cell r="B1007" t="str">
            <v>Proveedor no debe ser igual al remitente o destinatario.</v>
          </cell>
        </row>
        <row r="1008">
          <cell r="A1008" t="str">
            <v>4054</v>
          </cell>
          <cell r="B1008" t="str">
            <v>La guía no debe contener datos del proveedor.</v>
          </cell>
        </row>
        <row r="1009">
          <cell r="A1009" t="str">
            <v>4055</v>
          </cell>
          <cell r="B1009" t="str">
            <v>El XML no contiene el atributo o no existe información en descripcion del motivo de traslado.</v>
          </cell>
        </row>
        <row r="1010">
          <cell r="A1010" t="str">
            <v>4056</v>
          </cell>
          <cell r="B1010" t="str">
            <v>El XML no contiene el tag o no existe información en el tag SplitConsignmentIndicator.</v>
          </cell>
        </row>
        <row r="1011">
          <cell r="A1011" t="str">
            <v>4057</v>
          </cell>
          <cell r="B1011" t="str">
            <v>GrossWeightMeasure – El dato ingresado no cumple con el formato establecido.</v>
          </cell>
        </row>
        <row r="1012">
          <cell r="A1012" t="str">
            <v>4058</v>
          </cell>
          <cell r="B1012" t="str">
            <v>cbc:TotalPackageQuantity - El dato ingresado no cumple con el formato establecido.</v>
          </cell>
        </row>
        <row r="1013">
          <cell r="A1013" t="str">
            <v>4059</v>
          </cell>
          <cell r="B1013" t="str">
            <v>Numero de bultos o pallets - información válida para importación.</v>
          </cell>
        </row>
        <row r="1014">
          <cell r="A1014" t="str">
            <v>4060</v>
          </cell>
          <cell r="B1014" t="str">
            <v>La guía no debe contener datos del transportista.</v>
          </cell>
        </row>
        <row r="1015">
          <cell r="A1015" t="str">
            <v>4061</v>
          </cell>
          <cell r="B1015" t="str">
            <v>El numero de RUC del transportista no existe.</v>
          </cell>
        </row>
        <row r="1016">
          <cell r="A1016" t="str">
            <v>4062</v>
          </cell>
          <cell r="B1016" t="str">
            <v>El RUC del transportista no esta activo.</v>
          </cell>
        </row>
        <row r="1017">
          <cell r="A1017" t="str">
            <v>4063</v>
          </cell>
          <cell r="B1017" t="str">
            <v>El RUC del transportista no esta habido.</v>
          </cell>
        </row>
        <row r="1018">
          <cell r="A1018" t="str">
            <v>4064</v>
          </cell>
          <cell r="B1018" t="str">
            <v>/DespatchAdvice/cac:Shipment/cac:ShipmentStage/cac:TransportMeans/cbc:RegistrationNationalityID - El dato ingresado no cumple con el formato establecido.</v>
          </cell>
        </row>
        <row r="1019">
          <cell r="A1019" t="str">
            <v>4065</v>
          </cell>
          <cell r="B1019" t="str">
            <v>cac:TransportMeans/cbc:TransportMeansTypeCode - El valor ingresado como tipo de unidad de transporte es incorrecta.</v>
          </cell>
        </row>
        <row r="1020">
          <cell r="A1020" t="str">
            <v>4066</v>
          </cell>
          <cell r="B1020" t="str">
            <v>El numero de DNI del conductor no existe.</v>
          </cell>
        </row>
        <row r="1021">
          <cell r="A1021" t="str">
            <v>4067</v>
          </cell>
          <cell r="B1021" t="str">
            <v>El XML no contiene el tag o no existe informacion del ubigeo del punto de llegada.</v>
          </cell>
        </row>
        <row r="1022">
          <cell r="A1022" t="str">
            <v>4068</v>
          </cell>
          <cell r="B1022" t="str">
            <v>Direccion de punto de lllegada - El dato ingresado no cumple con el formato establecido.</v>
          </cell>
        </row>
        <row r="1023">
          <cell r="A1023" t="str">
            <v>4069</v>
          </cell>
          <cell r="B1023" t="str">
            <v>CityName - El dato ingresado no cumple con el formato establecido.</v>
          </cell>
        </row>
        <row r="1024">
          <cell r="A1024" t="str">
            <v>4070</v>
          </cell>
          <cell r="B1024" t="str">
            <v>District - El dato ingresado no cumple con el formato establecido.</v>
          </cell>
        </row>
        <row r="1025">
          <cell r="A1025" t="str">
            <v>4071</v>
          </cell>
          <cell r="B1025" t="str">
            <v>Numero de Contenedor - El dato ingresado no cumple con el formato establecido.</v>
          </cell>
        </row>
        <row r="1026">
          <cell r="A1026" t="str">
            <v>4072</v>
          </cell>
          <cell r="B1026" t="str">
            <v>Numero de contenedor - información válida para importación.</v>
          </cell>
        </row>
        <row r="1027">
          <cell r="A1027" t="str">
            <v>4073</v>
          </cell>
          <cell r="B1027" t="str">
            <v>TransEquipmentTypeCode - El valor ingresado como tipo de contenedor es incorrecta.</v>
          </cell>
        </row>
        <row r="1028">
          <cell r="A1028" t="str">
            <v>4074</v>
          </cell>
          <cell r="B1028" t="str">
            <v>Numero Precinto - El dato ingresado no cumple con el formato establecido.</v>
          </cell>
        </row>
        <row r="1029">
          <cell r="A1029" t="str">
            <v>4075</v>
          </cell>
          <cell r="B1029" t="str">
            <v>El XML no contiene el tag o no existe informacion del ubigeo del punto de partida.</v>
          </cell>
        </row>
        <row r="1030">
          <cell r="A1030" t="str">
            <v>4076</v>
          </cell>
          <cell r="B1030" t="str">
            <v>Direccion de punto de partida - El dato ingresado no cumple con el formato establecido.</v>
          </cell>
        </row>
        <row r="1031">
          <cell r="A1031" t="str">
            <v>4077</v>
          </cell>
          <cell r="B1031" t="str">
            <v>CityName - El dato ingresado no cumple con el formato establecido.</v>
          </cell>
        </row>
        <row r="1032">
          <cell r="A1032" t="str">
            <v>4078</v>
          </cell>
          <cell r="B1032" t="str">
            <v>District - El dato ingresado no cumple con el formato establecido.</v>
          </cell>
        </row>
        <row r="1033">
          <cell r="A1033" t="str">
            <v>4079</v>
          </cell>
          <cell r="B1033" t="str">
            <v>Código de Puerto o Aeropuerto - El dato ingresado no cumple con el formato establecido.</v>
          </cell>
        </row>
        <row r="1034">
          <cell r="A1034" t="str">
            <v>4080</v>
          </cell>
          <cell r="B1034" t="str">
            <v>Tipo de Puerto o Aeropuerto - El dato ingresado no cumple con el formato establecido.</v>
          </cell>
        </row>
        <row r="1035">
          <cell r="A1035" t="str">
            <v>4081</v>
          </cell>
          <cell r="B1035" t="str">
            <v>El XML No contiene El tag o No existe información del Numero de orden del item.</v>
          </cell>
        </row>
        <row r="1036">
          <cell r="A1036" t="str">
            <v>4082</v>
          </cell>
          <cell r="B1036" t="str">
            <v>Número de Orden del Ítem - El orden del ítem no cumple con el formato establecido.</v>
          </cell>
        </row>
        <row r="1037">
          <cell r="A1037" t="str">
            <v>4083</v>
          </cell>
          <cell r="B1037" t="str">
            <v>Cantidad - El dato ingresado no cumple con el formato establecido.</v>
          </cell>
        </row>
        <row r="1038">
          <cell r="A1038" t="str">
            <v>4084</v>
          </cell>
          <cell r="B1038" t="str">
            <v>Descripción del Ítem - El dato ingresado no cumple con el formato establecido.</v>
          </cell>
        </row>
        <row r="1039">
          <cell r="A1039" t="str">
            <v>4085</v>
          </cell>
          <cell r="B1039" t="str">
            <v>Código del Ítem - El dato ingresado no cumple con el formato establecido.</v>
          </cell>
        </row>
        <row r="1040">
          <cell r="A1040" t="str">
            <v>4086</v>
          </cell>
          <cell r="B1040" t="str">
            <v>El emisor y el cliente son Agentes de percepción de combustible en la fecha de emisión.</v>
          </cell>
        </row>
        <row r="1041">
          <cell r="A1041" t="str">
            <v>4087</v>
          </cell>
          <cell r="B1041" t="str">
            <v>El Comprobante de Pago Electrónico no está Registrado en los Sistemas de la SUNAT.</v>
          </cell>
        </row>
        <row r="1042">
          <cell r="A1042" t="str">
            <v>4088</v>
          </cell>
          <cell r="B1042" t="str">
            <v>El Comprobante de Pago no está autorizado en los Sistemas de la SUNAT.</v>
          </cell>
        </row>
        <row r="1043">
          <cell r="A1043" t="str">
            <v>4089</v>
          </cell>
          <cell r="B1043" t="str">
            <v>La operación con este cliente está excluida del sistema de percepción. Es agente de retención.</v>
          </cell>
        </row>
        <row r="1044">
          <cell r="A1044" t="str">
            <v>4090</v>
          </cell>
          <cell r="B1044" t="str">
            <v>La operación con este cliente está excluida del sistema de percepción. Es entidad exceptuada de la percepción.</v>
          </cell>
        </row>
        <row r="1045">
          <cell r="A1045" t="str">
            <v>4091</v>
          </cell>
          <cell r="B1045" t="str">
            <v>La operación con este proveedor está excluida del sistema de retención. Es agente de percepción, agente de retención o buen contribuyente.</v>
          </cell>
        </row>
        <row r="1046">
          <cell r="A1046" t="str">
            <v>4092</v>
          </cell>
          <cell r="B1046" t="str">
            <v>El nombre comercial del emisor no cumple con el formato establecido</v>
          </cell>
        </row>
        <row r="1047">
          <cell r="A1047" t="str">
            <v>4093</v>
          </cell>
          <cell r="B1047" t="str">
            <v>El ubigeo del emisor no cumple con el formato establecido o no es válido</v>
          </cell>
        </row>
        <row r="1048">
          <cell r="A1048" t="str">
            <v>4094</v>
          </cell>
          <cell r="B1048" t="str">
            <v>La dirección completa y detallada del domicilio fiscal del emisor no cumple con el formato establecido</v>
          </cell>
        </row>
        <row r="1049">
          <cell r="A1049" t="str">
            <v>4095</v>
          </cell>
          <cell r="B1049" t="str">
            <v>La urbanización del domicilio fiscal del emisor no cumple con el formato establecido</v>
          </cell>
        </row>
        <row r="1050">
          <cell r="A1050" t="str">
            <v>4096</v>
          </cell>
          <cell r="B1050" t="str">
            <v>La provincia del domicilio fiscal del emisor no cumple con el formato establecido</v>
          </cell>
        </row>
        <row r="1051">
          <cell r="A1051" t="str">
            <v>4097</v>
          </cell>
          <cell r="B1051" t="str">
            <v>El departamento del domicilio fiscal del emisor no cumple con el formato establecido</v>
          </cell>
        </row>
        <row r="1052">
          <cell r="A1052" t="str">
            <v>4098</v>
          </cell>
          <cell r="B1052" t="str">
            <v>El distrito del domicilio fiscal del emisor no cumple con el formato establecido</v>
          </cell>
        </row>
        <row r="1053">
          <cell r="A1053" t="str">
            <v>4099</v>
          </cell>
          <cell r="B1053" t="str">
            <v>El nombre comercial del cliente no cumple con el formato establecido</v>
          </cell>
        </row>
        <row r="1054">
          <cell r="A1054" t="str">
            <v>4100</v>
          </cell>
          <cell r="B1054" t="str">
            <v>El ubigeo del cliente no cumple con el formato establecido o no es válido</v>
          </cell>
        </row>
        <row r="1055">
          <cell r="A1055" t="str">
            <v>4101</v>
          </cell>
          <cell r="B1055" t="str">
            <v>La dirección completa y detallada del domicilio fiscal del cliente no cumple con el formato establecido</v>
          </cell>
        </row>
        <row r="1056">
          <cell r="A1056" t="str">
            <v>4102</v>
          </cell>
          <cell r="B1056" t="str">
            <v>La urbanización del domicilio fiscal del cliente no cumple con el formato establecido</v>
          </cell>
        </row>
        <row r="1057">
          <cell r="A1057" t="str">
            <v>4103</v>
          </cell>
          <cell r="B1057" t="str">
            <v>La provincia del domicilio fiscal del cliente no cumple con el formato establecido</v>
          </cell>
        </row>
        <row r="1058">
          <cell r="A1058" t="str">
            <v>4104</v>
          </cell>
          <cell r="B1058" t="str">
            <v>El departamento del domicilio fiscal del cliente no cumple con el formato establecido</v>
          </cell>
        </row>
        <row r="1059">
          <cell r="A1059" t="str">
            <v>4105</v>
          </cell>
          <cell r="B1059" t="str">
            <v>El distrito del domicilio fiscal del cliente no cumple con el formato establecido</v>
          </cell>
        </row>
        <row r="1060">
          <cell r="A1060" t="str">
            <v>4106</v>
          </cell>
          <cell r="B1060" t="str">
            <v>El nombre comercial del proveedor no cumple con el formato establecido</v>
          </cell>
        </row>
        <row r="1061">
          <cell r="A1061" t="str">
            <v>4107</v>
          </cell>
          <cell r="B1061" t="str">
            <v>El ubigeo del proveedor no cumple con el formato establecido o no es válido</v>
          </cell>
        </row>
        <row r="1062">
          <cell r="A1062" t="str">
            <v>4108</v>
          </cell>
          <cell r="B1062" t="str">
            <v>La dirección completa y detallada del domicilio fiscal del proveedor no cumple con el formato establecido</v>
          </cell>
        </row>
        <row r="1063">
          <cell r="A1063" t="str">
            <v>4109</v>
          </cell>
          <cell r="B1063" t="str">
            <v>La urbanización del domicilio fiscal del proveedor no cumple con el formato establecido</v>
          </cell>
        </row>
        <row r="1064">
          <cell r="A1064" t="str">
            <v>4110</v>
          </cell>
          <cell r="B1064" t="str">
            <v>La provincia del domicilio fiscal del proveedor no cumple con el formato establecido</v>
          </cell>
        </row>
        <row r="1065">
          <cell r="A1065" t="str">
            <v>4111</v>
          </cell>
          <cell r="B1065" t="str">
            <v>El departamento del domicilio fiscal del proveedor no cumple con el formato establecido</v>
          </cell>
        </row>
        <row r="1066">
          <cell r="A1066" t="str">
            <v>4112</v>
          </cell>
          <cell r="B1066" t="str">
            <v>El distrito del domicilio fiscal del proveedor no cumple con el formato establecido</v>
          </cell>
        </row>
        <row r="1067">
          <cell r="A1067" t="str">
            <v>4120</v>
          </cell>
          <cell r="B1067" t="str">
            <v>El XML no contiene o no existe informacion en el tag SUNATEmbededDespatchAdvice de Información que sustenta el traslado.</v>
          </cell>
        </row>
        <row r="1068">
          <cell r="A1068" t="str">
            <v>4121</v>
          </cell>
          <cell r="B1068" t="str">
            <v>Para el tipo de operación no se consigna el tag SUNATEmbededDespatchAdvice de Información de sustento de traslado.</v>
          </cell>
        </row>
        <row r="1069">
          <cell r="A1069" t="str">
            <v>4122</v>
          </cell>
          <cell r="B1069" t="str">
            <v>Factura con información que sustenta el traslado, debe registrar leyenda 2008.</v>
          </cell>
        </row>
        <row r="1070">
          <cell r="A1070" t="str">
            <v>4123</v>
          </cell>
          <cell r="B1070" t="str">
            <v>sac:SUNATEmbededDespatchAdvice - Para Factura Electrónica Remitente no se consigna datos en documento de referencia(cac:OrderReference).</v>
          </cell>
        </row>
        <row r="1071">
          <cell r="A1071" t="str">
            <v>4124</v>
          </cell>
          <cell r="B1071" t="str">
            <v>cac:Shipment - Para Factura Electrónica Remitente debe indicar sujeto que realiza el traslado de bienes (1: Vendendor o 2: Comprador).</v>
          </cell>
        </row>
        <row r="1072">
          <cell r="A1072" t="str">
            <v>4125</v>
          </cell>
          <cell r="B1072" t="str">
            <v>cac:Shipment - Para Factura Electrónica Remitente debe indicar modalidad de transporte para el sustento de traslado de bienes (cbc:TransportModeCode).</v>
          </cell>
        </row>
        <row r="1073">
          <cell r="A1073" t="str">
            <v>4126</v>
          </cell>
          <cell r="B1073" t="str">
            <v>cac:Shipment - Debe indicar fecha de inicio de traslado para el  sustento de traslado de bienes (cac:TransitPeriod/cbc:StartDate).</v>
          </cell>
        </row>
        <row r="1074">
          <cell r="A1074" t="str">
            <v>4127</v>
          </cell>
          <cell r="B1074" t="str">
            <v>cac:Shipment - Para Factura Electrónica Remitente debe indicar el punto de partida para el sustento de traslado de bienes (cac:DeliveryAddrees).</v>
          </cell>
        </row>
        <row r="1075">
          <cell r="A1075" t="str">
            <v>4128</v>
          </cell>
          <cell r="B1075" t="str">
            <v>cac:Shipment - Para Factura Electrónica Remitente debe indicar el punto de llegada para el sustento de traslado de bienes (cac:OriginAddress).</v>
          </cell>
        </row>
        <row r="1076">
          <cell r="A1076" t="str">
            <v>4129</v>
          </cell>
          <cell r="B1076" t="str">
            <v>sac:SUNATEmbededDespatchAdvice - Para Factura Electrónica Remitente no se consigna indicador de subcontratación (cbc:MarkAttentionIndicator).</v>
          </cell>
        </row>
        <row r="1077">
          <cell r="A1077" t="str">
            <v>4130</v>
          </cell>
          <cell r="B1077" t="str">
            <v>sac:SUNATEmbededDespatchAdvice - Para Factura Electrónica Remitente debe consignar datos en documento de referencia (cac:OrderReference).</v>
          </cell>
        </row>
        <row r="1078">
          <cell r="A1078" t="str">
            <v>4131</v>
          </cell>
          <cell r="B1078" t="str">
            <v>sac:SUNATEmbededDespatchAdvice - Para Factura Electrónica Transportista no se consigna destinatario para el sustento de traslado de bienes (cac:DeliveryCustomerParty).</v>
          </cell>
        </row>
        <row r="1079">
          <cell r="A1079" t="str">
            <v>4132</v>
          </cell>
          <cell r="B1079" t="str">
            <v>cac:Shipment - Para Factura Electrónica Transportista no se consigna sujeto que realiza el traslado (cbc:HandlingCode).</v>
          </cell>
        </row>
        <row r="1080">
          <cell r="A1080" t="str">
            <v>4133</v>
          </cell>
          <cell r="B1080" t="str">
            <v>cac:Shipment - Para Factura Electrónica Transportista no se consigna peso total de la factura para el sustento de traslado de bienes (cbc:GrossWeightMeasure).</v>
          </cell>
        </row>
        <row r="1081">
          <cell r="A1081" t="str">
            <v>4134</v>
          </cell>
          <cell r="B1081" t="str">
            <v>cac:Shipment - Para Factura Electrónica Transportista no se consigna modalidad de transporte para el sustento de traslado de bienes (cbc:TransportModeCode).</v>
          </cell>
        </row>
        <row r="1082">
          <cell r="A1082" t="str">
            <v>4135</v>
          </cell>
          <cell r="B1082" t="str">
            <v>cac:Shipment - Para Factura Electrónica Transportista no se consigna punto de llegada para el sustento de traslado de bienes (cac:DeliveryAddress).</v>
          </cell>
        </row>
        <row r="1083">
          <cell r="A1083" t="str">
            <v>4136</v>
          </cell>
          <cell r="B1083" t="str">
            <v>cac:Shipment - Para Factura Electrónica transportista no se consigna punto de partida para el sustento de traslado de bienes (cac:OriginAddress).</v>
          </cell>
        </row>
        <row r="1084">
          <cell r="A1084" t="str">
            <v>4137</v>
          </cell>
          <cell r="B1084" t="str">
            <v>cac:OrderReference - Debe consignar número de  documento de referencia que sustenta el traslado (./cbc:ID).</v>
          </cell>
        </row>
        <row r="1085">
          <cell r="A1085" t="str">
            <v>4138</v>
          </cell>
          <cell r="B1085" t="str">
            <v>cac:OrderReference - Debe consignar tipo de documento de referencia que sustenta el traslado (./cbc:OrderTypeCode).</v>
          </cell>
        </row>
        <row r="1086">
          <cell r="A1086" t="str">
            <v>4139</v>
          </cell>
          <cell r="B1086" t="str">
            <v>cac:OrderReference - Tipo de documento de referencia que sustenta el traslado no válido (01 – Factura o 09 – Guía de Remisión).</v>
          </cell>
        </row>
        <row r="1087">
          <cell r="A1087" t="str">
            <v>4140</v>
          </cell>
          <cell r="B1087" t="str">
            <v>cac:OrderReference - Serie-Numero ingresado en documento de referencia que sustenta el traslado no cumple con el formato establecido.</v>
          </cell>
        </row>
        <row r="1088">
          <cell r="A1088" t="str">
            <v>4141</v>
          </cell>
          <cell r="B1088" t="str">
            <v>cac:OrderReference - Debe consignar RUC emisor del documento de referencia que sustenta el traslado (./cac:DocumentReference/cac:IssuerParty/cac:PartyIdentification/cbc:ID).</v>
          </cell>
        </row>
        <row r="1089">
          <cell r="A1089" t="str">
            <v>4142</v>
          </cell>
          <cell r="B1089" t="str">
            <v>cac:OrderReference -  RUC emisor del documento de referencia que sustenta el traslado no cumple con el formato establecido.</v>
          </cell>
        </row>
        <row r="1090">
          <cell r="A1090" t="str">
            <v>4143</v>
          </cell>
          <cell r="B1090" t="str">
            <v>cac:OrderReference – RUC Emisor de documento de referencia que sustenta el traslado no existe o se encuentra dado de baja.</v>
          </cell>
        </row>
        <row r="1091">
          <cell r="A1091" t="str">
            <v>4144</v>
          </cell>
          <cell r="B1091" t="str">
            <v>cac:OrderReference – Documento de Referencia ingresado no corresponde a un comprobante electrónico declarado y activo en SUNAT.</v>
          </cell>
        </row>
        <row r="1092">
          <cell r="A1092" t="str">
            <v>4145</v>
          </cell>
          <cell r="B1092" t="str">
            <v>cac:OrderReference – Documento de Referencia ingresado no corresponde comprobante autorizado por SUNAT.</v>
          </cell>
        </row>
        <row r="1093">
          <cell r="A1093" t="str">
            <v>4146</v>
          </cell>
          <cell r="B1093" t="str">
            <v>cac:OrderReference - Nombre o razon social del emisodr de referencia que sustenta el traslado de bienes no cumple con un formato válido.</v>
          </cell>
        </row>
        <row r="1094">
          <cell r="A1094" t="str">
            <v>4147</v>
          </cell>
          <cell r="B1094" t="str">
            <v>cac:DeliveryCustomerParty - Debe consignar numero de documento de identidad del destinatario (cbc:CustomerAssignedAccountID).</v>
          </cell>
        </row>
        <row r="1095">
          <cell r="A1095" t="str">
            <v>4148</v>
          </cell>
          <cell r="B1095" t="str">
            <v>cac:DeliveryCustomerParty - Debe consignar tipo de documento de identidad del destinatario (cbc:CustomerAssignedAccountID/@schemeID).</v>
          </cell>
        </row>
        <row r="1096">
          <cell r="A1096" t="str">
            <v>4149</v>
          </cell>
          <cell r="B1096" t="str">
            <v>cac:DeliveryCustomerParty - Tipo de documento de identidad del destinatario no válido (Catálogo N° 06).</v>
          </cell>
        </row>
        <row r="1097">
          <cell r="A1097" t="str">
            <v>4150</v>
          </cell>
          <cell r="B1097" t="str">
            <v>cac:DeliveryCustomerParty - Numero de documento de identidad del destinatario no cumple con un formato válido.</v>
          </cell>
        </row>
        <row r="1098">
          <cell r="A1098" t="str">
            <v>4151</v>
          </cell>
          <cell r="B1098" t="str">
            <v>cac:DeliveryCustomerParty - Debe consignar apellidos y nombres, denominación o razón social del destinatario (cac:Party/cac:PartyLegalEntity/cbc:RegistrationName).</v>
          </cell>
        </row>
        <row r="1099">
          <cell r="A1099" t="str">
            <v>4152</v>
          </cell>
          <cell r="B1099" t="str">
            <v>cac:DeliveryCustomerParty - Nombre o razon social del destinatario no cumple con un formato válido.</v>
          </cell>
        </row>
        <row r="1100">
          <cell r="A1100" t="str">
            <v>4153</v>
          </cell>
          <cell r="B1100" t="str">
            <v>cbc:HandlingCode - Sujeto que realiza el traslado no es valido.</v>
          </cell>
        </row>
        <row r="1101">
          <cell r="A1101" t="str">
            <v>4154</v>
          </cell>
          <cell r="B1101" t="str">
            <v>cbc:GrossWeightMeasure@unitCode: El valor ingresado en la unidad de medida para el peso bruto total no es correcta (KGM).</v>
          </cell>
        </row>
        <row r="1102">
          <cell r="A1102" t="str">
            <v>4155</v>
          </cell>
          <cell r="B1102" t="str">
            <v>GrossWeightMeasure – El valor ingresado no cumple con el estandar.</v>
          </cell>
        </row>
        <row r="1103">
          <cell r="A1103" t="str">
            <v>4156</v>
          </cell>
          <cell r="B1103" t="str">
            <v>Debe ingresar la totalidad de la información requerida al transportista.</v>
          </cell>
        </row>
        <row r="1104">
          <cell r="A1104" t="str">
            <v>4157</v>
          </cell>
          <cell r="B1104" t="str">
            <v>No existe información en el tag datos de conductores.</v>
          </cell>
        </row>
        <row r="1105">
          <cell r="A1105" t="str">
            <v>4158</v>
          </cell>
          <cell r="B1105" t="str">
            <v>No existe información en el tag datos de vehículos.</v>
          </cell>
        </row>
        <row r="1106">
          <cell r="A1106" t="str">
            <v>4159</v>
          </cell>
          <cell r="B1106" t="str">
            <v>No es necesario consignar los datos del transportista para una operación de Transporte Privado.</v>
          </cell>
        </row>
        <row r="1107">
          <cell r="A1107" t="str">
            <v>4160</v>
          </cell>
          <cell r="B1107" t="str">
            <v>cac:CarrierParty: Debe consignar número de  documento de identidad del transportista.</v>
          </cell>
        </row>
        <row r="1108">
          <cell r="A1108" t="str">
            <v>4161</v>
          </cell>
          <cell r="B1108" t="str">
            <v>cac:CarrierParty: Debe consignar tipo de documento de identidad del transportista.</v>
          </cell>
        </row>
        <row r="1109">
          <cell r="A1109" t="str">
            <v>4162</v>
          </cell>
          <cell r="B1109" t="str">
            <v>cac:CarrierParty: Tipo de documento de identidad del transportista no válido (06 - RUC).</v>
          </cell>
        </row>
        <row r="1110">
          <cell r="A1110" t="str">
            <v>4163</v>
          </cell>
          <cell r="B1110" t="str">
            <v>cac:CarrierParty: Numero de documento de identidad del transportista no cumple con un formato válido.</v>
          </cell>
        </row>
        <row r="1111">
          <cell r="A1111" t="str">
            <v>4164</v>
          </cell>
          <cell r="B1111" t="str">
            <v>cac:CarrierParty: Debe consignar apellidos y nombres, denominación o razón social del transportista.</v>
          </cell>
        </row>
        <row r="1112">
          <cell r="A1112" t="str">
            <v>4165</v>
          </cell>
          <cell r="B1112" t="str">
            <v>cac:CarrierParty: nombre o razon social del transportista no cumple con un formato válido.</v>
          </cell>
        </row>
        <row r="1113">
          <cell r="A1113" t="str">
            <v>4166</v>
          </cell>
          <cell r="B1113" t="str">
            <v>cac: TransportHandlingUnit: Numero de placa (cbc:ID) no coincide con el numero de placa del vehiculo prinicipal.</v>
          </cell>
        </row>
        <row r="1114">
          <cell r="A1114" t="str">
            <v>4167</v>
          </cell>
          <cell r="B1114" t="str">
            <v>cac:RoadTransport/cbc:LicensePlateID: Numero de placa del vehículo no cumple con el formato válido.</v>
          </cell>
        </row>
        <row r="1115">
          <cell r="A1115" t="str">
            <v>4168</v>
          </cell>
          <cell r="B1115" t="str">
            <v>cac: TransportHandlingUnit: Numero de placa del vehículo principal no existe o no cumple con el formato válido (cbc:ID).</v>
          </cell>
        </row>
        <row r="1116">
          <cell r="A1116" t="str">
            <v>4169</v>
          </cell>
          <cell r="B1116" t="str">
            <v>cac:TransportEquipment: debe consignar al menos un vehiculo secundario.</v>
          </cell>
        </row>
        <row r="1117">
          <cell r="A1117" t="str">
            <v>4170</v>
          </cell>
          <cell r="B1117" t="str">
            <v>cac:TransportEquipment: Numero de placa del vehículo principal no existe o no cumple con el formato válido (cbc:ID).</v>
          </cell>
        </row>
        <row r="1118">
          <cell r="A1118" t="str">
            <v>4171</v>
          </cell>
          <cell r="B1118" t="str">
            <v>cac:DriverPerson: Debe consignar número de  documento de identidad del conductor (cbc:ID).</v>
          </cell>
        </row>
        <row r="1119">
          <cell r="A1119" t="str">
            <v>4172</v>
          </cell>
          <cell r="B1119" t="str">
            <v>cac:DriverPerson: Debe consignar tipo de documento de identidad del conductor (cbc:ID/@schemeID).</v>
          </cell>
        </row>
        <row r="1120">
          <cell r="A1120" t="str">
            <v>4173</v>
          </cell>
          <cell r="B1120" t="str">
            <v>cac:DriverPerson: Tipo de documento de identidad del conductor no válido (Catalogo Nro 06).</v>
          </cell>
        </row>
        <row r="1121">
          <cell r="A1121" t="str">
            <v>4174</v>
          </cell>
          <cell r="B1121" t="str">
            <v>cac:DriverPerson: Numero de documento de identidad del conductor no cumple con el formato válido.</v>
          </cell>
        </row>
        <row r="1122">
          <cell r="A1122" t="str">
            <v>4175</v>
          </cell>
          <cell r="B1122" t="str">
            <v>cac:DeliveryAddress: Debe consignar código de ubigeo de punto de llegada (cbc:ID).</v>
          </cell>
        </row>
        <row r="1123">
          <cell r="A1123" t="str">
            <v>4176</v>
          </cell>
          <cell r="B1123" t="str">
            <v>cac:DeliveryAddress: Código de ubigeo de punto de llegada no cumple con el formato válido.</v>
          </cell>
        </row>
        <row r="1124">
          <cell r="A1124" t="str">
            <v>4177</v>
          </cell>
          <cell r="B1124" t="str">
            <v>cac:DeliveryAddress: Debe consignar código de ubigeo válido (Catálogo N° 13).</v>
          </cell>
        </row>
        <row r="1125">
          <cell r="A1125" t="str">
            <v>4178</v>
          </cell>
          <cell r="B1125" t="str">
            <v>cac:DeliveryAddress: Debe consignar Dirección del punto de llegada (cbc:StreetName).</v>
          </cell>
        </row>
        <row r="1126">
          <cell r="A1126" t="str">
            <v>4179</v>
          </cell>
          <cell r="B1126" t="str">
            <v>cac:DeliveryAddress: Dirección completa y detallada del punto de llegada no cumple con el formato válido.</v>
          </cell>
        </row>
        <row r="1127">
          <cell r="A1127" t="str">
            <v>4180</v>
          </cell>
          <cell r="B1127" t="str">
            <v>cac:OriginAddress: Debe consignar código de ubigeo de punto de partida (cbc:ID).</v>
          </cell>
        </row>
        <row r="1128">
          <cell r="A1128" t="str">
            <v>4181</v>
          </cell>
          <cell r="B1128" t="str">
            <v>cac:OriginAddress: Código de ubigeo de punto de llegada no cumple con el formato válido.</v>
          </cell>
        </row>
        <row r="1129">
          <cell r="A1129" t="str">
            <v>4182</v>
          </cell>
          <cell r="B1129" t="str">
            <v>cac:OriginAddress: Debe consignar código de ubigeo válido (Catálogo N° 13).</v>
          </cell>
        </row>
        <row r="1130">
          <cell r="A1130" t="str">
            <v>4183</v>
          </cell>
          <cell r="B1130" t="str">
            <v>cac:OriginAddress: Debe consignar Dirección detallada del punto de partida (cbc:StreetName).</v>
          </cell>
        </row>
        <row r="1131">
          <cell r="A1131" t="str">
            <v>4184</v>
          </cell>
          <cell r="B1131" t="str">
            <v>cac:OriginAddres: Dirección completa y detallada del punto de partida no cumple con el estandar.</v>
          </cell>
        </row>
        <row r="1132">
          <cell r="A1132" t="str">
            <v>4185</v>
          </cell>
          <cell r="B1132" t="str">
            <v>cac:OrderReference - Serie y numero no se encuentra registrado como baja por cambio de destinatario.</v>
          </cell>
        </row>
        <row r="1133">
          <cell r="A1133" t="str">
            <v>4186</v>
          </cell>
          <cell r="B1133" t="str">
            <v>cbc:Note - El campo observaciones supera la cantidad maxima especificada (250 carácteres).</v>
          </cell>
        </row>
        <row r="1134">
          <cell r="A1134" t="str">
            <v>4187</v>
          </cell>
          <cell r="B1134" t="str">
            <v>cac:OrderReference - El campo Tipo de documento (descripción) supera la cantidad maxima especificada (50 carácteres).</v>
          </cell>
        </row>
        <row r="1135">
          <cell r="A1135" t="str">
            <v>4188</v>
          </cell>
          <cell r="B1135" t="str">
            <v>El XML no contiene el atributo o no existe información del nombre o razon social del tercero relacionado.</v>
          </cell>
        </row>
        <row r="1136">
          <cell r="A1136" t="str">
            <v>4189</v>
          </cell>
          <cell r="B1136" t="str">
            <v>El valor ingresado como tipo de documento del nombre o razon social del tercero relacionado es incorrecto.</v>
          </cell>
        </row>
        <row r="1137">
          <cell r="A1137" t="str">
            <v>4190</v>
          </cell>
          <cell r="B1137" t="str">
            <v>El valor ingresado como descripcion de motivo de traslado no cumple con el estandar.</v>
          </cell>
        </row>
        <row r="1138">
          <cell r="A1138" t="str">
            <v>4191</v>
          </cell>
          <cell r="B1138" t="str">
            <v>Para el motivo de traslado, no se consigna información en el numero de DAM.</v>
          </cell>
        </row>
        <row r="1139">
          <cell r="A1139" t="str">
            <v>4192</v>
          </cell>
          <cell r="B1139" t="str">
            <v>Para el motivo de traslado, no se consigna información del manifiesto de carga.</v>
          </cell>
        </row>
        <row r="1140">
          <cell r="A1140" t="str">
            <v>4193</v>
          </cell>
          <cell r="B1140" t="str">
            <v>El valor ingresado como indicador de transbordo programado no cumple con el estandar.</v>
          </cell>
        </row>
        <row r="1141">
          <cell r="A1141" t="str">
            <v>4194</v>
          </cell>
          <cell r="B1141" t="str">
            <v>El XML no contiene el atributo o no existe información en peso bruto total de la guia.</v>
          </cell>
        </row>
        <row r="1142">
          <cell r="A1142" t="str">
            <v>4195</v>
          </cell>
          <cell r="B1142" t="str">
            <v>Numero de bultos o pallets es una información válida solo para importación.</v>
          </cell>
        </row>
        <row r="1143">
          <cell r="A1143" t="str">
            <v>4196</v>
          </cell>
          <cell r="B1143" t="str">
            <v>La fecha de recepción en SUNAT es mayor a 1 hora(s) respecto a la fecha de comprobación por OSE</v>
          </cell>
        </row>
        <row r="1144">
          <cell r="A1144" t="str">
            <v>4197</v>
          </cell>
          <cell r="B1144" t="str">
            <v>IssueTime - El dato ingresado  no cumple con el patrón hh:mm:ss.sssss</v>
          </cell>
        </row>
        <row r="1145">
          <cell r="A1145" t="str">
            <v>4200</v>
          </cell>
          <cell r="B1145" t="str">
            <v>Debe corresponder a algún valor válido establecido en el catálogo 13</v>
          </cell>
        </row>
        <row r="1146">
          <cell r="A1146" t="str">
            <v>4201</v>
          </cell>
          <cell r="B1146" t="str">
            <v>EL monto del ISC se debe detallar a nivel de línea</v>
          </cell>
        </row>
        <row r="1147">
          <cell r="A1147" t="str">
            <v>4207</v>
          </cell>
          <cell r="B1147" t="str">
            <v>El DNI debe tener 8 caracteres numéricos</v>
          </cell>
        </row>
        <row r="1148">
          <cell r="A1148" t="str">
            <v>4208</v>
          </cell>
          <cell r="B1148" t="str">
            <v>Para el tipo de documento 4 o 7 sólo es permitido hasta 15 caracteres alfanuméricos</v>
          </cell>
        </row>
        <row r="1149">
          <cell r="A1149" t="str">
            <v>4230</v>
          </cell>
          <cell r="B1149" t="str">
            <v>el Comprobante no debió ser observado.</v>
          </cell>
        </row>
      </sheetData>
      <sheetData sheetId="22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Firma"/>
      <sheetName val="Factura1_0"/>
      <sheetName val="Boleta1_0"/>
      <sheetName val="Servicios Públcios1_0"/>
      <sheetName val="Nota de Débito1_0"/>
      <sheetName val="Nota de Crédito1_0"/>
      <sheetName val="Retenciones1_0"/>
      <sheetName val="Percepciones1_0"/>
      <sheetName val="Guía1_0"/>
      <sheetName val="Resumen Diario1_1"/>
      <sheetName val="Comunicación de Baja1_0"/>
      <sheetName val="Resumen de reversiones1_0"/>
      <sheetName val="Listados"/>
      <sheetName val="Parámetros"/>
      <sheetName val="CódigosRetornoBK"/>
      <sheetName val="Catálogos"/>
      <sheetName val="Catálogos Final"/>
      <sheetName val="CódigosRetorno"/>
      <sheetName val="Factura2_0"/>
      <sheetName val="Boleta2_0"/>
      <sheetName val="Servicios Públicos2_0"/>
      <sheetName val="NotaCredito2_0"/>
      <sheetName val="NotaDebito2_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A1" t="str">
            <v>-</v>
          </cell>
          <cell r="B1" t="str">
            <v>-</v>
          </cell>
        </row>
        <row r="2">
          <cell r="A2" t="str">
            <v>0100</v>
          </cell>
          <cell r="B2" t="str">
            <v>El sistema no puede responder su solicitud. Intente nuevamente o comuníquese con su Administrador</v>
          </cell>
        </row>
        <row r="3">
          <cell r="A3" t="str">
            <v>0101</v>
          </cell>
          <cell r="B3" t="str">
            <v>El encabezado de seguridad es incorrecto</v>
          </cell>
        </row>
        <row r="4">
          <cell r="A4" t="str">
            <v>0102</v>
          </cell>
          <cell r="B4" t="str">
            <v>Usuario o contraseña incorrectos</v>
          </cell>
        </row>
        <row r="5">
          <cell r="A5" t="str">
            <v>0103</v>
          </cell>
          <cell r="B5" t="str">
            <v>El Usuario ingresado no existe</v>
          </cell>
        </row>
        <row r="6">
          <cell r="A6" t="str">
            <v>0104</v>
          </cell>
          <cell r="B6" t="str">
            <v>La Clave ingresada es incorrecta</v>
          </cell>
        </row>
        <row r="7">
          <cell r="A7" t="str">
            <v>0105</v>
          </cell>
          <cell r="B7" t="str">
            <v>El Usuario no está activo</v>
          </cell>
        </row>
        <row r="8">
          <cell r="A8" t="str">
            <v>0106</v>
          </cell>
          <cell r="B8" t="str">
            <v>El Usuario no es válido</v>
          </cell>
        </row>
        <row r="9">
          <cell r="A9" t="str">
            <v>0109</v>
          </cell>
          <cell r="B9" t="str">
            <v>El sistema no puede responder su solicitud. (El servicio de autenticación no está disponible)</v>
          </cell>
        </row>
        <row r="10">
          <cell r="A10" t="str">
            <v>0110</v>
          </cell>
          <cell r="B10" t="str">
            <v>No se pudo obtener la informacion del tipo de usuario</v>
          </cell>
        </row>
        <row r="11">
          <cell r="A11" t="str">
            <v>0111</v>
          </cell>
          <cell r="B11" t="str">
            <v>No tiene el perfil para enviar comprobantes electronicos</v>
          </cell>
        </row>
        <row r="12">
          <cell r="A12" t="str">
            <v>0112</v>
          </cell>
          <cell r="B12" t="str">
            <v>El usuario debe ser secundario</v>
          </cell>
        </row>
        <row r="13">
          <cell r="A13" t="str">
            <v>0113</v>
          </cell>
          <cell r="B13" t="str">
            <v>El usuario no esta afiliado a Factura Electronica</v>
          </cell>
        </row>
        <row r="14">
          <cell r="A14" t="str">
            <v>0125</v>
          </cell>
          <cell r="B14" t="str">
            <v>No se pudo obtener la constancia</v>
          </cell>
        </row>
        <row r="15">
          <cell r="A15" t="str">
            <v>0126</v>
          </cell>
          <cell r="B15" t="str">
            <v>El ticket no le pertenece al usuario</v>
          </cell>
        </row>
        <row r="16">
          <cell r="A16" t="str">
            <v>0127</v>
          </cell>
          <cell r="B16" t="str">
            <v>El ticket no existe</v>
          </cell>
        </row>
        <row r="17">
          <cell r="A17" t="str">
            <v>0130</v>
          </cell>
          <cell r="B17" t="str">
            <v>El sistema no puede responder su solicitud. (No se pudo obtener el ticket de proceso)</v>
          </cell>
        </row>
        <row r="18">
          <cell r="A18" t="str">
            <v>0131</v>
          </cell>
          <cell r="B18" t="str">
            <v>El sistema no puede responder su solicitud. (No se pudo grabar el archivo en el directorio)</v>
          </cell>
        </row>
        <row r="19">
          <cell r="A19" t="str">
            <v>0132</v>
          </cell>
          <cell r="B19" t="str">
            <v>El sistema no puede responder su solicitud. (No se pudo grabar escribir en el archivo zip)</v>
          </cell>
        </row>
        <row r="20">
          <cell r="A20" t="str">
            <v>0133</v>
          </cell>
          <cell r="B20" t="str">
            <v>El sistema no puede responder su solicitud. (No se pudo grabar la entrada del log)</v>
          </cell>
        </row>
        <row r="21">
          <cell r="A21" t="str">
            <v>0134</v>
          </cell>
          <cell r="B21" t="str">
            <v>El sistema no puede responder su solicitud. (No se pudo grabar en el storage)</v>
          </cell>
        </row>
        <row r="22">
          <cell r="A22" t="str">
            <v>0135</v>
          </cell>
          <cell r="B22" t="str">
            <v>El sistema no puede responder su solicitud. (No se pudo encolar el pedido)</v>
          </cell>
        </row>
        <row r="23">
          <cell r="A23" t="str">
            <v>0136</v>
          </cell>
          <cell r="B23" t="str">
            <v>El sistema no puede responder su solicitud. (No se pudo recibir una respuesta del batch)</v>
          </cell>
        </row>
        <row r="24">
          <cell r="A24" t="str">
            <v>0137</v>
          </cell>
          <cell r="B24" t="str">
            <v>El sistema no puede responder su solicitud. (Se obtuvo una respuesta nula)</v>
          </cell>
        </row>
        <row r="25">
          <cell r="A25" t="str">
            <v>0138</v>
          </cell>
          <cell r="B25" t="str">
            <v>El sistema no puede responder su solicitud. (Error en Base de Datos)</v>
          </cell>
        </row>
        <row r="26">
          <cell r="A26" t="str">
            <v>0151</v>
          </cell>
          <cell r="B26" t="str">
            <v>El nombre del archivo ZIP es incorrecto</v>
          </cell>
        </row>
        <row r="27">
          <cell r="A27" t="str">
            <v>0152</v>
          </cell>
          <cell r="B27" t="str">
            <v>No se puede enviar por este método un archivo de resumen</v>
          </cell>
        </row>
        <row r="28">
          <cell r="A28" t="str">
            <v>0153</v>
          </cell>
          <cell r="B28" t="str">
            <v>No se puede enviar por este método un archivo por lotes</v>
          </cell>
        </row>
        <row r="29">
          <cell r="A29" t="str">
            <v>0154</v>
          </cell>
          <cell r="B29" t="str">
            <v>El RUC del archivo no corresponde al RUC del usuario o el proveedor no esta autorizado a enviar comprobantes del contribuyente</v>
          </cell>
        </row>
        <row r="30">
          <cell r="A30" t="str">
            <v>0155</v>
          </cell>
          <cell r="B30" t="str">
            <v>El archivo ZIP esta vacio</v>
          </cell>
        </row>
        <row r="31">
          <cell r="A31" t="str">
            <v>0156</v>
          </cell>
          <cell r="B31" t="str">
            <v>El archivo ZIP esta corrupto</v>
          </cell>
        </row>
        <row r="32">
          <cell r="A32" t="str">
            <v>0157</v>
          </cell>
          <cell r="B32" t="str">
            <v>El archivo ZIP no contiene comprobantes</v>
          </cell>
        </row>
        <row r="33">
          <cell r="A33" t="str">
            <v>0158</v>
          </cell>
          <cell r="B33" t="str">
            <v>El archivo ZIP contiene demasiados comprobantes para este tipo de envío</v>
          </cell>
        </row>
        <row r="34">
          <cell r="A34" t="str">
            <v>0159</v>
          </cell>
          <cell r="B34" t="str">
            <v>El nombre del archivo XML es incorrecto</v>
          </cell>
        </row>
        <row r="35">
          <cell r="A35" t="str">
            <v>0160</v>
          </cell>
          <cell r="B35" t="str">
            <v>El archivo XML esta vacio</v>
          </cell>
        </row>
        <row r="36">
          <cell r="A36" t="str">
            <v>0161</v>
          </cell>
          <cell r="B36" t="str">
            <v>El nombre del archivo XML no coincide con el nombre del archivo ZIP</v>
          </cell>
        </row>
        <row r="37">
          <cell r="A37" t="str">
            <v>0200</v>
          </cell>
          <cell r="B37" t="str">
            <v>No se pudo procesar su solicitud. (Ocurrio un error en el batch)</v>
          </cell>
        </row>
        <row r="38">
          <cell r="A38" t="str">
            <v>0201</v>
          </cell>
          <cell r="B38" t="str">
            <v>No se pudo procesar su solicitud. (Llego un requerimiento nulo al batch)</v>
          </cell>
        </row>
        <row r="39">
          <cell r="A39" t="str">
            <v>0202</v>
          </cell>
          <cell r="B39" t="str">
            <v>No se pudo procesar su solicitud. (No llego información del archivo ZIP)</v>
          </cell>
        </row>
        <row r="40">
          <cell r="A40" t="str">
            <v>0203</v>
          </cell>
          <cell r="B40" t="str">
            <v>No se pudo procesar su solicitud. (No se encontro archivos en la informacion del archivo ZIP)</v>
          </cell>
        </row>
        <row r="41">
          <cell r="A41" t="str">
            <v>0204</v>
          </cell>
          <cell r="B41" t="str">
            <v>No se pudo procesar su solicitud. (Este tipo de requerimiento solo acepta 1 archivo)</v>
          </cell>
        </row>
        <row r="42">
          <cell r="A42" t="str">
            <v>0250</v>
          </cell>
          <cell r="B42" t="str">
            <v>No se pudo procesar su solicitud. (Ocurrio un error desconocido al hacer unzip)</v>
          </cell>
        </row>
        <row r="43">
          <cell r="A43" t="str">
            <v>0251</v>
          </cell>
          <cell r="B43" t="str">
            <v>No se pudo procesar su solicitud. (No se pudo crear un directorio para el unzip)</v>
          </cell>
        </row>
        <row r="44">
          <cell r="A44" t="str">
            <v>0252</v>
          </cell>
          <cell r="B44" t="str">
            <v>No se pudo procesar su solicitud. (No se encontro archivos dentro del zip)</v>
          </cell>
        </row>
        <row r="45">
          <cell r="A45" t="str">
            <v>0253</v>
          </cell>
          <cell r="B45" t="str">
            <v>No se pudo procesar su solicitud. (No se pudo comprimir la constancia)</v>
          </cell>
        </row>
        <row r="46">
          <cell r="A46" t="str">
            <v>0300</v>
          </cell>
          <cell r="B46" t="str">
            <v>No se encontró la raíz documento xml</v>
          </cell>
        </row>
        <row r="47">
          <cell r="A47" t="str">
            <v>0301</v>
          </cell>
          <cell r="B47" t="str">
            <v>Elemento raiz del xml no esta definido</v>
          </cell>
        </row>
        <row r="48">
          <cell r="A48" t="str">
            <v>0302</v>
          </cell>
          <cell r="B48" t="str">
            <v>Codigo del tipo de comprobante no registrado</v>
          </cell>
        </row>
        <row r="49">
          <cell r="A49" t="str">
            <v>0303</v>
          </cell>
          <cell r="B49" t="str">
            <v>No existe el directorio de schemas</v>
          </cell>
        </row>
        <row r="50">
          <cell r="A50" t="str">
            <v>0304</v>
          </cell>
          <cell r="B50" t="str">
            <v>No existe el archivo de schema</v>
          </cell>
        </row>
        <row r="51">
          <cell r="A51" t="str">
            <v>0305</v>
          </cell>
          <cell r="B51" t="str">
            <v>El sistema no puede procesar el archivo xml</v>
          </cell>
        </row>
        <row r="52">
          <cell r="A52" t="str">
            <v>0306</v>
          </cell>
          <cell r="B52" t="str">
            <v>No se puede leer (parsear) el archivo XML</v>
          </cell>
        </row>
        <row r="53">
          <cell r="A53" t="str">
            <v>0307</v>
          </cell>
          <cell r="B53" t="str">
            <v>No se pudo recuperar la constancia</v>
          </cell>
        </row>
        <row r="54">
          <cell r="A54" t="str">
            <v>0400</v>
          </cell>
          <cell r="B54" t="str">
            <v>No tiene permiso para enviar casos de pruebas</v>
          </cell>
        </row>
        <row r="55">
          <cell r="A55" t="str">
            <v>0401</v>
          </cell>
          <cell r="B55" t="str">
            <v>El caso de prueba no existe</v>
          </cell>
        </row>
        <row r="56">
          <cell r="A56" t="str">
            <v>0402</v>
          </cell>
          <cell r="B56" t="str">
            <v>La numeracion o nombre del documento ya ha sido enviado anteriormente</v>
          </cell>
        </row>
        <row r="57">
          <cell r="A57" t="str">
            <v>0403</v>
          </cell>
          <cell r="B57" t="str">
            <v>El documento afectado por la nota no existe</v>
          </cell>
        </row>
        <row r="58">
          <cell r="A58" t="str">
            <v>0404</v>
          </cell>
          <cell r="B58" t="str">
            <v>El documento afectado por la nota se encuentra rechazado</v>
          </cell>
        </row>
        <row r="59">
          <cell r="A59" t="str">
            <v>1001</v>
          </cell>
          <cell r="B59" t="str">
            <v>ID - El dato SERIE-CORRELATIVO no cumple con el formato de acuerdo al tipo de comprobante</v>
          </cell>
        </row>
        <row r="60">
          <cell r="A60" t="str">
            <v>1002</v>
          </cell>
          <cell r="B60" t="str">
            <v>El XML no contiene informacion en el tag ID</v>
          </cell>
        </row>
        <row r="61">
          <cell r="A61" t="str">
            <v>1003</v>
          </cell>
          <cell r="B61" t="str">
            <v>InvoiceTypeCode - El valor del tipo de documento es invalido o no coincide con el nombre del archivo</v>
          </cell>
        </row>
        <row r="62">
          <cell r="A62" t="str">
            <v>1004</v>
          </cell>
          <cell r="B62" t="str">
            <v>El XML no contiene el tag o no existe informacion de InvoiceTypeCode</v>
          </cell>
        </row>
        <row r="63">
          <cell r="A63" t="str">
            <v>1005</v>
          </cell>
          <cell r="B63" t="str">
            <v>CustomerAssignedAccountID -  El dato ingresado no cumple con el estandar</v>
          </cell>
        </row>
        <row r="64">
          <cell r="A64" t="str">
            <v>1006</v>
          </cell>
          <cell r="B64" t="str">
            <v>El XML no contiene el tag o no existe informacion de CustomerAssignedAccountID del emisor del documento</v>
          </cell>
        </row>
        <row r="65">
          <cell r="A65" t="str">
            <v>1007</v>
          </cell>
          <cell r="B65" t="str">
            <v>El dato ingresado no cumple con el estandar</v>
          </cell>
        </row>
        <row r="66">
          <cell r="A66" t="str">
            <v>1008</v>
          </cell>
          <cell r="B66" t="str">
            <v>El XML no contiene el tag o no existe informacion en tipo de documento del emisor.</v>
          </cell>
        </row>
        <row r="67">
          <cell r="A67" t="str">
            <v>1009</v>
          </cell>
          <cell r="B67" t="str">
            <v>IssueDate - El dato ingresado  no cumple con el patron YYYY-MM-DD</v>
          </cell>
        </row>
        <row r="68">
          <cell r="A68" t="str">
            <v>1010</v>
          </cell>
          <cell r="B68" t="str">
            <v>El XML no contiene el tag IssueDate</v>
          </cell>
        </row>
        <row r="69">
          <cell r="A69" t="str">
            <v>1011</v>
          </cell>
          <cell r="B69" t="str">
            <v>IssueDate- El dato ingresado no es valido</v>
          </cell>
        </row>
        <row r="70">
          <cell r="A70" t="str">
            <v>1012</v>
          </cell>
          <cell r="B70" t="str">
            <v>ID - El dato ingresado no cumple con el patron SERIE-CORRELATIVO</v>
          </cell>
        </row>
        <row r="71">
          <cell r="A71" t="str">
            <v>1013</v>
          </cell>
          <cell r="B71" t="str">
            <v>El XML no contiene informacion en el tag ID</v>
          </cell>
        </row>
        <row r="72">
          <cell r="A72" t="str">
            <v>1014</v>
          </cell>
          <cell r="B72" t="str">
            <v>CustomerAssignedAccountID - El dato ingresado no cumple con el estandar</v>
          </cell>
        </row>
        <row r="73">
          <cell r="A73" t="str">
            <v>1015</v>
          </cell>
          <cell r="B73" t="str">
            <v>El XML no contiene el tag o no existe informacion de CustomerAssignedAccountID del emisor del documento</v>
          </cell>
        </row>
        <row r="74">
          <cell r="A74" t="str">
            <v>1016</v>
          </cell>
          <cell r="B74" t="str">
            <v>AdditionalAccountID - El dato ingresado no cumple con el estandar</v>
          </cell>
        </row>
        <row r="75">
          <cell r="A75" t="str">
            <v>1017</v>
          </cell>
          <cell r="B75" t="str">
            <v>El XML no contiene el tag AdditionalAccountID del emisor del documento</v>
          </cell>
        </row>
        <row r="76">
          <cell r="A76" t="str">
            <v>1018</v>
          </cell>
          <cell r="B76" t="str">
            <v>IssueDate - El dato ingresado no cumple con el patron YYYY-MM-DD</v>
          </cell>
        </row>
        <row r="77">
          <cell r="A77" t="str">
            <v>1019</v>
          </cell>
          <cell r="B77" t="str">
            <v>El XML no contiene el tag IssueDate</v>
          </cell>
        </row>
        <row r="78">
          <cell r="A78" t="str">
            <v>1020</v>
          </cell>
          <cell r="B78" t="str">
            <v>IssueDate- El dato ingresado no es valido</v>
          </cell>
        </row>
        <row r="79">
          <cell r="A79" t="str">
            <v>1021</v>
          </cell>
          <cell r="B79" t="str">
            <v>Error en la validacion de la nota de credito</v>
          </cell>
        </row>
        <row r="80">
          <cell r="A80" t="str">
            <v>1022</v>
          </cell>
          <cell r="B80" t="str">
            <v>La serie o numero del documento modificado por la Nota Electrónica no cumple con el formato establecido</v>
          </cell>
        </row>
        <row r="81">
          <cell r="A81" t="str">
            <v>1023</v>
          </cell>
          <cell r="B81" t="str">
            <v>No se ha especificado el tipo de documento modificado por la Nota electronica</v>
          </cell>
        </row>
        <row r="82">
          <cell r="A82" t="str">
            <v>1024</v>
          </cell>
          <cell r="B82" t="str">
            <v>CustomerAssignedAccountID - El dato ingresado no cumple con el estandar</v>
          </cell>
        </row>
        <row r="83">
          <cell r="A83" t="str">
            <v>1025</v>
          </cell>
          <cell r="B83" t="str">
            <v>El XML no contiene el tag o no existe informacion de CustomerAssignedAccountID del emisor del documento</v>
          </cell>
        </row>
        <row r="84">
          <cell r="A84" t="str">
            <v>1026</v>
          </cell>
          <cell r="B84" t="str">
            <v>AdditionalAccountID - El dato ingresado no cumple con el estandar</v>
          </cell>
        </row>
        <row r="85">
          <cell r="A85" t="str">
            <v>1027</v>
          </cell>
          <cell r="B85" t="str">
            <v>El XML no contiene el tag AdditionalAccountID del emisor del documento</v>
          </cell>
        </row>
        <row r="86">
          <cell r="A86" t="str">
            <v>1028</v>
          </cell>
          <cell r="B86" t="str">
            <v>IssueDate - El dato ingresado no cumple con el patron YYYY-MM-DD</v>
          </cell>
        </row>
        <row r="87">
          <cell r="A87" t="str">
            <v>1029</v>
          </cell>
          <cell r="B87" t="str">
            <v>El XML no contiene el tag IssueDate</v>
          </cell>
        </row>
        <row r="88">
          <cell r="A88" t="str">
            <v>1030</v>
          </cell>
          <cell r="B88" t="str">
            <v>IssueDate- El dato ingresado no es valido</v>
          </cell>
        </row>
        <row r="89">
          <cell r="A89" t="str">
            <v>1031</v>
          </cell>
          <cell r="B89" t="str">
            <v>Error en la validacion de la nota de debito</v>
          </cell>
        </row>
        <row r="90">
          <cell r="A90" t="str">
            <v>1032</v>
          </cell>
          <cell r="B90" t="str">
            <v>El comprobante fue informado previamente en una comunicacion de baja</v>
          </cell>
        </row>
        <row r="91">
          <cell r="A91" t="str">
            <v>1033</v>
          </cell>
          <cell r="B91" t="str">
            <v>El comprobante fue registrado previamente con otros datos</v>
          </cell>
        </row>
        <row r="92">
          <cell r="A92" t="str">
            <v>1034</v>
          </cell>
          <cell r="B92" t="str">
            <v>Número de RUC del nombre del archivo no coincide con el consignado en el contenido del archivo XML</v>
          </cell>
        </row>
        <row r="93">
          <cell r="A93" t="str">
            <v>1035</v>
          </cell>
          <cell r="B93" t="str">
            <v>Numero de Serie del nombre del archivo no coincide con el consignado en el contenido del archivo XML</v>
          </cell>
        </row>
        <row r="94">
          <cell r="A94" t="str">
            <v>1036</v>
          </cell>
          <cell r="B94" t="str">
            <v>Número de documento en el nombre del archivo no coincide con el consignado en el contenido del XML</v>
          </cell>
        </row>
        <row r="95">
          <cell r="A95" t="str">
            <v>1037</v>
          </cell>
          <cell r="B95" t="str">
            <v>El XML no contiene el tag o no existe informacion de RegistrationName del emisor del documento</v>
          </cell>
        </row>
        <row r="96">
          <cell r="A96" t="str">
            <v>1038</v>
          </cell>
          <cell r="B96" t="str">
            <v>RegistrationName - El nombre o razon social del emisor no cumple con el estandar</v>
          </cell>
        </row>
        <row r="97">
          <cell r="A97" t="str">
            <v>1039</v>
          </cell>
          <cell r="B97" t="str">
            <v>Solo se pueden recibir notas electronicas que modifican facturas</v>
          </cell>
        </row>
        <row r="98">
          <cell r="A98" t="str">
            <v>1040</v>
          </cell>
          <cell r="B98" t="str">
            <v>El tipo de documento modificado por la nota electronica no es valido</v>
          </cell>
        </row>
        <row r="99">
          <cell r="A99" t="str">
            <v>1041</v>
          </cell>
          <cell r="B99" t="str">
            <v>cac:PrepaidPayment/cbc:ID - El tag no contiene el atributo @SchemaID. que indica el tipo de documento que realiza el anticipo</v>
          </cell>
        </row>
        <row r="100">
          <cell r="A100" t="str">
            <v>1042</v>
          </cell>
          <cell r="B100" t="str">
            <v>cac:PrepaidPayment/cbc:InstructionID – El tag no contiene el atributo @SchemaID. Que indica el tipo de documento del emisor del documento del anticipo.</v>
          </cell>
        </row>
        <row r="101">
          <cell r="A101" t="str">
            <v>1043</v>
          </cell>
          <cell r="B101" t="str">
            <v>cac:OriginatorDocumentReference/cbc:ID - El tag no contiene el atributo @SchemaID. Que indica el tipo de documento del originador del documento electrónico.</v>
          </cell>
        </row>
        <row r="102">
          <cell r="A102" t="str">
            <v>1044</v>
          </cell>
          <cell r="B102" t="str">
            <v>cac:PrepaidPayment/cbc:InstructionID – El dato ingresado no cumple con el estándar.</v>
          </cell>
        </row>
        <row r="103">
          <cell r="A103" t="str">
            <v>1045</v>
          </cell>
          <cell r="B103" t="str">
            <v>cac:OriginatorDocumentReference/cbc:ID – El dato ingresado no cumple con el estándar.</v>
          </cell>
        </row>
        <row r="104">
          <cell r="A104" t="str">
            <v>1046</v>
          </cell>
          <cell r="B104" t="str">
            <v>cbc:Amount - El dato ingresado no cumple con el estándar.</v>
          </cell>
        </row>
        <row r="105">
          <cell r="A105" t="str">
            <v>1047</v>
          </cell>
          <cell r="B105" t="str">
            <v>cbc:Quantity - El dato ingresado no cumple con el estándar.</v>
          </cell>
        </row>
        <row r="106">
          <cell r="A106" t="str">
            <v>1048</v>
          </cell>
          <cell r="B106" t="str">
            <v>El XML no contiene el tag o no existe información de PrepaidAmount para un documento con anticipo.</v>
          </cell>
        </row>
        <row r="107">
          <cell r="A107" t="str">
            <v>1049</v>
          </cell>
          <cell r="B107" t="str">
            <v>ID - Serie y Número del archivo no coincide con el consignado en el contenido del XML.</v>
          </cell>
        </row>
        <row r="108">
          <cell r="A108" t="str">
            <v>1050</v>
          </cell>
          <cell r="B108" t="str">
            <v>El XML no contiene informacion en el tag DespatchAdviceTypeCode.</v>
          </cell>
        </row>
        <row r="109">
          <cell r="A109" t="str">
            <v>1051</v>
          </cell>
          <cell r="B109" t="str">
            <v>DespatchAdviceTypeCode - El valor del tipo de guía es inválido.</v>
          </cell>
        </row>
        <row r="110">
          <cell r="A110" t="str">
            <v>1052</v>
          </cell>
          <cell r="B110" t="str">
            <v>DespatchAdviceTypeCode - No coincide con el consignado en el contenido del XML.</v>
          </cell>
        </row>
        <row r="111">
          <cell r="A111" t="str">
            <v>1053</v>
          </cell>
          <cell r="B111" t="str">
            <v>cac:OrderReference - El XML no contiene informacion en serie y numero dado de baja (cbc:ID).</v>
          </cell>
        </row>
        <row r="112">
          <cell r="A112" t="str">
            <v>1054</v>
          </cell>
          <cell r="B112" t="str">
            <v>cac:OrderReference - El valor en numero de documento no cumple con un formato valido (SERIE-NUMERO).</v>
          </cell>
        </row>
        <row r="113">
          <cell r="A113" t="str">
            <v>1055</v>
          </cell>
          <cell r="B113" t="str">
            <v>cac:OrderReference - Numero de serie del documento no cumple con un formato valido (EG01 ó TXXX).</v>
          </cell>
        </row>
        <row r="114">
          <cell r="A114" t="str">
            <v>1056</v>
          </cell>
          <cell r="B114" t="str">
            <v>cac:OrderReference - El XML no contiene informacion en el código de tipo de documento (cbc:OrderTypeCode).</v>
          </cell>
        </row>
        <row r="115">
          <cell r="A115" t="str">
            <v>1057</v>
          </cell>
          <cell r="B115" t="str">
            <v>cac:AdditionalDocumentReference - El XML no contiene el tag o no existe información en el numero de documento adicional (cbc:ID).</v>
          </cell>
        </row>
        <row r="116">
          <cell r="A116" t="str">
            <v>1058</v>
          </cell>
          <cell r="B116" t="str">
            <v>cac:AdditionalDocumentReference - El XML no contiene el tag o no existe información en el tipo de documento adicional (cbc:DocumentTypeCode).</v>
          </cell>
        </row>
        <row r="117">
          <cell r="A117" t="str">
            <v>1059</v>
          </cell>
          <cell r="B117" t="str">
            <v>El XML no contiene firma digital.</v>
          </cell>
        </row>
        <row r="118">
          <cell r="A118" t="str">
            <v>1060</v>
          </cell>
          <cell r="B118" t="str">
            <v>cac:Shipment - El XML no contiene el tag o no existe informacion del numero de RUC del Remitente (cac:).</v>
          </cell>
        </row>
        <row r="119">
          <cell r="A119" t="str">
            <v>1061</v>
          </cell>
          <cell r="B119" t="str">
            <v>El numero de RUC del Remitente no existe.</v>
          </cell>
        </row>
        <row r="120">
          <cell r="A120" t="str">
            <v>1062</v>
          </cell>
          <cell r="B120" t="str">
            <v>El XML no contiene el atributo o no existe informacion del motivo de traslado.</v>
          </cell>
        </row>
        <row r="121">
          <cell r="A121" t="str">
            <v>1063</v>
          </cell>
          <cell r="B121" t="str">
            <v>El valor ingresado como motivo de traslado no es valido.</v>
          </cell>
        </row>
        <row r="122">
          <cell r="A122" t="str">
            <v>1064</v>
          </cell>
          <cell r="B122" t="str">
            <v>El XML no contiene el atributo o no existe informacion en el tag cac:DespatchLine de bienes a transportar.</v>
          </cell>
        </row>
        <row r="123">
          <cell r="A123" t="str">
            <v>1065</v>
          </cell>
          <cell r="B123" t="str">
            <v>El XML no contiene el atributo o no existe informacion en modalidad de transporte.</v>
          </cell>
        </row>
        <row r="124">
          <cell r="A124" t="str">
            <v>1066</v>
          </cell>
          <cell r="B124" t="str">
            <v>El XML no contiene el atributo o no existe informacion de datos del transportista.</v>
          </cell>
        </row>
        <row r="125">
          <cell r="A125" t="str">
            <v>1067</v>
          </cell>
          <cell r="B125" t="str">
            <v>El XML no contiene el atributo o no existe información de vehiculos.</v>
          </cell>
        </row>
        <row r="126">
          <cell r="A126" t="str">
            <v>1068</v>
          </cell>
          <cell r="B126" t="str">
            <v>El XML no contiene el atributo o no existe información de conductores.</v>
          </cell>
        </row>
        <row r="127">
          <cell r="A127" t="str">
            <v>1069</v>
          </cell>
          <cell r="B127" t="str">
            <v>El XML no contiene el atributo o no existe información de la fecha de inicio de traslado o fecha de entrega del bien al transportista.</v>
          </cell>
        </row>
        <row r="128">
          <cell r="A128" t="str">
            <v>1070</v>
          </cell>
          <cell r="B128" t="str">
            <v>El valor ingresado  como fecha de inicio o fecha de entrega al transportista no cumple con el estandar (YYYY-MM-DD).</v>
          </cell>
        </row>
        <row r="129">
          <cell r="A129" t="str">
            <v>1071</v>
          </cell>
          <cell r="B129" t="str">
            <v>El valor ingresado  como fecha de inicio o fecha de entrega al transportista no es valido.</v>
          </cell>
        </row>
        <row r="130">
          <cell r="A130" t="str">
            <v>1072</v>
          </cell>
          <cell r="B130" t="str">
            <v>Starttime - El dato ingresado  no cumple con el patron HH:mm:ss.SZ.</v>
          </cell>
        </row>
        <row r="131">
          <cell r="A131" t="str">
            <v>1073</v>
          </cell>
          <cell r="B131" t="str">
            <v>StartTime - El dato ingresado no es valido.</v>
          </cell>
        </row>
        <row r="132">
          <cell r="A132" t="str">
            <v>1074</v>
          </cell>
          <cell r="B132" t="str">
            <v>cac:Shipment - El XML no contiene o no existe información en punto de llegada (cac:DeliveryAddress).</v>
          </cell>
        </row>
        <row r="133">
          <cell r="A133" t="str">
            <v>1075</v>
          </cell>
          <cell r="B133" t="str">
            <v>cac:Shipment - El XML no contiene o no existe información en punto de partida (cac:OriginAddress).</v>
          </cell>
        </row>
        <row r="134">
          <cell r="A134" t="str">
            <v>2104</v>
          </cell>
          <cell r="B134" t="str">
            <v>ElNumero de RUC del emisor no existe</v>
          </cell>
        </row>
        <row r="135">
          <cell r="A135" t="str">
            <v>2010</v>
          </cell>
          <cell r="B135" t="str">
            <v>El contribuyente no esta activo</v>
          </cell>
        </row>
        <row r="136">
          <cell r="A136" t="str">
            <v>2011</v>
          </cell>
          <cell r="B136" t="str">
            <v>El contribuyente no esta habido</v>
          </cell>
        </row>
        <row r="137">
          <cell r="A137" t="str">
            <v>2012</v>
          </cell>
          <cell r="B137" t="str">
            <v>El contribuyente no está autorizado a emitir comprobantes electrónicos</v>
          </cell>
        </row>
        <row r="138">
          <cell r="A138" t="str">
            <v>2013</v>
          </cell>
          <cell r="B138" t="str">
            <v>El contribuyente no cumple con tipo de empresa o tributos requeridos</v>
          </cell>
        </row>
        <row r="139">
          <cell r="A139" t="str">
            <v>2014</v>
          </cell>
          <cell r="B139" t="str">
            <v>El XML no contiene el tag o no existe informacion de CustomerAssignedAccountID del receptor del documento</v>
          </cell>
        </row>
        <row r="140">
          <cell r="A140" t="str">
            <v>2015</v>
          </cell>
          <cell r="B140" t="str">
            <v>El XML no contiene el tag o no existe informacion de AdditionalAccountID del receptor del documento</v>
          </cell>
        </row>
        <row r="141">
          <cell r="A141" t="str">
            <v>2016</v>
          </cell>
          <cell r="B141" t="str">
            <v>El dato ingresado  en el tipo de documento de identidad del receptor no cumple con el estandar o no esta permitido.</v>
          </cell>
        </row>
        <row r="142">
          <cell r="A142" t="str">
            <v>2017</v>
          </cell>
          <cell r="B142" t="str">
            <v>El numero de documento de identidad del receptor debe ser  RUC</v>
          </cell>
        </row>
        <row r="143">
          <cell r="A143" t="str">
            <v>2018</v>
          </cell>
          <cell r="B143" t="str">
            <v>El dato ingresado no cumple con el estandar</v>
          </cell>
        </row>
        <row r="144">
          <cell r="A144" t="str">
            <v>2019</v>
          </cell>
          <cell r="B144" t="str">
            <v>El XML no contiene el tag o no existe informacion de nombre o razon social del emisor del documento</v>
          </cell>
        </row>
        <row r="145">
          <cell r="A145" t="str">
            <v>2020</v>
          </cell>
          <cell r="B145" t="str">
            <v>El nombre o razon social del emisor no cumple con el estandar</v>
          </cell>
        </row>
        <row r="146">
          <cell r="A146" t="str">
            <v>2021</v>
          </cell>
          <cell r="B146" t="str">
            <v>El XML no contiene el tag o no existe informacion de RegistrationName del receptor del documento</v>
          </cell>
        </row>
        <row r="147">
          <cell r="A147" t="str">
            <v>2022</v>
          </cell>
          <cell r="B147" t="str">
            <v>RegistrationName -  El dato ingresado no cumple con el estandar</v>
          </cell>
        </row>
        <row r="148">
          <cell r="A148" t="str">
            <v>2023</v>
          </cell>
          <cell r="B148" t="str">
            <v>El Numero de orden del item no cumple con el formato establecido</v>
          </cell>
        </row>
        <row r="149">
          <cell r="A149" t="str">
            <v>2024</v>
          </cell>
          <cell r="B149" t="str">
            <v>El XML no contiene el tag InvoicedQuantity en el detalle de los Items</v>
          </cell>
        </row>
        <row r="150">
          <cell r="A150" t="str">
            <v>2025</v>
          </cell>
          <cell r="B150" t="str">
            <v>InvoicedQuantity El dato ingresado no cumple con el estandar</v>
          </cell>
        </row>
        <row r="151">
          <cell r="A151" t="str">
            <v>2026</v>
          </cell>
          <cell r="B151" t="str">
            <v>El XML no contiene el tag cac:Item/cbc:Description en el detalle de los Items</v>
          </cell>
        </row>
        <row r="152">
          <cell r="A152" t="str">
            <v>2027</v>
          </cell>
          <cell r="B152" t="str">
            <v>El XML no contiene el tag o no existe informacion de cac:Item/cbc:Description del item</v>
          </cell>
        </row>
        <row r="153">
          <cell r="A153" t="str">
            <v>2028</v>
          </cell>
          <cell r="B153" t="str">
            <v>Debe existir el tag cac:AlternativeConditionPrice</v>
          </cell>
        </row>
        <row r="154">
          <cell r="A154" t="str">
            <v>2029</v>
          </cell>
          <cell r="B154" t="str">
            <v>PriceTypeCode El dato ingresado no cumple con el estandar</v>
          </cell>
        </row>
        <row r="155">
          <cell r="A155" t="str">
            <v>2030</v>
          </cell>
          <cell r="B155" t="str">
            <v>El XML no contiene el tag cbc:PriceTypeCode</v>
          </cell>
        </row>
        <row r="156">
          <cell r="A156" t="str">
            <v>2031</v>
          </cell>
          <cell r="B156" t="str">
            <v>El dato ingresado en total valor de venta no cumple con el estandar</v>
          </cell>
        </row>
        <row r="157">
          <cell r="A157" t="str">
            <v>2032</v>
          </cell>
          <cell r="B157" t="str">
            <v>El XML no contiene el tag LineExtensionAmount en el detalle de los Items</v>
          </cell>
        </row>
        <row r="158">
          <cell r="A158" t="str">
            <v>2033</v>
          </cell>
          <cell r="B158" t="str">
            <v>El dato ingresado en TaxAmount de la linea no cumple con el formato establecido</v>
          </cell>
        </row>
        <row r="159">
          <cell r="A159" t="str">
            <v>2034</v>
          </cell>
          <cell r="B159" t="str">
            <v>TaxAmount es obligatorio</v>
          </cell>
        </row>
        <row r="160">
          <cell r="A160" t="str">
            <v>2035</v>
          </cell>
          <cell r="B160" t="str">
            <v>cac:TaxCategory/cac:TaxScheme/cbc:ID El dato ingresado no cumple con el estandar</v>
          </cell>
        </row>
        <row r="161">
          <cell r="A161" t="str">
            <v>2036</v>
          </cell>
          <cell r="B161" t="str">
            <v>El codigo del tributo es invalido</v>
          </cell>
        </row>
        <row r="162">
          <cell r="A162" t="str">
            <v>2037</v>
          </cell>
          <cell r="B162" t="str">
            <v>El XML no contiene el tag cac:TaxCategory/cac:TaxScheme/cbc:ID del Item</v>
          </cell>
        </row>
        <row r="163">
          <cell r="A163" t="str">
            <v>2038</v>
          </cell>
          <cell r="B163" t="str">
            <v>cac:TaxScheme/cbc:Name del item - No existe el tag o el dato ingresado no cumple con el estandar</v>
          </cell>
        </row>
        <row r="164">
          <cell r="A164" t="str">
            <v>2039</v>
          </cell>
          <cell r="B164" t="str">
            <v>El XML no contiene el tag cac:TaxCategory/cac:TaxScheme/cbc:Name del Item</v>
          </cell>
        </row>
        <row r="165">
          <cell r="A165" t="str">
            <v>2040</v>
          </cell>
          <cell r="B165" t="str">
            <v>El tipo de afectacion del IGV es incorrecto</v>
          </cell>
        </row>
        <row r="166">
          <cell r="A166" t="str">
            <v>2041</v>
          </cell>
          <cell r="B166" t="str">
            <v>El sistema de calculo del ISC es incorrecto</v>
          </cell>
        </row>
        <row r="167">
          <cell r="A167" t="str">
            <v>2042</v>
          </cell>
          <cell r="B167" t="str">
            <v>Debe indicar el IGV. Es un campo obligatorio</v>
          </cell>
        </row>
        <row r="168">
          <cell r="A168" t="str">
            <v>2043</v>
          </cell>
          <cell r="B168" t="str">
            <v>El dato ingresado en PayableAmount no cumple con el formato establecido</v>
          </cell>
        </row>
        <row r="169">
          <cell r="A169" t="str">
            <v>2044</v>
          </cell>
          <cell r="B169" t="str">
            <v>PayableAmount es obligatorio</v>
          </cell>
        </row>
        <row r="170">
          <cell r="A170" t="str">
            <v>2045</v>
          </cell>
          <cell r="B170" t="str">
            <v>El valor ingresado en AdditionalMonetaryTotal/cbc:ID es incorrecto</v>
          </cell>
        </row>
        <row r="171">
          <cell r="A171" t="str">
            <v>2046</v>
          </cell>
          <cell r="B171" t="str">
            <v>AdditionalMonetaryTotal/cbc:ID debe tener valor</v>
          </cell>
        </row>
        <row r="172">
          <cell r="A172" t="str">
            <v>2047</v>
          </cell>
          <cell r="B172" t="str">
            <v>Es obligatorio al menos un AdditionalMonetaryTotal con codigo 1001, 1002, 1003 o 3001</v>
          </cell>
        </row>
        <row r="173">
          <cell r="A173" t="str">
            <v>2048</v>
          </cell>
          <cell r="B173" t="str">
            <v>El dato ingresado en TaxAmount no cumple con el formato establecido</v>
          </cell>
        </row>
        <row r="174">
          <cell r="A174" t="str">
            <v>2049</v>
          </cell>
          <cell r="B174" t="str">
            <v>TaxAmount es obligatorio</v>
          </cell>
        </row>
        <row r="175">
          <cell r="A175" t="str">
            <v>2050</v>
          </cell>
          <cell r="B175" t="str">
            <v>TaxScheme ID - No existe el tag o el dato ingresado no cumple con el estandar</v>
          </cell>
        </row>
        <row r="176">
          <cell r="A176" t="str">
            <v>2051</v>
          </cell>
          <cell r="B176" t="str">
            <v>El codigo del tributo es invalido</v>
          </cell>
        </row>
        <row r="177">
          <cell r="A177" t="str">
            <v>2052</v>
          </cell>
          <cell r="B177" t="str">
            <v>El XML no contiene el tag código de tributo internacional de impuestos globales</v>
          </cell>
        </row>
        <row r="178">
          <cell r="A178" t="str">
            <v>2053</v>
          </cell>
          <cell r="B178" t="str">
            <v>TaxScheme Name - No existe el tag o el dato ingresado no cumple con el estandar</v>
          </cell>
        </row>
        <row r="179">
          <cell r="A179" t="str">
            <v>2054</v>
          </cell>
          <cell r="B179" t="str">
            <v>El XML no contiene el tag TaxScheme Name de impuestos globales</v>
          </cell>
        </row>
        <row r="180">
          <cell r="A180" t="str">
            <v>2055</v>
          </cell>
          <cell r="B180" t="str">
            <v>TaxScheme TaxTypeCode - El dato ingresado no cumple con el estandar</v>
          </cell>
        </row>
        <row r="181">
          <cell r="A181" t="str">
            <v>2056</v>
          </cell>
          <cell r="B181" t="str">
            <v>El XML no contiene el tag TaxScheme TaxTypeCode de impuestos globales</v>
          </cell>
        </row>
        <row r="182">
          <cell r="A182" t="str">
            <v>2057</v>
          </cell>
          <cell r="B182" t="str">
            <v>El Name o TaxTypeCode debe corresponder con el Id para el IGV</v>
          </cell>
        </row>
        <row r="183">
          <cell r="A183" t="str">
            <v>2058</v>
          </cell>
          <cell r="B183" t="str">
            <v>El Name o TaxTypeCode debe corresponder con el Id para el ISC</v>
          </cell>
        </row>
        <row r="184">
          <cell r="A184" t="str">
            <v>2059</v>
          </cell>
          <cell r="B184" t="str">
            <v>El dato ingresado en TaxSubtotal/cbc:TaxAmount no cumple con el formato establecido</v>
          </cell>
        </row>
        <row r="185">
          <cell r="A185" t="str">
            <v>2060</v>
          </cell>
          <cell r="B185" t="str">
            <v>TaxSubtotal/cbc:TaxAmount es obligatorio</v>
          </cell>
        </row>
        <row r="186">
          <cell r="A186" t="str">
            <v>2061</v>
          </cell>
          <cell r="B186" t="str">
            <v>El tag global cac:TaxTotal/cbc:TaxAmount debe tener el mismo valor que cac:TaxTotal/cac:Subtotal/cbc:TaxAmount</v>
          </cell>
        </row>
        <row r="187">
          <cell r="A187" t="str">
            <v>2062</v>
          </cell>
          <cell r="B187" t="str">
            <v>El dato ingresado en PayableAmount no cumple con el formato establecido</v>
          </cell>
        </row>
        <row r="188">
          <cell r="A188" t="str">
            <v>2063</v>
          </cell>
          <cell r="B188" t="str">
            <v>El XML no contiene el tag PayableAmount</v>
          </cell>
        </row>
        <row r="189">
          <cell r="A189" t="str">
            <v>2064</v>
          </cell>
          <cell r="B189" t="str">
            <v>El dato ingresado en ChargeTotalAmount no cumple con el formato establecido</v>
          </cell>
        </row>
        <row r="190">
          <cell r="A190" t="str">
            <v>2065</v>
          </cell>
          <cell r="B190" t="str">
            <v>El dato ingresado en el campo Total Descuentos no cumple con el formato establecido</v>
          </cell>
        </row>
        <row r="191">
          <cell r="A191" t="str">
            <v>2066</v>
          </cell>
          <cell r="B191" t="str">
            <v>Debe indicar una descripcion para el tag sac:AdditionalProperty/cbc:Value</v>
          </cell>
        </row>
        <row r="192">
          <cell r="A192" t="str">
            <v>2067</v>
          </cell>
          <cell r="B192" t="str">
            <v>cac:Price/cbc:PriceAmount - El dato ingresado no cumple con el estandar</v>
          </cell>
        </row>
        <row r="193">
          <cell r="A193" t="str">
            <v>2068</v>
          </cell>
          <cell r="B193" t="str">
            <v>El XML no contiene el tag cac:Price/cbc:PriceAmount en el detalle de los Items</v>
          </cell>
        </row>
        <row r="194">
          <cell r="A194" t="str">
            <v>2069</v>
          </cell>
          <cell r="B194" t="str">
            <v>DocumentCurrencyCode - El dato ingresado no cumple con la estructura</v>
          </cell>
        </row>
        <row r="195">
          <cell r="A195" t="str">
            <v>2070</v>
          </cell>
          <cell r="B195" t="str">
            <v>El XML no contiene el tag o no existe informacion de DocumentCurrencyCode</v>
          </cell>
        </row>
        <row r="196">
          <cell r="A196" t="str">
            <v>2071</v>
          </cell>
          <cell r="B196" t="str">
            <v>La moneda debe ser la misma en todo el documento</v>
          </cell>
        </row>
        <row r="197">
          <cell r="A197" t="str">
            <v>2072</v>
          </cell>
          <cell r="B197" t="str">
            <v>CustomizationID - La versión del documento no es la correcta</v>
          </cell>
        </row>
        <row r="198">
          <cell r="A198" t="str">
            <v>2073</v>
          </cell>
          <cell r="B198" t="str">
            <v>El XML no existe informacion de CustomizationID</v>
          </cell>
        </row>
        <row r="199">
          <cell r="A199" t="str">
            <v>2074</v>
          </cell>
          <cell r="B199" t="str">
            <v>UBLVersionID - La versión del UBL no es correcta</v>
          </cell>
        </row>
        <row r="200">
          <cell r="A200" t="str">
            <v>2075</v>
          </cell>
          <cell r="B200" t="str">
            <v>El XML no contiene el tag o no existe informacion de UBLVersionID</v>
          </cell>
        </row>
        <row r="201">
          <cell r="A201" t="str">
            <v>2076</v>
          </cell>
          <cell r="B201" t="str">
            <v>cac:Signature/cbc:ID - Falta el identificador de la firma</v>
          </cell>
        </row>
        <row r="202">
          <cell r="A202" t="str">
            <v>2077</v>
          </cell>
          <cell r="B202" t="str">
            <v>El tag cac:Signature/cbc:ID debe contener informacion</v>
          </cell>
        </row>
        <row r="203">
          <cell r="A203" t="str">
            <v>2078</v>
          </cell>
          <cell r="B203" t="str">
            <v>cac:Signature/cac:SignatoryParty/cac:PartyIdentification/cbc:ID - Debe ser igual al RUC del emisor</v>
          </cell>
        </row>
        <row r="204">
          <cell r="A204" t="str">
            <v>2079</v>
          </cell>
          <cell r="B204" t="str">
            <v>El XML no contiene el tag cac:Signature/cac:SignatoryParty/cac:PartyIdentification/cbc:ID</v>
          </cell>
        </row>
        <row r="205">
          <cell r="A205" t="str">
            <v>2080</v>
          </cell>
          <cell r="B205" t="str">
            <v>cac:Signature/cac:SignatoryParty/cac:PartyName/cbc:Name - No cumple con el estandar</v>
          </cell>
        </row>
        <row r="206">
          <cell r="A206" t="str">
            <v>2081</v>
          </cell>
          <cell r="B206" t="str">
            <v>El XML no contiene el tag cac:Signature/cac:SignatoryParty/cac:PartyName/cbc:Name</v>
          </cell>
        </row>
        <row r="207">
          <cell r="A207" t="str">
            <v>2082</v>
          </cell>
          <cell r="B207" t="str">
            <v>cac:Signature/cac:DigitalSignatureAttachment/cac:ExternalReference/cbc:URI - No cumple con el estandar</v>
          </cell>
        </row>
        <row r="208">
          <cell r="A208" t="str">
            <v>2083</v>
          </cell>
          <cell r="B208" t="str">
            <v>El XML no contiene el tag cac:Signature/cac:DigitalSignatureAttachment/cac:ExternalReference/cbc:URI</v>
          </cell>
        </row>
        <row r="209">
          <cell r="A209" t="str">
            <v>2084</v>
          </cell>
          <cell r="B209" t="str">
            <v>ext:UBLExtensions/ext:UBLExtension/ext:ExtensionContent/ds:Signature/@Id - No cumple con el estandar</v>
          </cell>
        </row>
        <row r="210">
          <cell r="A210" t="str">
            <v>2085</v>
          </cell>
          <cell r="B210" t="str">
            <v>El XML no contiene el tag ext:UBLExtensions/ext:UBLExtension/ext:ExtensionContent/ds:Signature/@Id</v>
          </cell>
        </row>
        <row r="211">
          <cell r="A211" t="str">
            <v>2086</v>
          </cell>
          <cell r="B211" t="str">
            <v>ext:UBLExtensions/.../ds:Signature/ds:SignedInfo/ds:CanonicalizationMethod/@Algorithm - No cumple con el estandar</v>
          </cell>
        </row>
        <row r="212">
          <cell r="A212" t="str">
            <v>2087</v>
          </cell>
          <cell r="B212" t="str">
            <v>El XML no contiene el tag ext:UBLExtensions/.../ds:Signature/ds:SignedInfo/ds:CanonicalizationMethod/@Algorithm</v>
          </cell>
        </row>
        <row r="213">
          <cell r="A213" t="str">
            <v>2088</v>
          </cell>
          <cell r="B213" t="str">
            <v>ext:UBLExtensions/.../ds:Signature/ds:SignedInfo/ds:SignatureMethod/@Algorithm - No cumple con el estandar</v>
          </cell>
        </row>
        <row r="214">
          <cell r="A214" t="str">
            <v>2089</v>
          </cell>
          <cell r="B214" t="str">
            <v>El XML no contiene el tag ext:UBLExtensions/.../ds:Signature/ds:SignedInfo/ds:SignatureMethod/@Algorithm</v>
          </cell>
        </row>
        <row r="215">
          <cell r="A215" t="str">
            <v>2090</v>
          </cell>
          <cell r="B215" t="str">
            <v>ext:UBLExtensions/.../ds:Signature/ds:SignedInfo/ds:Reference/@URI - Debe estar vacio para id</v>
          </cell>
        </row>
        <row r="216">
          <cell r="A216" t="str">
            <v>2091</v>
          </cell>
          <cell r="B216" t="str">
            <v>El XML no contiene el tag ext:UBLExtensions/.../ds:Signature/ds:SignedInfo/ds:Reference/@URI</v>
          </cell>
        </row>
        <row r="217">
          <cell r="A217" t="str">
            <v>2092</v>
          </cell>
          <cell r="B217" t="str">
            <v>ext:UBLExtensions/.../ds:Signature/ds:SignedInfo/.../ds:Transform@Algorithm - No cumple con el estandar</v>
          </cell>
        </row>
        <row r="218">
          <cell r="A218" t="str">
            <v>2093</v>
          </cell>
          <cell r="B218" t="str">
            <v>El XML no contiene el tag ext:UBLExtensions/.../ds:Signature/ds:SignedInfo/ds:Reference/ds:Transform@Algorithm</v>
          </cell>
        </row>
        <row r="219">
          <cell r="A219" t="str">
            <v>2094</v>
          </cell>
          <cell r="B219" t="str">
            <v>ext:UBLExtensions/.../ds:Signature/ds:SignedInfo/ds:Reference/ds:DigestMethod/@Algorithm - No cumple con el estandar</v>
          </cell>
        </row>
        <row r="220">
          <cell r="A220" t="str">
            <v>2095</v>
          </cell>
          <cell r="B220" t="str">
            <v>El XML no contiene el tag ext:UBLExtensions/.../ds:Signature/ds:SignedInfo/ds:Reference/ds:DigestMethod/@Algorithm</v>
          </cell>
        </row>
        <row r="221">
          <cell r="A221" t="str">
            <v>2096</v>
          </cell>
          <cell r="B221" t="str">
            <v>ext:UBLExtensions/.../ds:Signature/ds:SignedInfo/ds:Reference/ds:DigestValue - No  cumple con el estandar</v>
          </cell>
        </row>
        <row r="222">
          <cell r="A222" t="str">
            <v>2097</v>
          </cell>
          <cell r="B222" t="str">
            <v>El XML no contiene el tag ext:UBLExtensions/.../ds:Signature/ds:SignedInfo/ds:Reference/ds:DigestValue</v>
          </cell>
        </row>
        <row r="223">
          <cell r="A223" t="str">
            <v>2098</v>
          </cell>
          <cell r="B223" t="str">
            <v>ext:UBLExtensions/.../ds:Signature/ds:SignatureValue - No cumple con el estandar</v>
          </cell>
        </row>
        <row r="224">
          <cell r="A224" t="str">
            <v>2099</v>
          </cell>
          <cell r="B224" t="str">
            <v>El XML no contiene el tag ext:UBLExtensions/.../ds:Signature/ds:SignatureValue</v>
          </cell>
        </row>
        <row r="225">
          <cell r="A225" t="str">
            <v>2100</v>
          </cell>
          <cell r="B225" t="str">
            <v>ext:UBLExtensions/.../ds:Signature/ds:KeyInfo/ds:X509Data/ds:X509Certificate - No cumple con el estandar</v>
          </cell>
        </row>
        <row r="226">
          <cell r="A226" t="str">
            <v>2101</v>
          </cell>
          <cell r="B226" t="str">
            <v>El XML no contiene el tag ext:UBLExtensions/.../ds:Signature/ds:KeyInfo/ds:X509Data/ds:X509Certificate</v>
          </cell>
        </row>
        <row r="227">
          <cell r="A227" t="str">
            <v>2102</v>
          </cell>
          <cell r="B227" t="str">
            <v>Error al procesar la factura</v>
          </cell>
        </row>
        <row r="228">
          <cell r="A228" t="str">
            <v>2103</v>
          </cell>
          <cell r="B228" t="str">
            <v>La serie ingresada no es válida</v>
          </cell>
        </row>
        <row r="229">
          <cell r="A229" t="str">
            <v>2104</v>
          </cell>
          <cell r="B229" t="str">
            <v>Numero de RUC del emisor no existe</v>
          </cell>
        </row>
        <row r="230">
          <cell r="A230" t="str">
            <v>2105</v>
          </cell>
          <cell r="B230" t="str">
            <v>Factura a dar de baja no se encuentra registrada en SUNAT</v>
          </cell>
        </row>
        <row r="231">
          <cell r="A231" t="str">
            <v>2106</v>
          </cell>
          <cell r="B231" t="str">
            <v>Factura a dar de baja ya se encuentra en estado de baja</v>
          </cell>
        </row>
        <row r="232">
          <cell r="A232" t="str">
            <v>2107</v>
          </cell>
          <cell r="B232" t="str">
            <v>Numero de RUC SOL no coincide con RUC emisor</v>
          </cell>
        </row>
        <row r="233">
          <cell r="A233" t="str">
            <v>2108</v>
          </cell>
          <cell r="B233" t="str">
            <v>Presentacion fuera de fecha</v>
          </cell>
        </row>
        <row r="234">
          <cell r="A234" t="str">
            <v>2109</v>
          </cell>
          <cell r="B234" t="str">
            <v>El comprobante fue registrado previamente con otros datos</v>
          </cell>
        </row>
        <row r="235">
          <cell r="A235" t="str">
            <v>2110</v>
          </cell>
          <cell r="B235" t="str">
            <v>UBLVersionID - La versión del UBL no es correcta</v>
          </cell>
        </row>
        <row r="236">
          <cell r="A236" t="str">
            <v>2111</v>
          </cell>
          <cell r="B236" t="str">
            <v>El XML no contiene el tag o no existe informacion de UBLVersionID</v>
          </cell>
        </row>
        <row r="237">
          <cell r="A237" t="str">
            <v>2112</v>
          </cell>
          <cell r="B237" t="str">
            <v>CustomizationID - La version del documento no es correcta</v>
          </cell>
        </row>
        <row r="238">
          <cell r="A238" t="str">
            <v>2113</v>
          </cell>
          <cell r="B238" t="str">
            <v>El XML no contiene el tag o no existe informacion de CustomizationID</v>
          </cell>
        </row>
        <row r="239">
          <cell r="A239" t="str">
            <v>2114</v>
          </cell>
          <cell r="B239" t="str">
            <v>DocumentCurrencyCode -  El dato ingresado no cumple con la estructura</v>
          </cell>
        </row>
        <row r="240">
          <cell r="A240" t="str">
            <v>2115</v>
          </cell>
          <cell r="B240" t="str">
            <v>El XML no contiene el tag o no existe informacion de DocumentCurrencyCode</v>
          </cell>
        </row>
        <row r="241">
          <cell r="A241" t="str">
            <v>2116</v>
          </cell>
          <cell r="B241" t="str">
            <v>El tipo de documento modificado por la Nota de credito debe ser factura electronica o ticket</v>
          </cell>
        </row>
        <row r="242">
          <cell r="A242" t="str">
            <v>2117</v>
          </cell>
          <cell r="B242" t="str">
            <v>La serie o numero del documento modificado por la Nota de Credito no cumple con el formato establecido</v>
          </cell>
        </row>
        <row r="243">
          <cell r="A243" t="str">
            <v>2118</v>
          </cell>
          <cell r="B243" t="str">
            <v>Debe indicar las facturas relacionadas a la Nota de Credito</v>
          </cell>
        </row>
        <row r="244">
          <cell r="A244" t="str">
            <v>2119</v>
          </cell>
          <cell r="B244" t="str">
            <v>La factura relacionada en la Nota de credito no esta registrada.</v>
          </cell>
        </row>
        <row r="245">
          <cell r="A245" t="str">
            <v>2120</v>
          </cell>
          <cell r="B245" t="str">
            <v>La factura relacionada en la nota de credito se encuentra de baja</v>
          </cell>
        </row>
        <row r="246">
          <cell r="A246" t="str">
            <v>2121</v>
          </cell>
          <cell r="B246" t="str">
            <v>La factura relacionada en la nota de credito esta registrada como rechazada</v>
          </cell>
        </row>
        <row r="247">
          <cell r="A247" t="str">
            <v>2122</v>
          </cell>
          <cell r="B247" t="str">
            <v>El tag cac:LegalMonetaryTotal/cbc:PayableAmount debe tener informacion valida</v>
          </cell>
        </row>
        <row r="248">
          <cell r="A248" t="str">
            <v>2123</v>
          </cell>
          <cell r="B248" t="str">
            <v>RegistrationName -  El dato ingresado no cumple con el estandar</v>
          </cell>
        </row>
        <row r="249">
          <cell r="A249" t="str">
            <v>2124</v>
          </cell>
          <cell r="B249" t="str">
            <v>El XML no contiene el tag RegistrationName del emisor del documento</v>
          </cell>
        </row>
        <row r="250">
          <cell r="A250" t="str">
            <v>2125</v>
          </cell>
          <cell r="B250" t="str">
            <v>ReferenceID -  El dato ingresado debe indicar SERIE-CORRELATIVO del documento al que se relaciona la Nota</v>
          </cell>
        </row>
        <row r="251">
          <cell r="A251" t="str">
            <v>2126</v>
          </cell>
          <cell r="B251" t="str">
            <v>El XML no contiene informacion en el tag ReferenceID del documento al que se relaciona la nota</v>
          </cell>
        </row>
        <row r="252">
          <cell r="A252" t="str">
            <v>2127</v>
          </cell>
          <cell r="B252" t="str">
            <v>ResponseCode -  El dato ingresado no cumple  con  la  estructura</v>
          </cell>
        </row>
        <row r="253">
          <cell r="A253" t="str">
            <v>2128</v>
          </cell>
          <cell r="B253" t="str">
            <v>El XML no contiene el tag o no existe informacion de ResponseCode</v>
          </cell>
        </row>
        <row r="254">
          <cell r="A254" t="str">
            <v>2129</v>
          </cell>
          <cell r="B254" t="str">
            <v>AdditionalAccountID -  El dato ingresado  en el tipo de documento de identidad del receptor no cumple con el estandar</v>
          </cell>
        </row>
        <row r="255">
          <cell r="A255" t="str">
            <v>2130</v>
          </cell>
          <cell r="B255" t="str">
            <v>El XML no contiene el tag o no existe informacion de AdditionalAccountID del receptor del documento</v>
          </cell>
        </row>
        <row r="256">
          <cell r="A256" t="str">
            <v>2131</v>
          </cell>
          <cell r="B256" t="str">
            <v>CustomerAssignedAccountID - El numero de documento de identidad del receptor debe ser RUC</v>
          </cell>
        </row>
        <row r="257">
          <cell r="A257" t="str">
            <v>2132</v>
          </cell>
          <cell r="B257" t="str">
            <v>El XML no contiene el tag o no existe informacion de CustomerAssignedAccountID del receptor del documento</v>
          </cell>
        </row>
        <row r="258">
          <cell r="A258" t="str">
            <v>2133</v>
          </cell>
          <cell r="B258" t="str">
            <v>RegistrationName -  El dato ingresado no cumple con el estandar</v>
          </cell>
        </row>
        <row r="259">
          <cell r="A259" t="str">
            <v>2134</v>
          </cell>
          <cell r="B259" t="str">
            <v>El XML no contiene el tag o no existe informacion de RegistrationName del receptor del documento</v>
          </cell>
        </row>
        <row r="260">
          <cell r="A260" t="str">
            <v>2135</v>
          </cell>
          <cell r="B260" t="str">
            <v>cac:DiscrepancyResponse/cbc:Description - El dato ingresado no cumple con la estructura</v>
          </cell>
        </row>
        <row r="261">
          <cell r="A261" t="str">
            <v>2136</v>
          </cell>
          <cell r="B261" t="str">
            <v>El XML no contiene el tag o no existe informacion de cac:DiscrepancyResponse/cbc:Description</v>
          </cell>
        </row>
        <row r="262">
          <cell r="A262" t="str">
            <v>2137</v>
          </cell>
          <cell r="B262" t="str">
            <v>El Numero de orden del item no cumple con el formato establecido</v>
          </cell>
        </row>
        <row r="263">
          <cell r="A263" t="str">
            <v>2138</v>
          </cell>
          <cell r="B263" t="str">
            <v>CreditedQuantity/@unitCode - El dato ingresado no cumple con el estandar</v>
          </cell>
        </row>
        <row r="264">
          <cell r="A264" t="str">
            <v>2139</v>
          </cell>
          <cell r="B264" t="str">
            <v>CreditedQuantity - El dato ingresado no cumple con el estandar</v>
          </cell>
        </row>
        <row r="265">
          <cell r="A265" t="str">
            <v>2140</v>
          </cell>
          <cell r="B265" t="str">
            <v>El PriceTypeCode debe tener el valor 01</v>
          </cell>
        </row>
        <row r="266">
          <cell r="A266" t="str">
            <v>2141</v>
          </cell>
          <cell r="B266" t="str">
            <v>cac:TaxCategory/cac:TaxScheme/cbc:ID - El dato ingresado no cumple con el estandar</v>
          </cell>
        </row>
        <row r="267">
          <cell r="A267" t="str">
            <v>2142</v>
          </cell>
          <cell r="B267" t="str">
            <v>El codigo del tributo es invalido</v>
          </cell>
        </row>
        <row r="268">
          <cell r="A268" t="str">
            <v>2143</v>
          </cell>
          <cell r="B268" t="str">
            <v>cac:TaxScheme/cbc:Name del item - No existe el tag o el dato ingresado no cumple con el estandar</v>
          </cell>
        </row>
        <row r="269">
          <cell r="A269" t="str">
            <v>2144</v>
          </cell>
          <cell r="B269" t="str">
            <v>cac:TaxCategory/cac:TaxScheme/cbc:TaxTypeCode El dato ingresado no cumple con el estandar</v>
          </cell>
        </row>
        <row r="270">
          <cell r="A270" t="str">
            <v>2145</v>
          </cell>
          <cell r="B270" t="str">
            <v>El tipo de afectacion del IGV es incorrecto</v>
          </cell>
        </row>
        <row r="271">
          <cell r="A271" t="str">
            <v>2146</v>
          </cell>
          <cell r="B271" t="str">
            <v>El Nombre Internacional debe ser VAT</v>
          </cell>
        </row>
        <row r="272">
          <cell r="A272" t="str">
            <v>2147</v>
          </cell>
          <cell r="B272" t="str">
            <v>El sistema de calculo del ISC es incorrecto</v>
          </cell>
        </row>
        <row r="273">
          <cell r="A273" t="str">
            <v>2148</v>
          </cell>
          <cell r="B273" t="str">
            <v>El Nombre Internacional debe ser EXC</v>
          </cell>
        </row>
        <row r="274">
          <cell r="A274" t="str">
            <v>2149</v>
          </cell>
          <cell r="B274" t="str">
            <v>El dato ingresado en PayableAmount no cumple con el formato establecido</v>
          </cell>
        </row>
        <row r="275">
          <cell r="A275" t="str">
            <v>2150</v>
          </cell>
          <cell r="B275" t="str">
            <v>El valor ingresado en AdditionalMonetaryTotal/cbc:ID es incorrecto</v>
          </cell>
        </row>
        <row r="276">
          <cell r="A276" t="str">
            <v>2151</v>
          </cell>
          <cell r="B276" t="str">
            <v>AdditionalMonetaryTotal/cbc:ID debe tener valor</v>
          </cell>
        </row>
        <row r="277">
          <cell r="A277" t="str">
            <v>2152</v>
          </cell>
          <cell r="B277" t="str">
            <v>Es obligatorio al menos un AdditionalInformation</v>
          </cell>
        </row>
        <row r="278">
          <cell r="A278" t="str">
            <v>2153</v>
          </cell>
          <cell r="B278" t="str">
            <v>Error al procesar la Nota de Credito</v>
          </cell>
        </row>
        <row r="279">
          <cell r="A279" t="str">
            <v>2154</v>
          </cell>
          <cell r="B279" t="str">
            <v>TaxAmount - El dato ingresado en impuestos globales no cumple con el estandar</v>
          </cell>
        </row>
        <row r="280">
          <cell r="A280" t="str">
            <v>2155</v>
          </cell>
          <cell r="B280" t="str">
            <v>El XML no contiene el tag TaxAmount de impuestos globales</v>
          </cell>
        </row>
        <row r="281">
          <cell r="A281" t="str">
            <v>2156</v>
          </cell>
          <cell r="B281" t="str">
            <v>TaxScheme ID - El dato ingresado no cumple con el estandar</v>
          </cell>
        </row>
        <row r="282">
          <cell r="A282" t="str">
            <v>2157</v>
          </cell>
          <cell r="B282" t="str">
            <v>El codigo del tributo es invalido</v>
          </cell>
        </row>
        <row r="283">
          <cell r="A283" t="str">
            <v>2158</v>
          </cell>
          <cell r="B283" t="str">
            <v>El XML no contiene el tag o no existe informacion de TaxScheme ID de impuestos globales</v>
          </cell>
        </row>
        <row r="284">
          <cell r="A284" t="str">
            <v>2159</v>
          </cell>
          <cell r="B284" t="str">
            <v>TaxScheme Name - El dato ingresado no cumple con el estandar</v>
          </cell>
        </row>
        <row r="285">
          <cell r="A285" t="str">
            <v>2160</v>
          </cell>
          <cell r="B285" t="str">
            <v>El XML no contiene el tag o no existe informacion de TaxScheme Name de impuestos globales</v>
          </cell>
        </row>
        <row r="286">
          <cell r="A286" t="str">
            <v>2161</v>
          </cell>
          <cell r="B286" t="str">
            <v>CustomizationID - La version del documento no es correcta</v>
          </cell>
        </row>
        <row r="287">
          <cell r="A287" t="str">
            <v>2162</v>
          </cell>
          <cell r="B287" t="str">
            <v>El XML no contiene el tag o no existe informacion de CustomizationID</v>
          </cell>
        </row>
        <row r="288">
          <cell r="A288" t="str">
            <v>2163</v>
          </cell>
          <cell r="B288" t="str">
            <v>UBLVersionID - La versión del UBL no es correcta</v>
          </cell>
        </row>
        <row r="289">
          <cell r="A289" t="str">
            <v>2164</v>
          </cell>
          <cell r="B289" t="str">
            <v>El XML no contiene el tag o no existe informacion de UBLVersionID</v>
          </cell>
        </row>
        <row r="290">
          <cell r="A290" t="str">
            <v>2165</v>
          </cell>
          <cell r="B290" t="str">
            <v>Error al procesar la Nota de Debito</v>
          </cell>
        </row>
        <row r="291">
          <cell r="A291" t="str">
            <v>2166</v>
          </cell>
          <cell r="B291" t="str">
            <v>RegistrationName - El dato ingresado no cumple con el estandar</v>
          </cell>
        </row>
        <row r="292">
          <cell r="A292" t="str">
            <v>2167</v>
          </cell>
          <cell r="B292" t="str">
            <v>El XML no contiene el tag RegistrationName del emisor del documento</v>
          </cell>
        </row>
        <row r="293">
          <cell r="A293" t="str">
            <v>2168</v>
          </cell>
          <cell r="B293" t="str">
            <v>DocumentCurrencyCode -  El dato ingresado no cumple con el formato establecido</v>
          </cell>
        </row>
        <row r="294">
          <cell r="A294" t="str">
            <v>2169</v>
          </cell>
          <cell r="B294" t="str">
            <v>El XML no contiene el tag o no existe informacion de DocumentCurrencyCode</v>
          </cell>
        </row>
        <row r="295">
          <cell r="A295" t="str">
            <v>2170</v>
          </cell>
          <cell r="B295" t="str">
            <v>ReferenceID - El dato ingresado debe indicar SERIE-CORRELATIVO del documento al que se relaciona la Nota</v>
          </cell>
        </row>
        <row r="296">
          <cell r="A296" t="str">
            <v>2171</v>
          </cell>
          <cell r="B296" t="str">
            <v>El XML no contiene informacion en el tag ReferenceID del documento al que se relaciona la nota</v>
          </cell>
        </row>
        <row r="297">
          <cell r="A297" t="str">
            <v>2172</v>
          </cell>
          <cell r="B297" t="str">
            <v>ResponseCode - El dato ingresado no cumple con la estructura</v>
          </cell>
        </row>
        <row r="298">
          <cell r="A298" t="str">
            <v>2173</v>
          </cell>
          <cell r="B298" t="str">
            <v>El XML no contiene el tag o no existe informacion de ResponseCode</v>
          </cell>
        </row>
        <row r="299">
          <cell r="A299" t="str">
            <v>2174</v>
          </cell>
          <cell r="B299" t="str">
            <v>cac:DiscrepancyResponse/cbc:Description - El dato ingresado no cumple con la estructura</v>
          </cell>
        </row>
        <row r="300">
          <cell r="A300" t="str">
            <v>2175</v>
          </cell>
          <cell r="B300" t="str">
            <v>El XML no contiene el tag o no existe informacion de cac:DiscrepancyResponse/cbc:Description</v>
          </cell>
        </row>
        <row r="301">
          <cell r="A301" t="str">
            <v>2176</v>
          </cell>
          <cell r="B301" t="str">
            <v>AdditionalAccountID -  El dato ingresado  en el tipo de documento de identidad del receptor no cumple con el estandar</v>
          </cell>
        </row>
        <row r="302">
          <cell r="A302" t="str">
            <v>2177</v>
          </cell>
          <cell r="B302" t="str">
            <v>El XML no contiene el tag o no existe informacion de AdditionalAccountID del receptor del documento</v>
          </cell>
        </row>
        <row r="303">
          <cell r="A303" t="str">
            <v>2178</v>
          </cell>
          <cell r="B303" t="str">
            <v>CustomerAssignedAccountID - El numero de documento de identidad del receptor debe ser RUC.</v>
          </cell>
        </row>
        <row r="304">
          <cell r="A304" t="str">
            <v>2179</v>
          </cell>
          <cell r="B304" t="str">
            <v>El XML no contiene el tag o no existe informacion de CustomerAssignedAccountID del receptor del documento</v>
          </cell>
        </row>
        <row r="305">
          <cell r="A305" t="str">
            <v>2180</v>
          </cell>
          <cell r="B305" t="str">
            <v>RegistrationName - El dato ingresado no cumple con el estandar</v>
          </cell>
        </row>
        <row r="306">
          <cell r="A306" t="str">
            <v>2181</v>
          </cell>
          <cell r="B306" t="str">
            <v>El XML no contiene el tag o no existe informacion de RegistrationName del receptor del documento</v>
          </cell>
        </row>
        <row r="307">
          <cell r="A307" t="str">
            <v>2182</v>
          </cell>
          <cell r="B307" t="str">
            <v>TaxScheme ID - El dato ingresado no cumple con el estandar</v>
          </cell>
        </row>
        <row r="308">
          <cell r="A308" t="str">
            <v>2183</v>
          </cell>
          <cell r="B308" t="str">
            <v>El codigo del tributo es invalido</v>
          </cell>
        </row>
        <row r="309">
          <cell r="A309" t="str">
            <v>2184</v>
          </cell>
          <cell r="B309" t="str">
            <v>El XML no contiene el tag o no existe informacion de TaxScheme ID de impuestos globales</v>
          </cell>
        </row>
        <row r="310">
          <cell r="A310" t="str">
            <v>2185</v>
          </cell>
          <cell r="B310" t="str">
            <v>TaxScheme Name - El dato ingresado no cumple con el estandar</v>
          </cell>
        </row>
        <row r="311">
          <cell r="A311" t="str">
            <v>2186</v>
          </cell>
          <cell r="B311" t="str">
            <v>El XML no contiene el tag o no existe informacion de TaxScheme Name de impuestos globales</v>
          </cell>
        </row>
        <row r="312">
          <cell r="A312" t="str">
            <v>2187</v>
          </cell>
          <cell r="B312" t="str">
            <v>El Numero de orden del item no cumple con el formato establecido</v>
          </cell>
        </row>
        <row r="313">
          <cell r="A313" t="str">
            <v>2188</v>
          </cell>
          <cell r="B313" t="str">
            <v>DebitedQuantity/@unitCode El dato ingresado no cumple con el estandar</v>
          </cell>
        </row>
        <row r="314">
          <cell r="A314" t="str">
            <v>2189</v>
          </cell>
          <cell r="B314" t="str">
            <v>DebitedQuantity El dato ingresado no cumple con el estandar</v>
          </cell>
        </row>
        <row r="315">
          <cell r="A315" t="str">
            <v>2190</v>
          </cell>
          <cell r="B315" t="str">
            <v>El XML no contiene el tag Price/cbc:PriceAmount en el detalle de los Items</v>
          </cell>
        </row>
        <row r="316">
          <cell r="A316" t="str">
            <v>2191</v>
          </cell>
          <cell r="B316" t="str">
            <v>El XML no contiene el tag Price/cbc:LineExtensionAmount en el detalle de los Items</v>
          </cell>
        </row>
        <row r="317">
          <cell r="A317" t="str">
            <v>2192</v>
          </cell>
          <cell r="B317" t="str">
            <v>EL PriceTypeCode debe tener el valor 01</v>
          </cell>
        </row>
        <row r="318">
          <cell r="A318" t="str">
            <v>2193</v>
          </cell>
          <cell r="B318" t="str">
            <v>cac:TaxCategory/cac:TaxScheme/cbc:ID El dato ingresado no cumple con el estandar</v>
          </cell>
        </row>
        <row r="319">
          <cell r="A319" t="str">
            <v>2194</v>
          </cell>
          <cell r="B319" t="str">
            <v>El codigo del tributo es invalido</v>
          </cell>
        </row>
        <row r="320">
          <cell r="A320" t="str">
            <v>2195</v>
          </cell>
          <cell r="B320" t="str">
            <v>cac:TaxScheme/cbc:Name del item - No existe el tag o el dato ingresado no cumple con el estandar</v>
          </cell>
        </row>
        <row r="321">
          <cell r="A321" t="str">
            <v>2196</v>
          </cell>
          <cell r="B321" t="str">
            <v>cac:TaxCategory/cac:TaxScheme/cbc:TaxTypeCode El dato ingresado no cumple con el estandar</v>
          </cell>
        </row>
        <row r="322">
          <cell r="A322" t="str">
            <v>2197</v>
          </cell>
          <cell r="B322" t="str">
            <v>El tipo de afectacion del IGV es incorrecto</v>
          </cell>
        </row>
        <row r="323">
          <cell r="A323" t="str">
            <v>2198</v>
          </cell>
          <cell r="B323" t="str">
            <v>El Nombre Internacional debe ser VAT</v>
          </cell>
        </row>
        <row r="324">
          <cell r="A324" t="str">
            <v>2199</v>
          </cell>
          <cell r="B324" t="str">
            <v>El sistema de calculo del ISC es incorrecto</v>
          </cell>
        </row>
        <row r="325">
          <cell r="A325" t="str">
            <v>2200</v>
          </cell>
          <cell r="B325" t="str">
            <v>El Nombre Internacional debe ser EXC</v>
          </cell>
        </row>
        <row r="326">
          <cell r="A326" t="str">
            <v>2201</v>
          </cell>
          <cell r="B326" t="str">
            <v>El tag cac:RequestedMonetaryTotal/cbc:PayableAmount debe tener informacion valida</v>
          </cell>
        </row>
        <row r="327">
          <cell r="A327" t="str">
            <v>2202</v>
          </cell>
          <cell r="B327" t="str">
            <v>TaxAmount - El dato ingresado en impuestos globales no cumple con el estandar</v>
          </cell>
        </row>
        <row r="328">
          <cell r="A328" t="str">
            <v>2203</v>
          </cell>
          <cell r="B328" t="str">
            <v>El XML no contiene el tag TaxAmount de impuestos globales</v>
          </cell>
        </row>
        <row r="329">
          <cell r="A329" t="str">
            <v>2204</v>
          </cell>
          <cell r="B329" t="str">
            <v>El tipo de documento modificado por la Nota de Debito debe ser factura electronica o ticket</v>
          </cell>
        </row>
        <row r="330">
          <cell r="A330" t="str">
            <v>2205</v>
          </cell>
          <cell r="B330" t="str">
            <v>La serie o numero del documento modificado por la Nota de Debito no cumple con el formato establecido</v>
          </cell>
        </row>
        <row r="331">
          <cell r="A331" t="str">
            <v>2206</v>
          </cell>
          <cell r="B331" t="str">
            <v>Debe indicar los documentos afectados por la Nota de Debito</v>
          </cell>
        </row>
        <row r="332">
          <cell r="A332" t="str">
            <v>2207</v>
          </cell>
          <cell r="B332" t="str">
            <v>La factura relacionada en la nota de debito se encuentra de baja</v>
          </cell>
        </row>
        <row r="333">
          <cell r="A333" t="str">
            <v>2208</v>
          </cell>
          <cell r="B333" t="str">
            <v>La factura relacionada en la nota de debito esta registrada como rechazada</v>
          </cell>
        </row>
        <row r="334">
          <cell r="A334" t="str">
            <v>2209</v>
          </cell>
          <cell r="B334" t="str">
            <v>La factura relacionada en la Nota de debito no esta registrada</v>
          </cell>
        </row>
        <row r="335">
          <cell r="A335" t="str">
            <v>2210</v>
          </cell>
          <cell r="B335" t="str">
            <v>El dato ingresado no cumple con el formato RC-fecha-correlativo</v>
          </cell>
        </row>
        <row r="336">
          <cell r="A336" t="str">
            <v>2211</v>
          </cell>
          <cell r="B336" t="str">
            <v>El XML no contiene el tag ID</v>
          </cell>
        </row>
        <row r="337">
          <cell r="A337" t="str">
            <v>2212</v>
          </cell>
          <cell r="B337" t="str">
            <v>UBLVersionID - La versión del UBL del resumen de boletas no es correcta</v>
          </cell>
        </row>
        <row r="338">
          <cell r="A338" t="str">
            <v>2213</v>
          </cell>
          <cell r="B338" t="str">
            <v>El XML no contiene el tag UBLVersionID</v>
          </cell>
        </row>
        <row r="339">
          <cell r="A339" t="str">
            <v>2214</v>
          </cell>
          <cell r="B339" t="str">
            <v>CustomizationID - La versión del resumen de boletas no es correcta</v>
          </cell>
        </row>
        <row r="340">
          <cell r="A340" t="str">
            <v>2215</v>
          </cell>
          <cell r="B340" t="str">
            <v>El XML no contiene el tag CustomizationID</v>
          </cell>
        </row>
        <row r="341">
          <cell r="A341" t="str">
            <v>2216</v>
          </cell>
          <cell r="B341" t="str">
            <v>CustomerAssignedAccountID -  El dato ingresado no cumple con el estandar</v>
          </cell>
        </row>
        <row r="342">
          <cell r="A342" t="str">
            <v>2217</v>
          </cell>
          <cell r="B342" t="str">
            <v>El XML no contiene el tag CustomerAssignedAccountID del emisor del documento</v>
          </cell>
        </row>
        <row r="343">
          <cell r="A343" t="str">
            <v>2218</v>
          </cell>
          <cell r="B343" t="str">
            <v>AdditionalAccountID - El dato ingresado no cumple con el estandar</v>
          </cell>
        </row>
        <row r="344">
          <cell r="A344" t="str">
            <v>2219</v>
          </cell>
          <cell r="B344" t="str">
            <v>El XML no contiene el tag AdditionalAccountID del emisor del documento</v>
          </cell>
        </row>
        <row r="345">
          <cell r="A345" t="str">
            <v>2220</v>
          </cell>
          <cell r="B345" t="str">
            <v>El ID debe coincidir con el nombre del archivo</v>
          </cell>
        </row>
        <row r="346">
          <cell r="A346" t="str">
            <v>2221</v>
          </cell>
          <cell r="B346" t="str">
            <v>El RUC debe coincidir con el RUC del nombre del archivo</v>
          </cell>
        </row>
        <row r="347">
          <cell r="A347" t="str">
            <v>2222</v>
          </cell>
          <cell r="B347" t="str">
            <v>El contribuyente no está autorizado a emitir comprobantes electronicos</v>
          </cell>
        </row>
        <row r="348">
          <cell r="A348" t="str">
            <v>2223</v>
          </cell>
          <cell r="B348" t="str">
            <v>El archivo ya fue presentado anteriormente</v>
          </cell>
        </row>
        <row r="349">
          <cell r="A349" t="str">
            <v>2224</v>
          </cell>
          <cell r="B349" t="str">
            <v>Numero de RUC SOL no coincide con RUC emisor</v>
          </cell>
        </row>
        <row r="350">
          <cell r="A350" t="str">
            <v>2225</v>
          </cell>
          <cell r="B350" t="str">
            <v>Numero de RUC del emisor no existe</v>
          </cell>
        </row>
        <row r="351">
          <cell r="A351" t="str">
            <v>2226</v>
          </cell>
          <cell r="B351" t="str">
            <v>El contribuyente no esta activo</v>
          </cell>
        </row>
        <row r="352">
          <cell r="A352" t="str">
            <v>2227</v>
          </cell>
          <cell r="B352" t="str">
            <v>El contribuyente no cumple con tipo de empresa o tributos requeridos</v>
          </cell>
        </row>
        <row r="353">
          <cell r="A353" t="str">
            <v>2228</v>
          </cell>
          <cell r="B353" t="str">
            <v>RegistrationName - El dato ingresado no cumple con el estandar</v>
          </cell>
        </row>
        <row r="354">
          <cell r="A354" t="str">
            <v>2229</v>
          </cell>
          <cell r="B354" t="str">
            <v>El XML no contiene el tag RegistrationName del emisor del documento</v>
          </cell>
        </row>
        <row r="355">
          <cell r="A355" t="str">
            <v>2230</v>
          </cell>
          <cell r="B355" t="str">
            <v>IssueDate - El dato ingresado no cumple con el patron YYYY-MM-DD</v>
          </cell>
        </row>
        <row r="356">
          <cell r="A356" t="str">
            <v>2231</v>
          </cell>
          <cell r="B356" t="str">
            <v>El XML no contiene el tag IssueDate</v>
          </cell>
        </row>
        <row r="357">
          <cell r="A357" t="str">
            <v>2232</v>
          </cell>
          <cell r="B357" t="str">
            <v>IssueDate- El dato ingresado no es valido</v>
          </cell>
        </row>
        <row r="358">
          <cell r="A358" t="str">
            <v>2233</v>
          </cell>
          <cell r="B358" t="str">
            <v>ReferenceDate - El dato ingresado no cumple con el patron YYYY-MM-DD</v>
          </cell>
        </row>
        <row r="359">
          <cell r="A359" t="str">
            <v>2234</v>
          </cell>
          <cell r="B359" t="str">
            <v>El XML no contiene el tag ReferenceDate</v>
          </cell>
        </row>
        <row r="360">
          <cell r="A360" t="str">
            <v>2235</v>
          </cell>
          <cell r="B360" t="str">
            <v>ReferenceDate- El dato ingresado no es valido</v>
          </cell>
        </row>
        <row r="361">
          <cell r="A361" t="str">
            <v>2236</v>
          </cell>
          <cell r="B361" t="str">
            <v>La fecha del IssueDate no debe ser mayor al Today</v>
          </cell>
        </row>
        <row r="362">
          <cell r="A362" t="str">
            <v>2237</v>
          </cell>
          <cell r="B362" t="str">
            <v>La fecha del ReferenceDate no debe ser mayor al Today</v>
          </cell>
        </row>
        <row r="363">
          <cell r="A363" t="str">
            <v>2238</v>
          </cell>
          <cell r="B363" t="str">
            <v>LineID - El dato ingresado no cumple con el estandar</v>
          </cell>
        </row>
        <row r="364">
          <cell r="A364" t="str">
            <v>2239</v>
          </cell>
          <cell r="B364" t="str">
            <v>LineID - El dato ingresado debe ser correlativo mayor a cero</v>
          </cell>
        </row>
        <row r="365">
          <cell r="A365" t="str">
            <v>2240</v>
          </cell>
          <cell r="B365" t="str">
            <v>El XML no contiene el tag LineID de SummaryDocumentsLine</v>
          </cell>
        </row>
        <row r="366">
          <cell r="A366" t="str">
            <v>2241</v>
          </cell>
          <cell r="B366" t="str">
            <v>DocumentTypeCode - El valor del tipo de documento es invalido</v>
          </cell>
        </row>
        <row r="367">
          <cell r="A367" t="str">
            <v>2242</v>
          </cell>
          <cell r="B367" t="str">
            <v>El XML no contiene el tag DocumentTypeCode</v>
          </cell>
        </row>
        <row r="368">
          <cell r="A368" t="str">
            <v>2243</v>
          </cell>
          <cell r="B368" t="str">
            <v>El dato ingresado  no cumple con el patron SERIE</v>
          </cell>
        </row>
        <row r="369">
          <cell r="A369" t="str">
            <v>2244</v>
          </cell>
          <cell r="B369" t="str">
            <v>El XML no contiene el tag DocumentSerialID</v>
          </cell>
        </row>
        <row r="370">
          <cell r="A370" t="str">
            <v>2245</v>
          </cell>
          <cell r="B370" t="str">
            <v>El dato ingresado en StartDocumentNumberID debe ser numerico</v>
          </cell>
        </row>
        <row r="371">
          <cell r="A371" t="str">
            <v>2246</v>
          </cell>
          <cell r="B371" t="str">
            <v>El XML no contiene el tag StartDocumentNumberID</v>
          </cell>
        </row>
        <row r="372">
          <cell r="A372" t="str">
            <v>2247</v>
          </cell>
          <cell r="B372" t="str">
            <v>El dato ingresado en sac:EndDocumentNumberID debe ser numerico</v>
          </cell>
        </row>
        <row r="373">
          <cell r="A373" t="str">
            <v>2248</v>
          </cell>
          <cell r="B373" t="str">
            <v>El XML no contiene el tag sac:EndDocumentNumberID</v>
          </cell>
        </row>
        <row r="374">
          <cell r="A374" t="str">
            <v>2249</v>
          </cell>
          <cell r="B374" t="str">
            <v>Los rangos deben ser mayores a cero</v>
          </cell>
        </row>
        <row r="375">
          <cell r="A375" t="str">
            <v>2250</v>
          </cell>
          <cell r="B375" t="str">
            <v>En el rango de comprobantes, el EndDocumentNumberID debe ser mayor o igual al StartInvoiceNumberID</v>
          </cell>
        </row>
        <row r="376">
          <cell r="A376" t="str">
            <v>2251</v>
          </cell>
          <cell r="B376" t="str">
            <v>El dato ingresado en TotalAmount debe ser numerico mayor o igual a cero</v>
          </cell>
        </row>
        <row r="377">
          <cell r="A377" t="str">
            <v>2252</v>
          </cell>
          <cell r="B377" t="str">
            <v>El XML no contiene el tag TotalAmount</v>
          </cell>
        </row>
        <row r="378">
          <cell r="A378" t="str">
            <v>2253</v>
          </cell>
          <cell r="B378" t="str">
            <v>El dato ingresado en TotalAmount debe ser numerico mayor a cero</v>
          </cell>
        </row>
        <row r="379">
          <cell r="A379" t="str">
            <v>2254</v>
          </cell>
          <cell r="B379" t="str">
            <v>PaidAmount - El dato ingresado no cumple con el estandar</v>
          </cell>
        </row>
        <row r="380">
          <cell r="A380" t="str">
            <v>2255</v>
          </cell>
          <cell r="B380" t="str">
            <v>El XML no contiene el tag PaidAmount</v>
          </cell>
        </row>
        <row r="381">
          <cell r="A381" t="str">
            <v>2256</v>
          </cell>
          <cell r="B381" t="str">
            <v>InstructionID - El dato ingresado no cumple con el estandar</v>
          </cell>
        </row>
        <row r="382">
          <cell r="A382" t="str">
            <v>2257</v>
          </cell>
          <cell r="B382" t="str">
            <v>El XML no contiene el tag InstructionID</v>
          </cell>
        </row>
        <row r="383">
          <cell r="A383" t="str">
            <v>2258</v>
          </cell>
          <cell r="B383" t="str">
            <v>Debe indicar Referencia de Importes asociados a las boletas de venta</v>
          </cell>
        </row>
        <row r="384">
          <cell r="A384" t="str">
            <v>2259</v>
          </cell>
          <cell r="B384" t="str">
            <v>Debe indicar 3 Referencias de Importes asociados a las boletas de venta</v>
          </cell>
        </row>
        <row r="385">
          <cell r="A385" t="str">
            <v>2260</v>
          </cell>
          <cell r="B385" t="str">
            <v>PaidAmount - El dato ingresado debe ser mayor o igual a 0.00</v>
          </cell>
        </row>
        <row r="386">
          <cell r="A386" t="str">
            <v>2261</v>
          </cell>
          <cell r="B386" t="str">
            <v>cbc:Amount - El dato ingresado no cumple con el estandar</v>
          </cell>
        </row>
        <row r="387">
          <cell r="A387" t="str">
            <v>2262</v>
          </cell>
          <cell r="B387" t="str">
            <v>El XML no contiene el tag cbc:Amount</v>
          </cell>
        </row>
        <row r="388">
          <cell r="A388" t="str">
            <v>2263</v>
          </cell>
          <cell r="B388" t="str">
            <v>ChargeIndicator - El dato ingresado no cumple con el estandar</v>
          </cell>
        </row>
        <row r="389">
          <cell r="A389" t="str">
            <v>2264</v>
          </cell>
          <cell r="B389" t="str">
            <v>El XML no contiene el tag ChargeIndicator</v>
          </cell>
        </row>
        <row r="390">
          <cell r="A390" t="str">
            <v>2265</v>
          </cell>
          <cell r="B390" t="str">
            <v>Debe indicar Información acerca del Importe Total de Otros Cargos</v>
          </cell>
        </row>
        <row r="391">
          <cell r="A391" t="str">
            <v>2266</v>
          </cell>
          <cell r="B391" t="str">
            <v>Debe indicar cargos mayores o iguales a cero</v>
          </cell>
        </row>
        <row r="392">
          <cell r="A392" t="str">
            <v>2267</v>
          </cell>
          <cell r="B392" t="str">
            <v>TaxScheme ID - El dato ingresado no cumple con el estandar</v>
          </cell>
        </row>
        <row r="393">
          <cell r="A393" t="str">
            <v>2268</v>
          </cell>
          <cell r="B393" t="str">
            <v>El codigo del tributo es invalido</v>
          </cell>
        </row>
        <row r="394">
          <cell r="A394" t="str">
            <v>2269</v>
          </cell>
          <cell r="B394" t="str">
            <v>El XML no contiene el tag TaxScheme ID de Información acerca del importe total de un tipo particular de impuesto</v>
          </cell>
        </row>
        <row r="395">
          <cell r="A395" t="str">
            <v>2270</v>
          </cell>
          <cell r="B395" t="str">
            <v>TaxScheme Name - El dato ingresado no cumple con el estandar</v>
          </cell>
        </row>
        <row r="396">
          <cell r="A396" t="str">
            <v>2271</v>
          </cell>
          <cell r="B396" t="str">
            <v>El XML no contiene el tag TaxScheme Name de impuesto</v>
          </cell>
        </row>
        <row r="397">
          <cell r="A397" t="str">
            <v>2272</v>
          </cell>
          <cell r="B397" t="str">
            <v>TaxScheme TaxTypeCode - El dato ingresado no cumple con el estandar</v>
          </cell>
        </row>
        <row r="398">
          <cell r="A398" t="str">
            <v>2273</v>
          </cell>
          <cell r="B398" t="str">
            <v>TaxAmount - El dato ingresado no cumple con el estandar</v>
          </cell>
        </row>
        <row r="399">
          <cell r="A399" t="str">
            <v>2274</v>
          </cell>
          <cell r="B399" t="str">
            <v>El XML no contiene el tag TaxAmount</v>
          </cell>
        </row>
        <row r="400">
          <cell r="A400" t="str">
            <v>2275</v>
          </cell>
          <cell r="B400" t="str">
            <v>Si el codigo de tributo es 2000, el nombre del tributo debe ser ISC</v>
          </cell>
        </row>
        <row r="401">
          <cell r="A401" t="str">
            <v>2276</v>
          </cell>
          <cell r="B401" t="str">
            <v>Si el codigo de tributo es 1000, el nombre del tributo debe ser IGV</v>
          </cell>
        </row>
        <row r="402">
          <cell r="A402" t="str">
            <v>2277</v>
          </cell>
          <cell r="B402" t="str">
            <v>No se ha consignado ninguna informacion del importe total de tributos</v>
          </cell>
        </row>
        <row r="403">
          <cell r="A403" t="str">
            <v>2278</v>
          </cell>
          <cell r="B403" t="str">
            <v>Debe indicar Información acerca del importe total de ISC e IGV</v>
          </cell>
        </row>
        <row r="404">
          <cell r="A404" t="str">
            <v>2279</v>
          </cell>
          <cell r="B404" t="str">
            <v>Debe indicar Items de consolidado de documentos</v>
          </cell>
        </row>
        <row r="405">
          <cell r="A405" t="str">
            <v>2280</v>
          </cell>
          <cell r="B405" t="str">
            <v>Existen problemas con la informacion del resumen de comprobantes</v>
          </cell>
        </row>
        <row r="406">
          <cell r="A406" t="str">
            <v>2281</v>
          </cell>
          <cell r="B406" t="str">
            <v>Error en la validacion de los rangos de los comprobantes</v>
          </cell>
        </row>
        <row r="407">
          <cell r="A407" t="str">
            <v>2282</v>
          </cell>
          <cell r="B407" t="str">
            <v>Existe documento ya informado anteriormente</v>
          </cell>
        </row>
        <row r="408">
          <cell r="A408" t="str">
            <v>2283</v>
          </cell>
          <cell r="B408" t="str">
            <v>El dato ingresado no cumple con el formato RA-fecha-correlativo</v>
          </cell>
        </row>
        <row r="409">
          <cell r="A409" t="str">
            <v>2284</v>
          </cell>
          <cell r="B409" t="str">
            <v>El tag ID esta vacío</v>
          </cell>
        </row>
        <row r="410">
          <cell r="A410" t="str">
            <v>2285</v>
          </cell>
          <cell r="B410" t="str">
            <v>El ID debe coincidir  con el nombre del archivo</v>
          </cell>
        </row>
        <row r="411">
          <cell r="A411" t="str">
            <v>2286</v>
          </cell>
          <cell r="B411" t="str">
            <v>El RUC debe coincidir con el RUC del nombre del archivo</v>
          </cell>
        </row>
        <row r="412">
          <cell r="A412" t="str">
            <v>2287</v>
          </cell>
          <cell r="B412" t="str">
            <v>AdditionalAccountID - El dato ingresado no cumple con el estandar</v>
          </cell>
        </row>
        <row r="413">
          <cell r="A413" t="str">
            <v>2288</v>
          </cell>
          <cell r="B413" t="str">
            <v>El XML no contiene el tag AdditionalAccountID del emisor del documento</v>
          </cell>
        </row>
        <row r="414">
          <cell r="A414" t="str">
            <v>2289</v>
          </cell>
          <cell r="B414" t="str">
            <v>CustomerAssignedAccountID - El dato ingresado no cumple con el estandar</v>
          </cell>
        </row>
        <row r="415">
          <cell r="A415" t="str">
            <v>2290</v>
          </cell>
          <cell r="B415" t="str">
            <v>El XML no contiene el tag CustomerAssignedAccountID del emisor del documento</v>
          </cell>
        </row>
        <row r="416">
          <cell r="A416" t="str">
            <v>2291</v>
          </cell>
          <cell r="B416" t="str">
            <v>El contribuyente no esta autorizado a emitir comprobantes electronicos</v>
          </cell>
        </row>
        <row r="417">
          <cell r="A417" t="str">
            <v>2292</v>
          </cell>
          <cell r="B417" t="str">
            <v>Numero de RUC SOL no coincide con RUC emisor</v>
          </cell>
        </row>
        <row r="418">
          <cell r="A418" t="str">
            <v>2293</v>
          </cell>
          <cell r="B418" t="str">
            <v>Numero de RUC del emisor no existe</v>
          </cell>
        </row>
        <row r="419">
          <cell r="A419" t="str">
            <v>2294</v>
          </cell>
          <cell r="B419" t="str">
            <v>El contribuyente no esta activo</v>
          </cell>
        </row>
        <row r="420">
          <cell r="A420" t="str">
            <v>2295</v>
          </cell>
          <cell r="B420" t="str">
            <v>El contribuyente no cumple con tipo de empresa o tributos requeridos</v>
          </cell>
        </row>
        <row r="421">
          <cell r="A421" t="str">
            <v>2296</v>
          </cell>
          <cell r="B421" t="str">
            <v>RegistrationName - El dato ingresado no cumple con el estandar</v>
          </cell>
        </row>
        <row r="422">
          <cell r="A422" t="str">
            <v>2297</v>
          </cell>
          <cell r="B422" t="str">
            <v>El XML no contiene el tag RegistrationName del emisor del documento</v>
          </cell>
        </row>
        <row r="423">
          <cell r="A423" t="str">
            <v>2298</v>
          </cell>
          <cell r="B423" t="str">
            <v>IssueDate - El dato ingresado no cumple con el patron YYYY-MM-DD</v>
          </cell>
        </row>
        <row r="424">
          <cell r="A424" t="str">
            <v>2299</v>
          </cell>
          <cell r="B424" t="str">
            <v>El XML no contiene el tag IssueDate</v>
          </cell>
        </row>
        <row r="425">
          <cell r="A425" t="str">
            <v>2300</v>
          </cell>
          <cell r="B425" t="str">
            <v>IssueDate - El dato ingresado no es valido</v>
          </cell>
        </row>
        <row r="426">
          <cell r="A426" t="str">
            <v>2301</v>
          </cell>
          <cell r="B426" t="str">
            <v>La fecha del IssueDate no debe ser mayor al Today</v>
          </cell>
        </row>
        <row r="427">
          <cell r="A427" t="str">
            <v>2302</v>
          </cell>
          <cell r="B427" t="str">
            <v>ReferenceDate - El dato ingresado no cumple con el patron YYYY-MM-DD</v>
          </cell>
        </row>
        <row r="428">
          <cell r="A428" t="str">
            <v>2303</v>
          </cell>
          <cell r="B428" t="str">
            <v>El XML no contiene el tag ReferenceDate</v>
          </cell>
        </row>
        <row r="429">
          <cell r="A429" t="str">
            <v>2304</v>
          </cell>
          <cell r="B429" t="str">
            <v>ReferenceDate - El dato ingresado no es valido</v>
          </cell>
        </row>
        <row r="430">
          <cell r="A430" t="str">
            <v>2305</v>
          </cell>
          <cell r="B430" t="str">
            <v>LineID - El dato ingresado no cumple con el estandar</v>
          </cell>
        </row>
        <row r="431">
          <cell r="A431" t="str">
            <v>2306</v>
          </cell>
          <cell r="B431" t="str">
            <v>LineID - El dato ingresado debe ser correlativo mayor a cero</v>
          </cell>
        </row>
        <row r="432">
          <cell r="A432" t="str">
            <v>2307</v>
          </cell>
          <cell r="B432" t="str">
            <v>El tag LineID de VoidedDocumentsLine esta vacío</v>
          </cell>
        </row>
        <row r="433">
          <cell r="A433" t="str">
            <v>2308</v>
          </cell>
          <cell r="B433" t="str">
            <v>DocumentTypeCode - El valor del tipo de documento es invalido</v>
          </cell>
        </row>
        <row r="434">
          <cell r="A434" t="str">
            <v>2309</v>
          </cell>
          <cell r="B434" t="str">
            <v>El tag DocumentTypeCode es vacío</v>
          </cell>
        </row>
        <row r="435">
          <cell r="A435" t="str">
            <v>2310</v>
          </cell>
          <cell r="B435" t="str">
            <v>El dato ingresado  no cumple con el patron SERIE</v>
          </cell>
        </row>
        <row r="436">
          <cell r="A436" t="str">
            <v>2311</v>
          </cell>
          <cell r="B436" t="str">
            <v>El tag DocumentSerialID es vacío</v>
          </cell>
        </row>
        <row r="437">
          <cell r="A437" t="str">
            <v>2312</v>
          </cell>
          <cell r="B437" t="str">
            <v>El dato ingresado en DocumentNumberID debe ser numerico y como maximo de 8 digitos</v>
          </cell>
        </row>
        <row r="438">
          <cell r="A438" t="str">
            <v>2313</v>
          </cell>
          <cell r="B438" t="str">
            <v>El tag DocumentNumberID esta vacío</v>
          </cell>
        </row>
        <row r="439">
          <cell r="A439" t="str">
            <v>2314</v>
          </cell>
          <cell r="B439" t="str">
            <v>El dato ingresado en VoidReasonDescription debe contener información válida</v>
          </cell>
        </row>
        <row r="440">
          <cell r="A440" t="str">
            <v>2315</v>
          </cell>
          <cell r="B440" t="str">
            <v>El tag VoidReasonDescription esta vacío</v>
          </cell>
        </row>
        <row r="441">
          <cell r="A441" t="str">
            <v>2316</v>
          </cell>
          <cell r="B441" t="str">
            <v>Debe indicar Items en VoidedDocumentsLine</v>
          </cell>
        </row>
        <row r="442">
          <cell r="A442" t="str">
            <v>2317</v>
          </cell>
          <cell r="B442" t="str">
            <v>Error al procesar el resumen de anulados</v>
          </cell>
        </row>
        <row r="443">
          <cell r="A443" t="str">
            <v>2318</v>
          </cell>
          <cell r="B443" t="str">
            <v>CustomizationID - La version del documento no es correcta</v>
          </cell>
        </row>
        <row r="444">
          <cell r="A444" t="str">
            <v>2319</v>
          </cell>
          <cell r="B444" t="str">
            <v>El XML no contiene el tag CustomizationID</v>
          </cell>
        </row>
        <row r="445">
          <cell r="A445" t="str">
            <v>2320</v>
          </cell>
          <cell r="B445" t="str">
            <v>UBLVersionID - La version del UBL  no es la correcta</v>
          </cell>
        </row>
        <row r="446">
          <cell r="A446" t="str">
            <v>2321</v>
          </cell>
          <cell r="B446" t="str">
            <v>El XML no contiene el tag UBLVersionID</v>
          </cell>
        </row>
        <row r="447">
          <cell r="A447" t="str">
            <v>2322</v>
          </cell>
          <cell r="B447" t="str">
            <v>Error en la validacion de los rangos</v>
          </cell>
        </row>
        <row r="448">
          <cell r="A448" t="str">
            <v>2323</v>
          </cell>
          <cell r="B448" t="str">
            <v>Existe documento ya informado anteriormente en una comunicacion de baja</v>
          </cell>
        </row>
        <row r="449">
          <cell r="A449" t="str">
            <v>2324</v>
          </cell>
          <cell r="B449" t="str">
            <v>El archivo de comunicacion de baja ya fue presentado anteriormente</v>
          </cell>
        </row>
        <row r="450">
          <cell r="A450" t="str">
            <v>2325</v>
          </cell>
          <cell r="B450" t="str">
            <v>El certificado usado no es el comunicado a SUNAT</v>
          </cell>
        </row>
        <row r="451">
          <cell r="A451" t="str">
            <v>2326</v>
          </cell>
          <cell r="B451" t="str">
            <v>El certificado usado se encuentra de baja</v>
          </cell>
        </row>
        <row r="452">
          <cell r="A452" t="str">
            <v>2327</v>
          </cell>
          <cell r="B452" t="str">
            <v>El certificado usado no se encuentra vigente</v>
          </cell>
        </row>
        <row r="453">
          <cell r="A453" t="str">
            <v>2328</v>
          </cell>
          <cell r="B453" t="str">
            <v>El certificado usado se encuentra revocado</v>
          </cell>
        </row>
        <row r="454">
          <cell r="A454" t="str">
            <v>2329</v>
          </cell>
          <cell r="B454" t="str">
            <v>La fecha de emision se encuentra fuera del limite permitido</v>
          </cell>
        </row>
        <row r="455">
          <cell r="A455" t="str">
            <v>2330</v>
          </cell>
          <cell r="B455" t="str">
            <v>La fecha de generación de la comunicación debe ser igual a la fecha consignada en el nombre del archivo</v>
          </cell>
        </row>
        <row r="456">
          <cell r="A456" t="str">
            <v>2331</v>
          </cell>
          <cell r="B456" t="str">
            <v>Número de RUC del nombre del archivo no coincide con el consignado en el contenido del archivo XML</v>
          </cell>
        </row>
        <row r="457">
          <cell r="A457" t="str">
            <v>2332</v>
          </cell>
          <cell r="B457" t="str">
            <v>Número de Serie del nombre del archivo no coincide con el consignado en el contenido del archivo XML</v>
          </cell>
        </row>
        <row r="458">
          <cell r="A458" t="str">
            <v>2333</v>
          </cell>
          <cell r="B458" t="str">
            <v>Número de documento en el nombre del archivo no coincide con el consignado en el contenido del XML</v>
          </cell>
        </row>
        <row r="459">
          <cell r="A459" t="str">
            <v>2334</v>
          </cell>
          <cell r="B459" t="str">
            <v>El documento electrónico ingresado ha sido alterado</v>
          </cell>
        </row>
        <row r="460">
          <cell r="A460" t="str">
            <v>2335</v>
          </cell>
          <cell r="B460" t="str">
            <v>El documento electrónico ingresado ha sido alterado</v>
          </cell>
        </row>
        <row r="461">
          <cell r="A461" t="str">
            <v>2336</v>
          </cell>
          <cell r="B461" t="str">
            <v>Ocurrió un error en el proceso de validación de la firma digital</v>
          </cell>
        </row>
        <row r="462">
          <cell r="A462" t="str">
            <v>2337</v>
          </cell>
          <cell r="B462" t="str">
            <v>La moneda debe ser la misma en todo el documento</v>
          </cell>
        </row>
        <row r="463">
          <cell r="A463" t="str">
            <v>2338</v>
          </cell>
          <cell r="B463" t="str">
            <v>La moneda debe ser la misma en todo el documento</v>
          </cell>
        </row>
        <row r="464">
          <cell r="A464" t="str">
            <v>2339</v>
          </cell>
          <cell r="B464" t="str">
            <v>El dato ingresado en PayableAmount no cumple con el formato establecido</v>
          </cell>
        </row>
        <row r="465">
          <cell r="A465" t="str">
            <v>2340</v>
          </cell>
          <cell r="B465" t="str">
            <v>El valor ingresado en AdditionalMonetaryTotal/cbc:ID es incorrecto</v>
          </cell>
        </row>
        <row r="466">
          <cell r="A466" t="str">
            <v>2341</v>
          </cell>
          <cell r="B466" t="str">
            <v>AdditionalMonetaryTotal/cbc:ID debe tener valor</v>
          </cell>
        </row>
        <row r="467">
          <cell r="A467" t="str">
            <v>2342</v>
          </cell>
          <cell r="B467" t="str">
            <v>Fecha de emision de la factura no coincide con la informada en la comunicacion</v>
          </cell>
        </row>
        <row r="468">
          <cell r="A468" t="str">
            <v>2343</v>
          </cell>
          <cell r="B468" t="str">
            <v>cac:TaxTotal/cac:TaxSubtotal/cbc:TaxAmount - El dato ingresado no cumple con el estandar</v>
          </cell>
        </row>
        <row r="469">
          <cell r="A469" t="str">
            <v>2344</v>
          </cell>
          <cell r="B469" t="str">
            <v>El XML no contiene el tag cac:TaxTotal/cac:TaxSubtotal/cbc:TaxAmount</v>
          </cell>
        </row>
        <row r="470">
          <cell r="A470" t="str">
            <v>2345</v>
          </cell>
          <cell r="B470" t="str">
            <v>La serie no corresponde al tipo de comprobante</v>
          </cell>
        </row>
        <row r="471">
          <cell r="A471" t="str">
            <v>2346</v>
          </cell>
          <cell r="B471" t="str">
            <v>La fecha de generación del resumen debe ser igual a la fecha consignada en el nombre del archivo</v>
          </cell>
        </row>
        <row r="472">
          <cell r="A472" t="str">
            <v>2347</v>
          </cell>
          <cell r="B472" t="str">
            <v>Los rangos informados en el archivo XML se encuentran duplicados o superpuestos</v>
          </cell>
        </row>
        <row r="473">
          <cell r="A473" t="str">
            <v>2348</v>
          </cell>
          <cell r="B473" t="str">
            <v>Los documentos informados en el archivo XML se encuentran duplicados</v>
          </cell>
        </row>
        <row r="474">
          <cell r="A474" t="str">
            <v>2349</v>
          </cell>
          <cell r="B474" t="str">
            <v>Debe consignar solo un elemento sac:AdditionalMonetaryTotal con cbc:ID igual a 1001</v>
          </cell>
        </row>
        <row r="475">
          <cell r="A475" t="str">
            <v>2350</v>
          </cell>
          <cell r="B475" t="str">
            <v>Debe consignar solo un elemento sac:AdditionalMonetaryTotal con cbc:ID igual a 1002</v>
          </cell>
        </row>
        <row r="476">
          <cell r="A476" t="str">
            <v>2351</v>
          </cell>
          <cell r="B476" t="str">
            <v>Debe consignar solo un elemento sac:AdditionalMonetaryTotal con cbc:ID igual a 1003</v>
          </cell>
        </row>
        <row r="477">
          <cell r="A477" t="str">
            <v>2352</v>
          </cell>
          <cell r="B477" t="str">
            <v>Debe consignar solo un elemento cac:TaxTotal a nivel global para IGV (cbc:ID igual a 1000)</v>
          </cell>
        </row>
        <row r="478">
          <cell r="A478" t="str">
            <v>2353</v>
          </cell>
          <cell r="B478" t="str">
            <v>Debe consignar solo un elemento cac:TaxTotal a nivel global para ISC (cbc:ID igual a 2000)</v>
          </cell>
        </row>
        <row r="479">
          <cell r="A479" t="str">
            <v>2354</v>
          </cell>
          <cell r="B479" t="str">
            <v>Debe consignar solo un elemento cac:TaxTotal a nivel global para Otros (cbc:ID igual a 9999)</v>
          </cell>
        </row>
        <row r="480">
          <cell r="A480" t="str">
            <v>2355</v>
          </cell>
          <cell r="B480" t="str">
            <v>Debe consignar solo un elemento cac:TaxTotal a nivel de item para IGV (cbc:ID igual a 1000)</v>
          </cell>
        </row>
        <row r="481">
          <cell r="A481" t="str">
            <v>2356</v>
          </cell>
          <cell r="B481" t="str">
            <v>Debe consignar solo un elemento cac:TaxTotal a nivel de item para ISC (cbc:ID igual a 2000)</v>
          </cell>
        </row>
        <row r="482">
          <cell r="A482" t="str">
            <v>2357</v>
          </cell>
          <cell r="B482" t="str">
            <v>Debe consignar solo un elemento sac:BillingPayment a nivel de item con cbc:InstructionID igual a 01</v>
          </cell>
        </row>
        <row r="483">
          <cell r="A483" t="str">
            <v>2358</v>
          </cell>
          <cell r="B483" t="str">
            <v>Debe consignar solo un elemento sac:BillingPayment a nivel de item con cbc:InstructionID igual a 02</v>
          </cell>
        </row>
        <row r="484">
          <cell r="A484" t="str">
            <v>2359</v>
          </cell>
          <cell r="B484" t="str">
            <v>Debe consignar solo un elemento sac:BillingPayment a nivel de item con cbc:InstructionID igual a 03</v>
          </cell>
        </row>
        <row r="485">
          <cell r="A485" t="str">
            <v>2360</v>
          </cell>
          <cell r="B485" t="str">
            <v>Debe consignar solo un elemento sac:BillingPayment a nivel de item con cbc:InstructionID igual a 04</v>
          </cell>
        </row>
        <row r="486">
          <cell r="A486" t="str">
            <v>2361</v>
          </cell>
          <cell r="B486" t="str">
            <v>Debe consignar solo un elemento cac:TaxTotal a nivel de item para Otros (cbc:ID igual a 9999)</v>
          </cell>
        </row>
        <row r="487">
          <cell r="A487" t="str">
            <v>2362</v>
          </cell>
          <cell r="B487" t="str">
            <v>Debe consignar solo un tag cac:AccountingSupplierParty/cbc:AdditionalAccountID</v>
          </cell>
        </row>
        <row r="488">
          <cell r="A488" t="str">
            <v>2363</v>
          </cell>
          <cell r="B488" t="str">
            <v>Debe consignar solo un tag cac:AccountingCustomerParty/cbc:AdditionalAccountID</v>
          </cell>
        </row>
        <row r="489">
          <cell r="A489" t="str">
            <v>2364</v>
          </cell>
          <cell r="B489" t="str">
            <v>El comprobante contiene un tipo y número de Guía de Remisión repetido</v>
          </cell>
        </row>
        <row r="490">
          <cell r="A490" t="str">
            <v>2365</v>
          </cell>
          <cell r="B490" t="str">
            <v>El comprobante contiene un tipo y número de Documento Relacionado repetido</v>
          </cell>
        </row>
        <row r="491">
          <cell r="A491" t="str">
            <v>2366</v>
          </cell>
          <cell r="B491" t="str">
            <v>El codigo en el tag sac:AdditionalProperty/cbc:ID debe tener 4 posiciones</v>
          </cell>
        </row>
        <row r="492">
          <cell r="A492" t="str">
            <v>2367</v>
          </cell>
          <cell r="B492" t="str">
            <v>El dato ingresado en PriceAmount del Precio de venta unitario por item no cumple con el formato establecido</v>
          </cell>
        </row>
        <row r="493">
          <cell r="A493" t="str">
            <v>2368</v>
          </cell>
          <cell r="B493" t="str">
            <v>El dato ingresado en TaxSubtotal/cbc:TaxAmount del item no cumple con el formato establecido</v>
          </cell>
        </row>
        <row r="494">
          <cell r="A494" t="str">
            <v>2369</v>
          </cell>
          <cell r="B494" t="str">
            <v>El dato ingresado en PriceAmount del Valor de venta unitario por item no cumple con el formato establecido</v>
          </cell>
        </row>
        <row r="495">
          <cell r="A495" t="str">
            <v>2370</v>
          </cell>
          <cell r="B495" t="str">
            <v>El dato ingresado en LineExtensionAmount del item no cumple con el formato establecido</v>
          </cell>
        </row>
        <row r="496">
          <cell r="A496" t="str">
            <v>2371</v>
          </cell>
          <cell r="B496" t="str">
            <v>El XML no contiene el tag cbc:TaxExemptionReasonCode de Afectacion al IGV</v>
          </cell>
        </row>
        <row r="497">
          <cell r="A497" t="str">
            <v>2372</v>
          </cell>
          <cell r="B497" t="str">
            <v>El tag en el item cac:TaxTotal/cbc:TaxAmount debe tener el mismo valor que cac:TaxTotal/cac:TaxSubtotal/cbc:TaxAmount</v>
          </cell>
        </row>
        <row r="498">
          <cell r="A498" t="str">
            <v>2373</v>
          </cell>
          <cell r="B498" t="str">
            <v>Si existe monto de ISC en el ITEM debe especificar el sistema de calculo</v>
          </cell>
        </row>
        <row r="499">
          <cell r="A499" t="str">
            <v>2374</v>
          </cell>
          <cell r="B499" t="str">
            <v>La factura a dar de baja tiene una fecha de recepcion fuera del plazo permitido</v>
          </cell>
        </row>
        <row r="500">
          <cell r="A500" t="str">
            <v>2375</v>
          </cell>
          <cell r="B500" t="str">
            <v>Fecha de emision del comprobante no coincide con la fecha de emision consignada en la comunicación</v>
          </cell>
        </row>
        <row r="501">
          <cell r="A501" t="str">
            <v>2376</v>
          </cell>
          <cell r="B501" t="str">
            <v>La boleta de venta a dar de baja fue informada en un resumen con fecha de recepcion fuera del plazo permitido</v>
          </cell>
        </row>
        <row r="502">
          <cell r="A502" t="str">
            <v>2377</v>
          </cell>
          <cell r="B502" t="str">
            <v>El Name o TaxTypeCode debe corresponder con el Id para el IGV</v>
          </cell>
        </row>
        <row r="503">
          <cell r="A503" t="str">
            <v>2378</v>
          </cell>
          <cell r="B503" t="str">
            <v>El Name o TaxTypeCode debe corresponder con el Id para el ISC</v>
          </cell>
        </row>
        <row r="504">
          <cell r="A504" t="str">
            <v>2379</v>
          </cell>
          <cell r="B504" t="str">
            <v>La numeracion de boleta de venta a dar de baja fue generada en una fecha fuera del plazo permitido</v>
          </cell>
        </row>
        <row r="505">
          <cell r="A505" t="str">
            <v>2380</v>
          </cell>
          <cell r="B505" t="str">
            <v>El documento tiene observaciones</v>
          </cell>
        </row>
        <row r="506">
          <cell r="A506" t="str">
            <v>2381</v>
          </cell>
          <cell r="B506" t="str">
            <v>Comprobante no cumple con el Grupo 1: No todos los items corresponden a operaciones gravadas a IGV</v>
          </cell>
        </row>
        <row r="507">
          <cell r="A507" t="str">
            <v>2382</v>
          </cell>
          <cell r="B507" t="str">
            <v>Comprobante no cumple con el Grupo 2: No todos los items corresponden a operaciones inafectas o exoneradas al IGV</v>
          </cell>
        </row>
        <row r="508">
          <cell r="A508" t="str">
            <v>2383</v>
          </cell>
          <cell r="B508" t="str">
            <v>Comprobante no cumple con el Grupo 3: Falta leyenda con codigo 1002</v>
          </cell>
        </row>
        <row r="509">
          <cell r="A509" t="str">
            <v>2384</v>
          </cell>
          <cell r="B509" t="str">
            <v>Comprobante no cumple con el Grupo 3: Existe item con operación onerosa</v>
          </cell>
        </row>
        <row r="510">
          <cell r="A510" t="str">
            <v>2385</v>
          </cell>
          <cell r="B510" t="str">
            <v>Comprobante no cumple con el Grupo 4: Debe exitir Total descuentos mayor a cero</v>
          </cell>
        </row>
        <row r="511">
          <cell r="A511" t="str">
            <v>2386</v>
          </cell>
          <cell r="B511" t="str">
            <v>Comprobante no cumple con el Grupo 5: Todos los items deben tener operaciones afectas a ISC</v>
          </cell>
        </row>
        <row r="512">
          <cell r="A512" t="str">
            <v>2387</v>
          </cell>
          <cell r="B512" t="str">
            <v>Comprobante no cumple con el Grupo 6: El monto de percepcion no existe o es cero</v>
          </cell>
        </row>
        <row r="513">
          <cell r="A513" t="str">
            <v>2388</v>
          </cell>
          <cell r="B513" t="str">
            <v>Comprobante no cumple con el Grupo 6: Todos los items deben tener código de Afectación al IGV igual a 10</v>
          </cell>
        </row>
        <row r="514">
          <cell r="A514" t="str">
            <v>2389</v>
          </cell>
          <cell r="B514" t="str">
            <v>Comprobante no cumple con el Grupo 7: El codigo de moneda no es diferente a PEN</v>
          </cell>
        </row>
        <row r="515">
          <cell r="A515" t="str">
            <v>2390</v>
          </cell>
          <cell r="B515" t="str">
            <v>Comprobante no cumple con el Grupo 8: No todos los items corresponden a operaciones gravadas a IGV</v>
          </cell>
        </row>
        <row r="516">
          <cell r="A516" t="str">
            <v>2391</v>
          </cell>
          <cell r="B516" t="str">
            <v>Comprobante no cumple con el Grupo 9: No todos los items corresponden a operaciones inafectas o exoneradas al IGV</v>
          </cell>
        </row>
        <row r="517">
          <cell r="A517" t="str">
            <v>2392</v>
          </cell>
          <cell r="B517" t="str">
            <v>Comprobante no cumple con el Grupo 10: Falta leyenda con codigo 1002</v>
          </cell>
        </row>
        <row r="518">
          <cell r="A518" t="str">
            <v>2393</v>
          </cell>
          <cell r="B518" t="str">
            <v>Comprobante no cumple con el Grupo 10: Existe item con operación onerosa</v>
          </cell>
        </row>
        <row r="519">
          <cell r="A519" t="str">
            <v>2394</v>
          </cell>
          <cell r="B519" t="str">
            <v>Comprobante no cumple con el Grupo 11: Debe existir Total descuentos mayor a cero</v>
          </cell>
        </row>
        <row r="520">
          <cell r="A520" t="str">
            <v>2395</v>
          </cell>
          <cell r="B520" t="str">
            <v>Comprobante no cumple con el Grupo 12: El codigo de moneda no es diferente a PEN</v>
          </cell>
        </row>
        <row r="521">
          <cell r="A521" t="str">
            <v>2396</v>
          </cell>
          <cell r="B521" t="str">
            <v>Si el monto total es mayor a S/. 700.00 debe consignar tipo y numero de documento del adquiriente</v>
          </cell>
        </row>
        <row r="522">
          <cell r="A522" t="str">
            <v>2397</v>
          </cell>
          <cell r="B522" t="str">
            <v>El tipo de documento del adquiriente no puede ser Numero de RUC</v>
          </cell>
        </row>
        <row r="523">
          <cell r="A523" t="str">
            <v>2398</v>
          </cell>
          <cell r="B523" t="str">
            <v>El documento a dar de baja se encuentra rechazado</v>
          </cell>
        </row>
        <row r="524">
          <cell r="A524" t="str">
            <v>2399</v>
          </cell>
          <cell r="B524" t="str">
            <v>El tipo de documento modificado por la Nota de credito debe ser boleta electronica</v>
          </cell>
        </row>
        <row r="525">
          <cell r="A525" t="str">
            <v>2400</v>
          </cell>
          <cell r="B525" t="str">
            <v>El tipo de documento modificado por la Nota de debito debe ser boleta electronica</v>
          </cell>
        </row>
        <row r="526">
          <cell r="A526" t="str">
            <v>2401</v>
          </cell>
          <cell r="B526" t="str">
            <v>No se puede leer (parsear) el archivo XML</v>
          </cell>
        </row>
        <row r="527">
          <cell r="A527" t="str">
            <v>2402</v>
          </cell>
          <cell r="B527" t="str">
            <v>El caso de prueba no existe</v>
          </cell>
        </row>
        <row r="528">
          <cell r="A528" t="str">
            <v>2403</v>
          </cell>
          <cell r="B528" t="str">
            <v>La numeracion o nombre del documento ya ha sido enviado anteriormente</v>
          </cell>
        </row>
        <row r="529">
          <cell r="A529" t="str">
            <v>2404</v>
          </cell>
          <cell r="B529" t="str">
            <v>Documento afectado por la nota electronica no se encuentra autorizado</v>
          </cell>
        </row>
        <row r="530">
          <cell r="A530" t="str">
            <v>2405</v>
          </cell>
          <cell r="B530" t="str">
            <v>Contribuyente no se encuentra autorizado como emisor de boletas electronicas</v>
          </cell>
        </row>
        <row r="531">
          <cell r="A531" t="str">
            <v>2406</v>
          </cell>
          <cell r="B531" t="str">
            <v>Existe mas de un tag sac:AdditionalMonetaryTotal con el mismo ID</v>
          </cell>
        </row>
        <row r="532">
          <cell r="A532" t="str">
            <v>2407</v>
          </cell>
          <cell r="B532" t="str">
            <v>Existe mas de un tag sac:AdditionalProperty con el mismo ID</v>
          </cell>
        </row>
        <row r="533">
          <cell r="A533" t="str">
            <v>2408</v>
          </cell>
          <cell r="B533" t="str">
            <v>El dato ingresado en PriceAmount del Valor referencial unitario por item no cumple con el formato establecido</v>
          </cell>
        </row>
        <row r="534">
          <cell r="A534" t="str">
            <v>2409</v>
          </cell>
          <cell r="B534" t="str">
            <v>Existe mas de un tag cac:AlternativeConditionPrice con el mismo cbc:PriceTypeCode</v>
          </cell>
        </row>
        <row r="535">
          <cell r="A535" t="str">
            <v>2410</v>
          </cell>
          <cell r="B535" t="str">
            <v>Se ha consignado un valor invalido en el campo cbc:PriceTypeCode</v>
          </cell>
        </row>
        <row r="536">
          <cell r="A536" t="str">
            <v>2411</v>
          </cell>
          <cell r="B536" t="str">
            <v>Ha consignado mas de un elemento cac:AllowanceCharge con el mismo campo cbc:ChargeIndicator</v>
          </cell>
        </row>
        <row r="537">
          <cell r="A537" t="str">
            <v>2412</v>
          </cell>
          <cell r="B537" t="str">
            <v>Se ha consignado mas de un documento afectado por la nota (tag cac:BillingReference)</v>
          </cell>
        </row>
        <row r="538">
          <cell r="A538" t="str">
            <v>2413</v>
          </cell>
          <cell r="B538" t="str">
            <v>Se ha consignado mas de un motivo o sustento de la nota (tag cac:DiscrepancyResponse/cbc:Description)</v>
          </cell>
        </row>
        <row r="539">
          <cell r="A539" t="str">
            <v>2414</v>
          </cell>
          <cell r="B539" t="str">
            <v>No se ha consignado en la nota el tag cac:DiscrepancyResponse</v>
          </cell>
        </row>
        <row r="540">
          <cell r="A540" t="str">
            <v>2415</v>
          </cell>
          <cell r="B540" t="str">
            <v>Se ha consignado en la nota mas de un tag cac:DiscrepancyResponse</v>
          </cell>
        </row>
        <row r="541">
          <cell r="A541" t="str">
            <v>2416</v>
          </cell>
          <cell r="B541" t="str">
            <v>Si existe leyenda Transferencia Gratuita debe consignar Total Valor de Venta de Operaciones Gratuitas</v>
          </cell>
        </row>
        <row r="542">
          <cell r="A542" t="str">
            <v>2417</v>
          </cell>
          <cell r="B542" t="str">
            <v>Debe consignar Valor Referencial unitario por item en operaciones no onerosas</v>
          </cell>
        </row>
        <row r="543">
          <cell r="A543" t="str">
            <v>2418</v>
          </cell>
          <cell r="B543" t="str">
            <v>Si consigna Valor Referencial unitario por item en operaciones no onerosas,la operacion debe ser no onerosa.</v>
          </cell>
        </row>
        <row r="544">
          <cell r="A544" t="str">
            <v>2419</v>
          </cell>
          <cell r="B544" t="str">
            <v>El dato ingresado en AllowanceTotalAmount no cumple con el formato establecido</v>
          </cell>
        </row>
        <row r="545">
          <cell r="A545" t="str">
            <v>2420</v>
          </cell>
          <cell r="B545" t="str">
            <v>Ya transcurrieron mas de 25 dias calendarios para concluir con su proceso de homologacion</v>
          </cell>
        </row>
        <row r="546">
          <cell r="A546" t="str">
            <v>2421</v>
          </cell>
          <cell r="B546" t="str">
            <v>Debe indicar  toda la informacion de  sustento de translado de bienes.</v>
          </cell>
        </row>
        <row r="547">
          <cell r="A547" t="str">
            <v>2422</v>
          </cell>
          <cell r="B547" t="str">
            <v>El valor unitario debe ser menor al precio unitario.</v>
          </cell>
        </row>
        <row r="548">
          <cell r="A548" t="str">
            <v>2423</v>
          </cell>
          <cell r="B548" t="str">
            <v>Si ha consignado monto ISC a nivel de item, debe consignar un monto a nivel de total.</v>
          </cell>
        </row>
        <row r="549">
          <cell r="A549" t="str">
            <v>2424</v>
          </cell>
          <cell r="B549" t="str">
            <v>RC Debe consignar solo un elemento sac:BillingPayment a nivel de item con cbc:InstructionID igual a 05.</v>
          </cell>
        </row>
        <row r="550">
          <cell r="A550" t="str">
            <v>2425</v>
          </cell>
          <cell r="B550" t="str">
            <v>Si la  operacion es gratuita PriceTypeCode =02 y cbc:PriceAmount&gt; 0 el codigo de afectacion de igv debe ser  no onerosa es  decir diferente de 10,20,30.</v>
          </cell>
        </row>
        <row r="551">
          <cell r="A551" t="str">
            <v>2426</v>
          </cell>
          <cell r="B551" t="str">
            <v>Documentos relacionados duplicados en el comprobante.</v>
          </cell>
        </row>
        <row r="552">
          <cell r="A552" t="str">
            <v>2427</v>
          </cell>
          <cell r="B552" t="str">
            <v>Solo debe de existir un tag AdditionalInformation.</v>
          </cell>
        </row>
        <row r="553">
          <cell r="A553" t="str">
            <v>2428</v>
          </cell>
          <cell r="B553" t="str">
            <v>Comprobante no cumple con grupo de facturas con detracciones.</v>
          </cell>
        </row>
        <row r="554">
          <cell r="A554" t="str">
            <v>2429</v>
          </cell>
          <cell r="B554" t="str">
            <v>Comprobante no cumple con grupo de facturas con comercio exterior.</v>
          </cell>
        </row>
        <row r="555">
          <cell r="A555" t="str">
            <v>2430</v>
          </cell>
          <cell r="B555" t="str">
            <v>Comprobante no cumple con grupo de facturas con tag de factura guia.</v>
          </cell>
        </row>
        <row r="556">
          <cell r="A556" t="str">
            <v>2431</v>
          </cell>
          <cell r="B556" t="str">
            <v>Comprobante no cumple con grupo de facturas con tags no tributarios.</v>
          </cell>
        </row>
        <row r="557">
          <cell r="A557" t="str">
            <v>2432</v>
          </cell>
          <cell r="B557" t="str">
            <v>Comprobante no cumple con grupo de boletas con tags no tributarios.</v>
          </cell>
        </row>
        <row r="558">
          <cell r="A558" t="str">
            <v>2433</v>
          </cell>
          <cell r="B558" t="str">
            <v>Comprobante no cumple con grupo de facturas con tag venta itinerante.</v>
          </cell>
        </row>
        <row r="559">
          <cell r="A559" t="str">
            <v>2434</v>
          </cell>
          <cell r="B559" t="str">
            <v>Comprobante no cumple con grupo de boletas con tag venta itinerante.</v>
          </cell>
        </row>
        <row r="560">
          <cell r="A560" t="str">
            <v>2435</v>
          </cell>
          <cell r="B560" t="str">
            <v>Comprobante no cumple con grupo de boletas con ISC.</v>
          </cell>
        </row>
        <row r="561">
          <cell r="A561" t="str">
            <v>2436</v>
          </cell>
          <cell r="B561" t="str">
            <v>Comprobante no cumple con el grupo de boletas de venta con percepcion: El monto de percepcion no existe o es cero.</v>
          </cell>
        </row>
        <row r="562">
          <cell r="A562" t="str">
            <v>2437</v>
          </cell>
          <cell r="B562" t="str">
            <v>Comprobante no cumple con el grupo de boletas de venta con percepcion: Todos los items deben tener código de Afectación al IGV igual a 10.</v>
          </cell>
        </row>
        <row r="563">
          <cell r="A563" t="str">
            <v>2438</v>
          </cell>
          <cell r="B563" t="str">
            <v>Comprobante no cumple con grupo de facturas con tag venta anticipada I.</v>
          </cell>
        </row>
        <row r="564">
          <cell r="A564" t="str">
            <v>2439</v>
          </cell>
          <cell r="B564" t="str">
            <v>Comprobante no cumple con grupo de facturas con tag venta anticipada II.</v>
          </cell>
        </row>
        <row r="565">
          <cell r="A565" t="str">
            <v>2500</v>
          </cell>
          <cell r="B565" t="str">
            <v>Ingresar descripción y valor venta por ítem para documento de anticipos.</v>
          </cell>
        </row>
        <row r="566">
          <cell r="A566" t="str">
            <v>2501</v>
          </cell>
          <cell r="B566" t="str">
            <v>Valor venta debe ser mayor a cero.</v>
          </cell>
        </row>
        <row r="567">
          <cell r="A567" t="str">
            <v>2502</v>
          </cell>
          <cell r="B567" t="str">
            <v>Los valores totales deben ser mayores a cero.</v>
          </cell>
        </row>
        <row r="568">
          <cell r="A568" t="str">
            <v>2503</v>
          </cell>
          <cell r="B568" t="str">
            <v>PaidAmount: monto anticipado por documento debe ser mayor a cero.</v>
          </cell>
        </row>
        <row r="569">
          <cell r="A569" t="str">
            <v>2504</v>
          </cell>
          <cell r="B569" t="str">
            <v>Falta referencia de la factura relacionada con anticipo.</v>
          </cell>
        </row>
        <row r="570">
          <cell r="A570" t="str">
            <v>2505</v>
          </cell>
          <cell r="B570" t="str">
            <v>Código de documento de referencia debe ser 02 o 03.</v>
          </cell>
        </row>
        <row r="571">
          <cell r="A571" t="str">
            <v>2506</v>
          </cell>
          <cell r="B571" t="str">
            <v>cac:PrepaidPayment/cbc:ID: Factura o boleta no existe o comunicada de Baja.</v>
          </cell>
        </row>
        <row r="572">
          <cell r="A572" t="str">
            <v>2507</v>
          </cell>
          <cell r="B572" t="str">
            <v>Factura relacionada con anticipo no corresponde como factura de anticipo.</v>
          </cell>
        </row>
        <row r="573">
          <cell r="A573" t="str">
            <v>2508</v>
          </cell>
          <cell r="B573" t="str">
            <v>Ingresar documentos por anticipos.</v>
          </cell>
        </row>
        <row r="574">
          <cell r="A574" t="str">
            <v>2509</v>
          </cell>
          <cell r="B574" t="str">
            <v>Total de anticipos diferente a los montos anticipados por documento.</v>
          </cell>
        </row>
        <row r="575">
          <cell r="A575" t="str">
            <v>2510</v>
          </cell>
          <cell r="B575" t="str">
            <v>Nro nombre del documento no tiene el formato correcto.</v>
          </cell>
        </row>
        <row r="576">
          <cell r="A576" t="str">
            <v>2511</v>
          </cell>
          <cell r="B576" t="str">
            <v>El tipo de documento no es aceptado.</v>
          </cell>
        </row>
        <row r="577">
          <cell r="A577" t="str">
            <v>2512</v>
          </cell>
          <cell r="B577" t="str">
            <v>No existe información de serie o número.</v>
          </cell>
        </row>
        <row r="578">
          <cell r="A578" t="str">
            <v>2513</v>
          </cell>
          <cell r="B578" t="str">
            <v>Dato no cumple con formato de acuerdo al número de comprobante.</v>
          </cell>
        </row>
        <row r="579">
          <cell r="A579" t="str">
            <v>2514</v>
          </cell>
          <cell r="B579" t="str">
            <v>No existe información de receptor de documento.</v>
          </cell>
        </row>
        <row r="580">
          <cell r="A580" t="str">
            <v>2515</v>
          </cell>
          <cell r="B580" t="str">
            <v>Dato ingresado no cumple con catalogo 6.</v>
          </cell>
        </row>
        <row r="581">
          <cell r="A581" t="str">
            <v>2516</v>
          </cell>
          <cell r="B581" t="str">
            <v>Debe indicar tipo de documento.</v>
          </cell>
        </row>
        <row r="582">
          <cell r="A582" t="str">
            <v>2517</v>
          </cell>
          <cell r="B582" t="str">
            <v>Dato no cumple con formato establecido.</v>
          </cell>
        </row>
        <row r="583">
          <cell r="A583" t="str">
            <v>2518</v>
          </cell>
          <cell r="B583" t="str">
            <v>Calculo IGV no es correcto.</v>
          </cell>
        </row>
        <row r="584">
          <cell r="A584" t="str">
            <v>2519</v>
          </cell>
          <cell r="B584" t="str">
            <v>El importe total no coincide con la sumatoria de los valores de venta mas los tributos mas los cargos.</v>
          </cell>
        </row>
        <row r="585">
          <cell r="A585" t="str">
            <v>2520</v>
          </cell>
          <cell r="B585" t="str">
            <v>El tipo documento del emisor que realiza el anticipo debe ser 6 del catalogo de tipo de documento.</v>
          </cell>
        </row>
        <row r="586">
          <cell r="A586" t="str">
            <v>2521</v>
          </cell>
          <cell r="B586" t="str">
            <v>El dato ingresado debe indicar SERIE-CORRELATIVO del documento que se realizo el anticipo.</v>
          </cell>
        </row>
        <row r="587">
          <cell r="A587" t="str">
            <v>2522</v>
          </cell>
          <cell r="B587" t="str">
            <v>No existe información del documento del anticipo.</v>
          </cell>
        </row>
        <row r="588">
          <cell r="A588" t="str">
            <v>2523</v>
          </cell>
          <cell r="B588" t="str">
            <v>GrossWeightMeasure – El dato ingresado no cumple con el formato establecido.</v>
          </cell>
        </row>
        <row r="589">
          <cell r="A589" t="str">
            <v>2524</v>
          </cell>
          <cell r="B589" t="str">
            <v>El dato ingresado en Amount no cumple con el formato establecido.</v>
          </cell>
        </row>
        <row r="590">
          <cell r="A590" t="str">
            <v>2525</v>
          </cell>
          <cell r="B590" t="str">
            <v>El dato ingresado en Quantity no cumple con el formato establecido.</v>
          </cell>
        </row>
        <row r="591">
          <cell r="A591" t="str">
            <v>2526</v>
          </cell>
          <cell r="B591" t="str">
            <v>El dato ingresado en Percent no cumple con el formato establecido.</v>
          </cell>
        </row>
        <row r="592">
          <cell r="A592" t="str">
            <v>2527</v>
          </cell>
          <cell r="B592" t="str">
            <v>PrepaidAmount: Monto total anticipado debe ser mayor a cero.</v>
          </cell>
        </row>
        <row r="593">
          <cell r="A593" t="str">
            <v>2528</v>
          </cell>
          <cell r="B593" t="str">
            <v>cac:OriginatorDocumentReference/cbc:ID/@SchemaID – El tipo documento debe ser 6 del catalogo de tipo de documento.</v>
          </cell>
        </row>
        <row r="594">
          <cell r="A594" t="str">
            <v>2529</v>
          </cell>
          <cell r="B594" t="str">
            <v>RUC que emitio documento de anticipo, no existe.</v>
          </cell>
        </row>
        <row r="595">
          <cell r="A595" t="str">
            <v>2530</v>
          </cell>
          <cell r="B595" t="str">
            <v>RUC que solicita la emision de la factura, no existe.</v>
          </cell>
        </row>
        <row r="596">
          <cell r="A596" t="str">
            <v>2531</v>
          </cell>
          <cell r="B596" t="str">
            <v>Codigo del Local Anexo del emisor no existe.</v>
          </cell>
        </row>
        <row r="597">
          <cell r="A597" t="str">
            <v>2532</v>
          </cell>
          <cell r="B597" t="str">
            <v>No existe información de modalidad de transporte.</v>
          </cell>
        </row>
        <row r="598">
          <cell r="A598" t="str">
            <v>2533</v>
          </cell>
          <cell r="B598" t="str">
            <v>Si ha consignado Transporte Privado, debe consignar Licencia de conducir, Placa, N constancia de inscripcion y marca del vehiculo.</v>
          </cell>
        </row>
        <row r="599">
          <cell r="A599" t="str">
            <v>2534</v>
          </cell>
          <cell r="B599" t="str">
            <v>Si ha consignado Transporte púbico, debe consignar Datos del transportista.</v>
          </cell>
        </row>
        <row r="600">
          <cell r="A600" t="str">
            <v>2535</v>
          </cell>
          <cell r="B600" t="str">
            <v>La nota de crédito por otros conceptos tributarios debe tener Otros Documentos Relacionados.</v>
          </cell>
        </row>
        <row r="601">
          <cell r="A601" t="str">
            <v>2536</v>
          </cell>
          <cell r="B601" t="str">
            <v>Serie y numero no se encuentra registrado como baja por cambio de destinatario.</v>
          </cell>
        </row>
        <row r="602">
          <cell r="A602" t="str">
            <v>2537</v>
          </cell>
          <cell r="B602" t="str">
            <v>cac:OrderReference/cac:DocumentReference/cbc:DocumentTypeCode - El tipo de documento de serie y número dado de baja es incorrecta.</v>
          </cell>
        </row>
        <row r="603">
          <cell r="A603" t="str">
            <v>2538</v>
          </cell>
          <cell r="B603" t="str">
            <v>El contribuyente no se encuentra autorizado como emisor electronico de Guía o de factura o de boletaFactura GEM.</v>
          </cell>
        </row>
        <row r="604">
          <cell r="A604" t="str">
            <v>2539</v>
          </cell>
          <cell r="B604" t="str">
            <v>El contribuyente no esta activo.</v>
          </cell>
        </row>
        <row r="605">
          <cell r="A605" t="str">
            <v>2540</v>
          </cell>
          <cell r="B605" t="str">
            <v>El contribuyente no esta habido.</v>
          </cell>
        </row>
        <row r="606">
          <cell r="A606" t="str">
            <v>2541</v>
          </cell>
          <cell r="B606" t="str">
            <v>El XML no contiene el tag o no existe informacion del tipo de documento identidad del remitente.</v>
          </cell>
        </row>
        <row r="607">
          <cell r="A607" t="str">
            <v>2542</v>
          </cell>
          <cell r="B607" t="str">
            <v>cac:DespatchSupplierParty/cbc:CustomerAssignedAccountID@schemeID - El valor ingresado como tipo de documento identidad del remitente es incorrecta.</v>
          </cell>
        </row>
        <row r="608">
          <cell r="A608" t="str">
            <v>2543</v>
          </cell>
          <cell r="B608" t="str">
            <v>El XML no contiene el tag o no existe informacion de la dirección completa y detallada en domicilio fiscal.</v>
          </cell>
        </row>
        <row r="609">
          <cell r="A609" t="str">
            <v>2544</v>
          </cell>
          <cell r="B609" t="str">
            <v>El XML no contiene el tag o no existe información de la provincia en domicilio fiscal.</v>
          </cell>
        </row>
        <row r="610">
          <cell r="A610" t="str">
            <v>2545</v>
          </cell>
          <cell r="B610" t="str">
            <v>El XML no contiene el tag o no existe información del departamento en domicilio fiscal.</v>
          </cell>
        </row>
        <row r="611">
          <cell r="A611" t="str">
            <v>2546</v>
          </cell>
          <cell r="B611" t="str">
            <v>El XML no contiene el tag o no existe información del distrito en domicilio fiscal.</v>
          </cell>
        </row>
        <row r="612">
          <cell r="A612" t="str">
            <v>2547</v>
          </cell>
          <cell r="B612" t="str">
            <v>El XML no contiene el tag o no existe información del país en domicilio fiscal.</v>
          </cell>
        </row>
        <row r="613">
          <cell r="A613" t="str">
            <v>2548</v>
          </cell>
          <cell r="B613" t="str">
            <v>El valor del país inválido.</v>
          </cell>
        </row>
        <row r="614">
          <cell r="A614" t="str">
            <v>2549</v>
          </cell>
          <cell r="B614" t="str">
            <v>El XML no contiene el tag o no existe informacion del tipo de documento identidad del destinatario.</v>
          </cell>
        </row>
        <row r="615">
          <cell r="A615" t="str">
            <v>2550</v>
          </cell>
          <cell r="B615" t="str">
            <v>cac:DeliveryCustomerParty/cbc:CustomerAssignedAccountID@schemeID - El dato ingresado de tipo de documento identidad del destinatario no cumple con el estandar.</v>
          </cell>
        </row>
        <row r="616">
          <cell r="A616" t="str">
            <v>2551</v>
          </cell>
          <cell r="B616" t="str">
            <v>El XML no contiene el tag o no existe informacion de CustomerAssignedAccountID del proveedor de servicios.</v>
          </cell>
        </row>
        <row r="617">
          <cell r="A617" t="str">
            <v>2552</v>
          </cell>
          <cell r="B617" t="str">
            <v>El XML no contiene el tag o no existe informacion del tipo de documento identidad del proveedor.</v>
          </cell>
        </row>
        <row r="618">
          <cell r="A618" t="str">
            <v>2553</v>
          </cell>
          <cell r="B618" t="str">
            <v>cac:SellerSupplierParty/cbc:CustomerAssignedAccountID@schemeID - El dato ingresado no es valido.</v>
          </cell>
        </row>
        <row r="619">
          <cell r="A619" t="str">
            <v>2554</v>
          </cell>
          <cell r="B619" t="str">
            <v>Para el motivo de traslado ingresado el Destinatario debe ser igual al remitente.</v>
          </cell>
        </row>
        <row r="620">
          <cell r="A620" t="str">
            <v>2555</v>
          </cell>
          <cell r="B620" t="str">
            <v>Destinatario no debe ser igual al remitente.</v>
          </cell>
        </row>
        <row r="621">
          <cell r="A621" t="str">
            <v>2556</v>
          </cell>
          <cell r="B621" t="str">
            <v>cbc:TransportModeCode -  dato ingresado no es valido.</v>
          </cell>
        </row>
        <row r="622">
          <cell r="A622" t="str">
            <v>2557</v>
          </cell>
          <cell r="B622" t="str">
            <v>La fecha del StartDate no debe ser menor al Today.</v>
          </cell>
        </row>
        <row r="623">
          <cell r="A623" t="str">
            <v>2558</v>
          </cell>
          <cell r="B623" t="str">
            <v>El XML no contiene el tag o no existe informacion en Numero de Ruc del transportista.</v>
          </cell>
        </row>
        <row r="624">
          <cell r="A624" t="str">
            <v>2559</v>
          </cell>
          <cell r="B624" t="str">
            <v>/DespatchAdvice/cac:Shipment/cac:ShipmentStage/cac:CarrierParty/cac:PartyIdentification/cbc:ID  - El dato ingresado no cumple con el formato establecido.</v>
          </cell>
        </row>
        <row r="625">
          <cell r="A625" t="str">
            <v>2560</v>
          </cell>
          <cell r="B625" t="str">
            <v>Transportista  no debe ser igual al remitente o destinatario.</v>
          </cell>
        </row>
        <row r="626">
          <cell r="A626" t="str">
            <v>2561</v>
          </cell>
          <cell r="B626" t="str">
            <v>El XML no contiene el tag o no existe informacion del tipo de documento identidad del transportista.</v>
          </cell>
        </row>
        <row r="627">
          <cell r="A627" t="str">
            <v>2562</v>
          </cell>
          <cell r="B627" t="str">
            <v>/DespatchAdvice/cac:Shipment/cac:ShipmentStage/cac:CarrierParty/cac:PartyIdentification/cbc:ID@schemeID  - El dato ingresado no es valido.</v>
          </cell>
        </row>
        <row r="628">
          <cell r="A628" t="str">
            <v>2563</v>
          </cell>
          <cell r="B628" t="str">
            <v>El XML no contiene el tag o no existe informacion de Apellido, Nombre o razon social del transportista.</v>
          </cell>
        </row>
        <row r="629">
          <cell r="A629" t="str">
            <v>2564</v>
          </cell>
          <cell r="B629" t="str">
            <v>Razon social transportista - El dato ingresado no cumple con el formato establecido.</v>
          </cell>
        </row>
        <row r="630">
          <cell r="A630" t="str">
            <v>2565</v>
          </cell>
          <cell r="B630" t="str">
            <v>El XML no contiene el tag o no existe informacion del tipo de unidad de transporte.</v>
          </cell>
        </row>
        <row r="631">
          <cell r="A631" t="str">
            <v>2566</v>
          </cell>
          <cell r="B631" t="str">
            <v>El XML no contiene el tag o no existe informacion del Numero de placa del vehículo.</v>
          </cell>
        </row>
        <row r="632">
          <cell r="A632" t="str">
            <v>2567</v>
          </cell>
          <cell r="B632" t="str">
            <v>Numero de placa del vehículo - El dato ingresado no cumple con el formato establecido.</v>
          </cell>
        </row>
        <row r="633">
          <cell r="A633" t="str">
            <v>2568</v>
          </cell>
          <cell r="B633" t="str">
            <v>El XML no contiene el tag o no existe informacion en el Numero de documento de identidad del conductor.</v>
          </cell>
        </row>
        <row r="634">
          <cell r="A634" t="str">
            <v>2569</v>
          </cell>
          <cell r="B634" t="str">
            <v>Documento identidad del conductor - El dato ingresado no cumple con el formato establecido.</v>
          </cell>
        </row>
        <row r="635">
          <cell r="A635" t="str">
            <v>2570</v>
          </cell>
          <cell r="B635" t="str">
            <v>El XML no contiene el tag o no existe informacion del tipo de documento identidad del conductor.</v>
          </cell>
        </row>
        <row r="636">
          <cell r="A636" t="str">
            <v>2571</v>
          </cell>
          <cell r="B636" t="str">
            <v>cac:DriverPerson/ID@schemeID - El valor ingresado de tipo de documento identidad de conductor es incorrecto.</v>
          </cell>
        </row>
        <row r="637">
          <cell r="A637" t="str">
            <v>2572</v>
          </cell>
          <cell r="B637" t="str">
            <v>El XML no contiene el tag o no existe informacion del Numero de licencia del conductor.</v>
          </cell>
        </row>
        <row r="638">
          <cell r="A638" t="str">
            <v>2573</v>
          </cell>
          <cell r="B638" t="str">
            <v>Numero de licencia del conductor - El dato ingresado no cumple con el formato establecido.</v>
          </cell>
        </row>
        <row r="639">
          <cell r="A639" t="str">
            <v>2574</v>
          </cell>
          <cell r="B639" t="str">
            <v>El XML no contiene el tag o no existe informacion de direccion detallada de punto de llegada.</v>
          </cell>
        </row>
        <row r="640">
          <cell r="A640" t="str">
            <v>2575</v>
          </cell>
          <cell r="B640" t="str">
            <v>El XML no contiene el tag o no existe informacion de CityName.</v>
          </cell>
        </row>
        <row r="641">
          <cell r="A641" t="str">
            <v>2576</v>
          </cell>
          <cell r="B641" t="str">
            <v>El XML no contiene el tag o no existe informacion de District.</v>
          </cell>
        </row>
        <row r="642">
          <cell r="A642" t="str">
            <v>2577</v>
          </cell>
          <cell r="B642" t="str">
            <v>El XML no contiene el tag o no existe informacion de direccion detallada de punto de partida.</v>
          </cell>
        </row>
        <row r="643">
          <cell r="A643" t="str">
            <v>2578</v>
          </cell>
          <cell r="B643" t="str">
            <v>El XML no contiene el tag o no existe informacion de CityName.</v>
          </cell>
        </row>
        <row r="644">
          <cell r="A644" t="str">
            <v>2579</v>
          </cell>
          <cell r="B644" t="str">
            <v>El XML no contiene el tag o no existe informacion de District.</v>
          </cell>
        </row>
        <row r="645">
          <cell r="A645" t="str">
            <v>2580</v>
          </cell>
          <cell r="B645" t="str">
            <v>El XML No contiene el tag o no existe información de la cantidad del item.</v>
          </cell>
        </row>
        <row r="646">
          <cell r="A646" t="str">
            <v>2600</v>
          </cell>
          <cell r="B646" t="str">
            <v>El comprobante fue enviado fuera del plazo permitido.</v>
          </cell>
        </row>
        <row r="647">
          <cell r="A647" t="str">
            <v>2601</v>
          </cell>
          <cell r="B647" t="str">
            <v>Señor contribuyente a la fecha no se encuentra registrado ó habilitado con la condición de Agente de percepción.</v>
          </cell>
        </row>
        <row r="648">
          <cell r="A648" t="str">
            <v>2602</v>
          </cell>
          <cell r="B648" t="str">
            <v>El régimen percepción enviado no corresponde con su condición de Agente de percepción.</v>
          </cell>
        </row>
        <row r="649">
          <cell r="A649" t="str">
            <v>2603</v>
          </cell>
          <cell r="B649" t="str">
            <v>La tasa de percepción enviada no corresponde con el régimen de percepción.</v>
          </cell>
        </row>
        <row r="650">
          <cell r="A650" t="str">
            <v>2604</v>
          </cell>
          <cell r="B650" t="str">
            <v>El Cliente no puede ser el mismo que el Emisor del comprobante de percepción.</v>
          </cell>
        </row>
        <row r="651">
          <cell r="A651" t="str">
            <v>2605</v>
          </cell>
          <cell r="B651" t="str">
            <v>Número de RUC del Cliente no existe.</v>
          </cell>
        </row>
        <row r="652">
          <cell r="A652" t="str">
            <v>2606</v>
          </cell>
          <cell r="B652" t="str">
            <v>Documento de identidad del Cliente no existe.</v>
          </cell>
        </row>
        <row r="653">
          <cell r="A653" t="str">
            <v>2607</v>
          </cell>
          <cell r="B653" t="str">
            <v>La moneda del importe de cobro debe ser la misma que la del documento relacionado.</v>
          </cell>
        </row>
        <row r="654">
          <cell r="A654" t="str">
            <v>2608</v>
          </cell>
          <cell r="B654" t="str">
            <v>Los montos de pago, percibidos y montos cobrados consignados para el documento relacionado no son correctos.</v>
          </cell>
        </row>
        <row r="655">
          <cell r="A655" t="str">
            <v>2609</v>
          </cell>
          <cell r="B655" t="str">
            <v>El comprobante electrónico enviado no se encuentra registrado en la SUNAT.</v>
          </cell>
        </row>
        <row r="656">
          <cell r="A656" t="str">
            <v>2610</v>
          </cell>
          <cell r="B656" t="str">
            <v>La fecha de emisión, Importe total del comprobante y la moneda del comprobante electrónico enviado no son los registrados en los Sistemas de SUNAT.</v>
          </cell>
        </row>
        <row r="657">
          <cell r="A657" t="str">
            <v>2611</v>
          </cell>
          <cell r="B657" t="str">
            <v>El comprobante electrónico no ha sido emitido al cliente.</v>
          </cell>
        </row>
        <row r="658">
          <cell r="A658" t="str">
            <v>2612</v>
          </cell>
          <cell r="B658" t="str">
            <v>La fecha de cobro debe estar entre el primer día calendario del mes al cual corresponde la fecha de emisión del comprobante de percepción o desde la fecha de emisión del comprobante relacionado.</v>
          </cell>
        </row>
        <row r="659">
          <cell r="A659" t="str">
            <v>2613</v>
          </cell>
          <cell r="B659" t="str">
            <v>El Nro. de documento con número de cobro ya se encuentra en la Relación de Documentos Relacionados agregados.</v>
          </cell>
        </row>
        <row r="660">
          <cell r="A660" t="str">
            <v>2614</v>
          </cell>
          <cell r="B660" t="str">
            <v>El Nro. de documento con el número de cobro ya se encuentra registrado como pago realizado.</v>
          </cell>
        </row>
        <row r="661">
          <cell r="A661" t="str">
            <v>2615</v>
          </cell>
          <cell r="B661" t="str">
            <v>Importe total percibido debe ser igual a la suma de los importes percibidos por cada documento relacionado.</v>
          </cell>
        </row>
        <row r="662">
          <cell r="A662" t="str">
            <v>2616</v>
          </cell>
          <cell r="B662" t="str">
            <v>Importe total cobrado debe ser igual a la suma de los importe totales cobrados por cada documento relacionado.</v>
          </cell>
        </row>
        <row r="663">
          <cell r="A663" t="str">
            <v>2617</v>
          </cell>
          <cell r="B663" t="str">
            <v>Señor contribuyente a la fecha no se encuentra registrado ó habilitado con la condición de Agente de retención.</v>
          </cell>
        </row>
        <row r="664">
          <cell r="A664" t="str">
            <v>2618</v>
          </cell>
          <cell r="B664" t="str">
            <v>El régimen retención enviado no corresponde con su condición de Agente de retención.</v>
          </cell>
        </row>
        <row r="665">
          <cell r="A665" t="str">
            <v>2619</v>
          </cell>
          <cell r="B665" t="str">
            <v>La tasa de retención enviada no corresponde con el régimen de retención.</v>
          </cell>
        </row>
        <row r="666">
          <cell r="A666" t="str">
            <v>2620</v>
          </cell>
          <cell r="B666" t="str">
            <v>El Proveedor no puede ser el mismo que el Emisor del comprobante de retención.</v>
          </cell>
        </row>
        <row r="667">
          <cell r="A667" t="str">
            <v>2621</v>
          </cell>
          <cell r="B667" t="str">
            <v>Número de RUC del Proveedor no existe.</v>
          </cell>
        </row>
        <row r="668">
          <cell r="A668" t="str">
            <v>2622</v>
          </cell>
          <cell r="B668" t="str">
            <v>La moneda del importe de pago debe ser la misma que la del documento relacionado.</v>
          </cell>
        </row>
        <row r="669">
          <cell r="A669" t="str">
            <v>2623</v>
          </cell>
          <cell r="B669" t="str">
            <v>Los montos de pago, retenidos y montos pagados consignados para el documento relacionado no son correctos.</v>
          </cell>
        </row>
        <row r="670">
          <cell r="A670" t="str">
            <v>2624</v>
          </cell>
          <cell r="B670" t="str">
            <v>El comprobante electrónico no ha sido emitido por el proveedor.</v>
          </cell>
        </row>
        <row r="671">
          <cell r="A671" t="str">
            <v>2625</v>
          </cell>
          <cell r="B671" t="str">
            <v>La fecha de pago debe estar entre el primer día calendario del mes al cual corresponde la fecha de emisión del comprobante de retención o desde la fecha de emisión del comprobante relacionado.</v>
          </cell>
        </row>
        <row r="672">
          <cell r="A672" t="str">
            <v>2626</v>
          </cell>
          <cell r="B672" t="str">
            <v>El Nro. de documento con el número de pago ya se encuentra en la Relación de Documentos Relacionados agregados.</v>
          </cell>
        </row>
        <row r="673">
          <cell r="A673" t="str">
            <v>2627</v>
          </cell>
          <cell r="B673" t="str">
            <v>El Nro. de documento con el número de pago ya se encuentra registrado como pago realizado.</v>
          </cell>
        </row>
        <row r="674">
          <cell r="A674" t="str">
            <v>2628</v>
          </cell>
          <cell r="B674" t="str">
            <v>Importe total retenido debe ser igual a la suma de los importes retenidos por cada documento relacionado.</v>
          </cell>
        </row>
        <row r="675">
          <cell r="A675" t="str">
            <v>2629</v>
          </cell>
          <cell r="B675" t="str">
            <v>Importe total pagado debe ser igual a la suma de los importes pagados por cada documento relacionado.</v>
          </cell>
        </row>
        <row r="676">
          <cell r="A676" t="str">
            <v>2630</v>
          </cell>
          <cell r="B676" t="str">
            <v>La serie o numero del documento(01) modificado por la Nota de Credito no cumple con el formato establecido para tipo codigo Nota Credito 10.</v>
          </cell>
        </row>
        <row r="677">
          <cell r="A677" t="str">
            <v>2631</v>
          </cell>
          <cell r="B677" t="str">
            <v>La serie o numero del documento(12) modificado por la Nota de Credito no cumple con el formato establecido para tipo codigo Nota Credito 10.</v>
          </cell>
        </row>
        <row r="678">
          <cell r="A678" t="str">
            <v>2632</v>
          </cell>
          <cell r="B678" t="str">
            <v>La serie o numero del documento(56) modificado por la Nota de Credito no cumple con el formato establecido para tipo codigo Nota Credito 10.</v>
          </cell>
        </row>
        <row r="679">
          <cell r="A679" t="str">
            <v>2633</v>
          </cell>
          <cell r="B679" t="str">
            <v>La serie o numero del documento(03) modificado por la Nota de Credito no cumple con el formato establecido para tipo codigo Nota Credito 10.</v>
          </cell>
        </row>
        <row r="680">
          <cell r="A680" t="str">
            <v>2634</v>
          </cell>
          <cell r="B680" t="str">
            <v>ReferenceID - El dato ingresado debe indicar serie correcta del documento al que se relaciona la Nota tipo 10.</v>
          </cell>
        </row>
        <row r="681">
          <cell r="A681" t="str">
            <v>2635</v>
          </cell>
          <cell r="B681" t="str">
            <v>Debe existir DocumentTypeCode de Otros documentos relacionados con valor 99 para un tipo codigo Nota Credito 10.</v>
          </cell>
        </row>
        <row r="682">
          <cell r="A682" t="str">
            <v>2636</v>
          </cell>
          <cell r="B682" t="str">
            <v>No existe datos del ID de los documentos relacionados con valor 99 para un tipo codigo Nota Credito 10.</v>
          </cell>
        </row>
        <row r="683">
          <cell r="A683" t="str">
            <v>2637</v>
          </cell>
          <cell r="B683" t="str">
            <v>No existe datos del DocumentType de los documentos relacionados con valor 99 para un tipo codigo Nota Credito 10.</v>
          </cell>
        </row>
        <row r="684">
          <cell r="A684" t="str">
            <v>2640</v>
          </cell>
          <cell r="B684" t="str">
            <v>Operacion gratuita, solo debe consignar un monto referencial</v>
          </cell>
        </row>
        <row r="685">
          <cell r="A685" t="str">
            <v>2641</v>
          </cell>
          <cell r="B685" t="str">
            <v>Operacion gratuita,  debe consignar Total valor venta - operaciones gratuitas  mayor a cero</v>
          </cell>
        </row>
        <row r="686">
          <cell r="A686" t="str">
            <v>2642</v>
          </cell>
          <cell r="B686" t="str">
            <v>Operaciones de exportacion, deben consignar Tipo Afectacion igual a 40</v>
          </cell>
        </row>
        <row r="687">
          <cell r="A687" t="str">
            <v>2643</v>
          </cell>
          <cell r="B687" t="str">
            <v>Factura de operacion sujeta IVAP debe consignar Monto de impuestos por item</v>
          </cell>
        </row>
        <row r="688">
          <cell r="A688" t="str">
            <v>2644</v>
          </cell>
          <cell r="B688" t="str">
            <v>Factura de operacion sujeta IVAP solo debe tener ítems con código afectación IGV 17.</v>
          </cell>
        </row>
        <row r="689">
          <cell r="A689" t="str">
            <v>2645</v>
          </cell>
          <cell r="B689" t="str">
            <v>Factura de operacion sujeta a IVAP debe consignar items con codigo de tributo 1000</v>
          </cell>
        </row>
        <row r="690">
          <cell r="A690" t="str">
            <v>2646</v>
          </cell>
          <cell r="B690" t="str">
            <v>Factura de operacion sujeta a IVAP debe consignar  items con nombre  de tributo IVAP</v>
          </cell>
        </row>
        <row r="691">
          <cell r="A691" t="str">
            <v>2647</v>
          </cell>
          <cell r="B691" t="str">
            <v>Código tributo  UN/ECE debe ser VAT</v>
          </cell>
        </row>
        <row r="692">
          <cell r="A692" t="str">
            <v>2648</v>
          </cell>
          <cell r="B692" t="str">
            <v>Factura de operacion sujeta al IVAP, solo puede consignar informacion para operacion gravadas</v>
          </cell>
        </row>
        <row r="693">
          <cell r="A693" t="str">
            <v>2649</v>
          </cell>
          <cell r="B693" t="str">
            <v>Operación sujeta al IVAP, debe consignar monto en total operaciones gravadas</v>
          </cell>
        </row>
        <row r="694">
          <cell r="A694" t="str">
            <v>2650</v>
          </cell>
          <cell r="B694" t="str">
            <v>Factura de operacion sujeta al IVAP , no debe consignar valor para ISC o debe ser 0</v>
          </cell>
        </row>
        <row r="695">
          <cell r="A695" t="str">
            <v>2651</v>
          </cell>
          <cell r="B695" t="str">
            <v>Factura de operacion sujeta al IVAP , no debe consignar valor para IGV o debe ser 0</v>
          </cell>
        </row>
        <row r="696">
          <cell r="A696" t="str">
            <v>2652</v>
          </cell>
          <cell r="B696" t="str">
            <v>Factura de operacion sujeta al IVAP , debe registrar mensaje 2007</v>
          </cell>
        </row>
        <row r="697">
          <cell r="A697" t="str">
            <v>2653</v>
          </cell>
          <cell r="B697" t="str">
            <v>Servicios prestados No domiciliados. Total IGV debe se mayor a cero</v>
          </cell>
        </row>
        <row r="698">
          <cell r="A698" t="str">
            <v>2654</v>
          </cell>
          <cell r="B698" t="str">
            <v>Servicios prestados No domiciliados. Código tributo a consignar debe ser 1000</v>
          </cell>
        </row>
        <row r="699">
          <cell r="A699" t="str">
            <v>2655</v>
          </cell>
          <cell r="B699" t="str">
            <v>Servicios prestados No domiciliados. El código de afectación debe ser 40</v>
          </cell>
        </row>
        <row r="700">
          <cell r="A700" t="str">
            <v>2656</v>
          </cell>
          <cell r="B700" t="str">
            <v>Servicios prestados No domiciliados. Código tributo  UN/ECE debe ser VAT</v>
          </cell>
        </row>
        <row r="701">
          <cell r="A701" t="str">
            <v>2657</v>
          </cell>
          <cell r="B701" t="str">
            <v>El Nro. de documento ya fué utilizado en la emision de CPE.</v>
          </cell>
        </row>
        <row r="702">
          <cell r="A702" t="str">
            <v>2658</v>
          </cell>
          <cell r="B702" t="str">
            <v>El Nro. de documento no se ha informado o no se encuentra en estado Revertido</v>
          </cell>
        </row>
        <row r="703">
          <cell r="A703" t="str">
            <v>2659</v>
          </cell>
          <cell r="B703" t="str">
            <v>La fecha de cobro de cada documento relacionado deben ser del mismo Periodo (mm/aaaa), asimismo estas fechas podrán ser menores o iguales a la fecha de emisión del comprobante de percepción</v>
          </cell>
        </row>
        <row r="704">
          <cell r="A704" t="str">
            <v>2660</v>
          </cell>
          <cell r="B704" t="str">
            <v>Los datos del CPE revertido no corresponden a los registrados en la SUNAT</v>
          </cell>
        </row>
        <row r="705">
          <cell r="A705" t="str">
            <v>2661</v>
          </cell>
          <cell r="B705" t="str">
            <v>La fecha de cobro de cada documento relacionado deben ser del mismo Periodo (mm/aaaa), asimismo estas fechas podrán ser menores o iguales a la fecha de emisión del comprobante de retencion</v>
          </cell>
        </row>
        <row r="706">
          <cell r="A706" t="str">
            <v>2662</v>
          </cell>
          <cell r="B706" t="str">
            <v>El Nro. de documento ya fué utilizado en la emision de CRE.</v>
          </cell>
        </row>
        <row r="707">
          <cell r="A707" t="str">
            <v>2663</v>
          </cell>
          <cell r="B707" t="str">
            <v>El documento indicado no existe no puede ser modificado/eliminado</v>
          </cell>
        </row>
        <row r="708">
          <cell r="A708" t="str">
            <v>2664</v>
          </cell>
          <cell r="B708" t="str">
            <v>El calculo de la base imponible de percepción y el monto de la percepción no coincide con el monto total informado.</v>
          </cell>
        </row>
        <row r="709">
          <cell r="A709" t="str">
            <v>2665</v>
          </cell>
          <cell r="B709" t="str">
            <v>El contribuyente no se encuentra autorizado a emitir Tickets</v>
          </cell>
        </row>
        <row r="710">
          <cell r="A710" t="str">
            <v>2666</v>
          </cell>
          <cell r="B710" t="str">
            <v>Las percepciones son solo válidas para boletas de venta al contado.</v>
          </cell>
        </row>
        <row r="711">
          <cell r="A711" t="str">
            <v>2667</v>
          </cell>
          <cell r="B711" t="str">
            <v>Importe total percibido debe ser igual a la suma de los importes percibidos por cada documento relacionado.</v>
          </cell>
        </row>
        <row r="712">
          <cell r="A712" t="str">
            <v>2668</v>
          </cell>
          <cell r="B712" t="str">
            <v>Importe total cobrado debe ser igual a la suma de los importes cobrados por cada documento relacionado.</v>
          </cell>
        </row>
        <row r="713">
          <cell r="A713" t="str">
            <v>2669</v>
          </cell>
          <cell r="B713" t="str">
            <v>El dato ingresado en TotalInvoiceAmount debe ser numérico mayor a cero</v>
          </cell>
        </row>
        <row r="714">
          <cell r="A714" t="str">
            <v>2670</v>
          </cell>
          <cell r="B714" t="str">
            <v>La razón social no corresponde al ruc informado.</v>
          </cell>
        </row>
        <row r="715">
          <cell r="A715" t="str">
            <v>2671</v>
          </cell>
          <cell r="B715" t="str">
            <v>La fecha de generación de la comunicación debe ser mayor o igual a la fecha de generación del documento revertido.</v>
          </cell>
        </row>
        <row r="716">
          <cell r="A716" t="str">
            <v>2672</v>
          </cell>
          <cell r="B716" t="str">
            <v>La fecha de generación del documento revertido debe ser menor o igual a la fecha actual.</v>
          </cell>
        </row>
        <row r="717">
          <cell r="A717" t="str">
            <v>2673</v>
          </cell>
          <cell r="B717" t="str">
            <v>El dato ingresado no cumple con el formato RR-fecha-correlativo.</v>
          </cell>
        </row>
        <row r="718">
          <cell r="A718" t="str">
            <v>2674</v>
          </cell>
          <cell r="B718" t="str">
            <v>El dato ingresado  no cumple con el formato de DocumentSerialID, para DocumentTypeCode con valor 20.</v>
          </cell>
        </row>
        <row r="719">
          <cell r="A719" t="str">
            <v>2675</v>
          </cell>
          <cell r="B719" t="str">
            <v>El dato ingresado  no cumple con el formato de DocumentSerialID, para DocumentTypeCode con valor 40.</v>
          </cell>
        </row>
        <row r="720">
          <cell r="A720" t="str">
            <v>2676</v>
          </cell>
          <cell r="B720" t="str">
            <v>El XML no contiene el tag o no existe información del número de RUC del emisor</v>
          </cell>
        </row>
        <row r="721">
          <cell r="A721" t="str">
            <v>2677</v>
          </cell>
          <cell r="B721" t="str">
            <v>El valor ingresado como número de RUC del emisor es incorrecto</v>
          </cell>
        </row>
        <row r="722">
          <cell r="A722" t="str">
            <v>2678</v>
          </cell>
          <cell r="B722" t="str">
            <v>El XML no contiene el atributo o no existe información del tipo de documento del emisor</v>
          </cell>
        </row>
        <row r="723">
          <cell r="A723" t="str">
            <v>2679</v>
          </cell>
          <cell r="B723" t="str">
            <v>El XML no contiene el tag o no existe información del número de documento de identidad del cliente</v>
          </cell>
        </row>
        <row r="724">
          <cell r="A724" t="str">
            <v>2680</v>
          </cell>
          <cell r="B724" t="str">
            <v>El valor ingresado como documento de identidad del cliente es incorrecto</v>
          </cell>
        </row>
        <row r="725">
          <cell r="A725" t="str">
            <v>2681</v>
          </cell>
          <cell r="B725" t="str">
            <v>El XML no contiene el atributo o no existe información del tipo de documento del cliente</v>
          </cell>
        </row>
        <row r="726">
          <cell r="A726" t="str">
            <v>2682</v>
          </cell>
          <cell r="B726" t="str">
            <v>El valor ingresado como tipo de documento del cliente es incorrecto</v>
          </cell>
        </row>
        <row r="727">
          <cell r="A727" t="str">
            <v>2683</v>
          </cell>
          <cell r="B727" t="str">
            <v>El XML no contiene el tag o no existe información del Importe total Percibido</v>
          </cell>
        </row>
        <row r="728">
          <cell r="A728" t="str">
            <v>2684</v>
          </cell>
          <cell r="B728" t="str">
            <v>El XML no contiene el tag o no existe información de la moneda del Importe total Percibido</v>
          </cell>
        </row>
        <row r="729">
          <cell r="A729" t="str">
            <v>2685</v>
          </cell>
          <cell r="B729" t="str">
            <v>El valor de la moneda del Importe total Percibido debe ser PEN</v>
          </cell>
        </row>
        <row r="730">
          <cell r="A730" t="str">
            <v>2686</v>
          </cell>
          <cell r="B730" t="str">
            <v>El XML no contiene el tag o no existe información del Importe total Cobrado</v>
          </cell>
        </row>
        <row r="731">
          <cell r="A731" t="str">
            <v>2687</v>
          </cell>
          <cell r="B731" t="str">
            <v>El dato ingresado en SUNATTotalCashed debe ser numérico mayor a cero</v>
          </cell>
        </row>
        <row r="732">
          <cell r="A732" t="str">
            <v>2689</v>
          </cell>
          <cell r="B732" t="str">
            <v>El XML no contiene el tag o no existe información de la moneda del Importe total Cobrado</v>
          </cell>
        </row>
        <row r="733">
          <cell r="A733" t="str">
            <v>2690</v>
          </cell>
          <cell r="B733" t="str">
            <v>El valor de la moneda del Importe total Cobrado debe ser PEN</v>
          </cell>
        </row>
        <row r="734">
          <cell r="A734" t="str">
            <v>2691</v>
          </cell>
          <cell r="B734" t="str">
            <v>El XML no contiene el tag o no existe información del tipo de documento relacionado</v>
          </cell>
        </row>
        <row r="735">
          <cell r="A735" t="str">
            <v>2692</v>
          </cell>
          <cell r="B735" t="str">
            <v>El tipo de documento relacionado no es válido</v>
          </cell>
        </row>
        <row r="736">
          <cell r="A736" t="str">
            <v>2693</v>
          </cell>
          <cell r="B736" t="str">
            <v>El XML no contiene el tag o no existe información del número de documento relacionado</v>
          </cell>
        </row>
        <row r="737">
          <cell r="A737" t="str">
            <v>2694</v>
          </cell>
          <cell r="B737" t="str">
            <v>El número de documento relacionado no está permitido o no es valido</v>
          </cell>
        </row>
        <row r="738">
          <cell r="A738" t="str">
            <v>2695</v>
          </cell>
          <cell r="B738" t="str">
            <v>El XML no contiene el tag o no existe información del Importe total documento Relacionado</v>
          </cell>
        </row>
        <row r="739">
          <cell r="A739" t="str">
            <v>2696</v>
          </cell>
          <cell r="B739" t="str">
            <v>El dato ingresado en el importe total documento relacionado debe ser numérico mayor a cero</v>
          </cell>
        </row>
        <row r="740">
          <cell r="A740" t="str">
            <v>2697</v>
          </cell>
          <cell r="B740" t="str">
            <v>El XML no contiene el tag o no existe información del número de cobro</v>
          </cell>
        </row>
        <row r="741">
          <cell r="A741" t="str">
            <v>2698</v>
          </cell>
          <cell r="B741" t="str">
            <v>El dato ingresado en el número de cobro no es válido</v>
          </cell>
        </row>
        <row r="742">
          <cell r="A742" t="str">
            <v>2699</v>
          </cell>
          <cell r="B742" t="str">
            <v>El XML no contiene el tag o no existe información del Importe del cobro</v>
          </cell>
        </row>
        <row r="743">
          <cell r="A743" t="str">
            <v>2700</v>
          </cell>
          <cell r="B743" t="str">
            <v>El dato ingresado en el Importe del cobro debe ser numérico mayor a cero</v>
          </cell>
        </row>
        <row r="744">
          <cell r="A744" t="str">
            <v>2701</v>
          </cell>
          <cell r="B744" t="str">
            <v>El XML no contiene el tag o no existe información de la moneda del documento Relacionado</v>
          </cell>
        </row>
        <row r="745">
          <cell r="A745" t="str">
            <v>2702</v>
          </cell>
          <cell r="B745" t="str">
            <v>El XML no contiene el tag o no existe información de la fecha de cobro del documento Relacionado</v>
          </cell>
        </row>
        <row r="746">
          <cell r="A746" t="str">
            <v>2703</v>
          </cell>
          <cell r="B746" t="str">
            <v>La fecha de cobro del documento relacionado no es válido</v>
          </cell>
        </row>
        <row r="747">
          <cell r="A747" t="str">
            <v>2704</v>
          </cell>
          <cell r="B747" t="str">
            <v>El XML no contiene el tag o no existe información del Importe percibido</v>
          </cell>
        </row>
        <row r="748">
          <cell r="A748" t="str">
            <v>2705</v>
          </cell>
          <cell r="B748" t="str">
            <v>El dato ingresado en el Importe percibido debe ser numérico mayor a cero</v>
          </cell>
        </row>
        <row r="749">
          <cell r="A749" t="str">
            <v>2706</v>
          </cell>
          <cell r="B749" t="str">
            <v>El XML no contiene el tag o no existe información de la moneda de importe percibido</v>
          </cell>
        </row>
        <row r="750">
          <cell r="A750" t="str">
            <v>2707</v>
          </cell>
          <cell r="B750" t="str">
            <v>El valor de la moneda de importe percibido debe ser PEN</v>
          </cell>
        </row>
        <row r="751">
          <cell r="A751" t="str">
            <v>2708</v>
          </cell>
          <cell r="B751" t="str">
            <v>El XML no contiene el tag o no existe información de la Fecha de Percepción</v>
          </cell>
        </row>
        <row r="752">
          <cell r="A752" t="str">
            <v>2709</v>
          </cell>
          <cell r="B752" t="str">
            <v>La fecha de percepción no es válido</v>
          </cell>
        </row>
        <row r="753">
          <cell r="A753" t="str">
            <v>2710</v>
          </cell>
          <cell r="B753" t="str">
            <v>El XML no contiene el tag o no existe información del Monto total a cobrar</v>
          </cell>
        </row>
        <row r="754">
          <cell r="A754" t="str">
            <v>2711</v>
          </cell>
          <cell r="B754" t="str">
            <v>El dato ingresado en el Monto total a cobrar debe ser numérico mayor a cero</v>
          </cell>
        </row>
        <row r="755">
          <cell r="A755" t="str">
            <v>2712</v>
          </cell>
          <cell r="B755" t="str">
            <v>El XML no contiene el tag o no existe información de la moneda del Monto total a cobrar</v>
          </cell>
        </row>
        <row r="756">
          <cell r="A756" t="str">
            <v>2713</v>
          </cell>
          <cell r="B756" t="str">
            <v>El valor de la moneda del Monto total a cobrar debe ser PEN</v>
          </cell>
        </row>
        <row r="757">
          <cell r="A757" t="str">
            <v>2714</v>
          </cell>
          <cell r="B757" t="str">
            <v>El valor de la moneda de referencia para el tipo de cambio no es válido</v>
          </cell>
        </row>
        <row r="758">
          <cell r="A758" t="str">
            <v>2715</v>
          </cell>
          <cell r="B758" t="str">
            <v>El valor de la moneda objetivo para la Tasa de Cambio debe ser PEN</v>
          </cell>
        </row>
        <row r="759">
          <cell r="A759" t="str">
            <v>2716</v>
          </cell>
          <cell r="B759" t="str">
            <v>El dato ingresado en el tipo de cambio debe ser numérico mayor a cero</v>
          </cell>
        </row>
        <row r="760">
          <cell r="A760" t="str">
            <v>2717</v>
          </cell>
          <cell r="B760" t="str">
            <v>La fecha de cambio no es válido</v>
          </cell>
        </row>
        <row r="761">
          <cell r="A761" t="str">
            <v>2718</v>
          </cell>
          <cell r="B761" t="str">
            <v>El valor de la moneda del documento Relacionado no es válido</v>
          </cell>
        </row>
        <row r="762">
          <cell r="A762" t="str">
            <v>2719</v>
          </cell>
          <cell r="B762" t="str">
            <v>El XML no contiene el tag o no existe información de la moneda de referencia para el tipo de cambio</v>
          </cell>
        </row>
        <row r="763">
          <cell r="A763" t="str">
            <v>2720</v>
          </cell>
          <cell r="B763" t="str">
            <v>El XML no contiene el tag o no existe información de la moneda objetivo para la Tasa de Cambio</v>
          </cell>
        </row>
        <row r="764">
          <cell r="A764" t="str">
            <v>2721</v>
          </cell>
          <cell r="B764" t="str">
            <v>El XML no contiene el tag o no existe información del tipo de cambio</v>
          </cell>
        </row>
        <row r="765">
          <cell r="A765" t="str">
            <v>2722</v>
          </cell>
          <cell r="B765" t="str">
            <v>El XML no contiene el tag o no existe información de la fecha de cambio</v>
          </cell>
        </row>
        <row r="766">
          <cell r="A766" t="str">
            <v>2723</v>
          </cell>
          <cell r="B766" t="str">
            <v>El XML no contiene el tag o no existe información del número de documento de identidad del proveedor</v>
          </cell>
        </row>
        <row r="767">
          <cell r="A767" t="str">
            <v>2724</v>
          </cell>
          <cell r="B767" t="str">
            <v>El valor ingresado como documento de identidad del proveedor es incorrecto</v>
          </cell>
        </row>
        <row r="768">
          <cell r="A768" t="str">
            <v>2725</v>
          </cell>
          <cell r="B768" t="str">
            <v>El XML no contiene el tag o no existe información del Importe total Retenido</v>
          </cell>
        </row>
        <row r="769">
          <cell r="A769" t="str">
            <v>2726</v>
          </cell>
          <cell r="B769" t="str">
            <v>El XML no contiene el tag o no existe información de la moneda del Importe total Retenido</v>
          </cell>
        </row>
        <row r="770">
          <cell r="A770" t="str">
            <v>2727</v>
          </cell>
          <cell r="B770" t="str">
            <v>El XML no contiene el tag o no existe información de la moneda del Importe total Retenido</v>
          </cell>
        </row>
        <row r="771">
          <cell r="A771" t="str">
            <v>2728</v>
          </cell>
          <cell r="B771" t="str">
            <v>El valor de la moneda del Importe total Retenido debe ser PEN</v>
          </cell>
        </row>
        <row r="772">
          <cell r="A772" t="str">
            <v>2729</v>
          </cell>
          <cell r="B772" t="str">
            <v>El XML no contiene el tag o no existe información del Importe total Pagado</v>
          </cell>
        </row>
        <row r="773">
          <cell r="A773" t="str">
            <v>2730</v>
          </cell>
          <cell r="B773" t="str">
            <v>El dato ingresado en SUNATTotalPaid debe ser numérico mayor a cero</v>
          </cell>
        </row>
        <row r="774">
          <cell r="A774" t="str">
            <v>2731</v>
          </cell>
          <cell r="B774" t="str">
            <v>El XML no contiene el tag o no existe información de la moneda del Importe total Pagado</v>
          </cell>
        </row>
        <row r="775">
          <cell r="A775" t="str">
            <v>2732</v>
          </cell>
          <cell r="B775" t="str">
            <v>El valor de la moneda del Importe total Pagado debe ser PEN</v>
          </cell>
        </row>
        <row r="776">
          <cell r="A776" t="str">
            <v>2733</v>
          </cell>
          <cell r="B776" t="str">
            <v>El XML no contiene el tag o no existe información del número de pago</v>
          </cell>
        </row>
        <row r="777">
          <cell r="A777" t="str">
            <v>2734</v>
          </cell>
          <cell r="B777" t="str">
            <v>El dato ingresado en el número de pago no es válido</v>
          </cell>
        </row>
        <row r="778">
          <cell r="A778" t="str">
            <v>2735</v>
          </cell>
          <cell r="B778" t="str">
            <v>El XML no contiene el tag o no existe información del Importe del pago</v>
          </cell>
        </row>
        <row r="779">
          <cell r="A779" t="str">
            <v>2736</v>
          </cell>
          <cell r="B779" t="str">
            <v>El dato ingresado en el Importe del pago debe ser numérico mayor a cero</v>
          </cell>
        </row>
        <row r="780">
          <cell r="A780" t="str">
            <v>2737</v>
          </cell>
          <cell r="B780" t="str">
            <v>El XML no contiene el tag o no existe información de la fecha de pago del documento Relacionado</v>
          </cell>
        </row>
        <row r="781">
          <cell r="A781" t="str">
            <v>2738</v>
          </cell>
          <cell r="B781" t="str">
            <v>La fecha de pago del documento relacionado no es válido</v>
          </cell>
        </row>
        <row r="782">
          <cell r="A782" t="str">
            <v>2739</v>
          </cell>
          <cell r="B782" t="str">
            <v>El XML no contiene el tag o no existe información del Importe retenido</v>
          </cell>
        </row>
        <row r="783">
          <cell r="A783" t="str">
            <v>2740</v>
          </cell>
          <cell r="B783" t="str">
            <v>El dato ingresado en el Importe retenido debe ser numérico mayor a cero</v>
          </cell>
        </row>
        <row r="784">
          <cell r="A784" t="str">
            <v>2741</v>
          </cell>
          <cell r="B784" t="str">
            <v>El XML no contiene el tag o no existe información de la moneda de importe retenido</v>
          </cell>
        </row>
        <row r="785">
          <cell r="A785" t="str">
            <v>2742</v>
          </cell>
          <cell r="B785" t="str">
            <v>El valor de la moneda de importe retenido debe ser PEN</v>
          </cell>
        </row>
        <row r="786">
          <cell r="A786" t="str">
            <v>2743</v>
          </cell>
          <cell r="B786" t="str">
            <v>El XML no contiene el tag o no existe información de la Fecha de Retención</v>
          </cell>
        </row>
        <row r="787">
          <cell r="A787" t="str">
            <v>2744</v>
          </cell>
          <cell r="B787" t="str">
            <v>La fecha de retención no es válido</v>
          </cell>
        </row>
        <row r="788">
          <cell r="A788" t="str">
            <v>2745</v>
          </cell>
          <cell r="B788" t="str">
            <v>El XML no contiene el tag o no existe información del Importe total a pagar (neto)</v>
          </cell>
        </row>
        <row r="789">
          <cell r="A789" t="str">
            <v>2746</v>
          </cell>
          <cell r="B789" t="str">
            <v>El dato ingresado en el Importe total a pagar (neto) debe ser numérico mayor a cero</v>
          </cell>
        </row>
        <row r="790">
          <cell r="A790" t="str">
            <v>2747</v>
          </cell>
          <cell r="B790" t="str">
            <v>El XML no contiene el tag o no existe información de la Moneda del monto neto pagado</v>
          </cell>
        </row>
        <row r="791">
          <cell r="A791" t="str">
            <v>2748</v>
          </cell>
          <cell r="B791" t="str">
            <v>El valor de la Moneda del monto neto pagado debe ser PEN</v>
          </cell>
        </row>
        <row r="792">
          <cell r="A792" t="str">
            <v>2749</v>
          </cell>
          <cell r="B792" t="str">
            <v>La moneda de referencia para el tipo de cambio debe ser la misma que la del documento relacionado</v>
          </cell>
        </row>
        <row r="793">
          <cell r="A793" t="str">
            <v>2750</v>
          </cell>
          <cell r="B793" t="str">
            <v>El comprobante que desea revertir no existe.</v>
          </cell>
        </row>
        <row r="794">
          <cell r="A794" t="str">
            <v>2751</v>
          </cell>
          <cell r="B794" t="str">
            <v>El comprobante fue informado previamente en una reversión.</v>
          </cell>
        </row>
        <row r="795">
          <cell r="A795" t="str">
            <v>2752</v>
          </cell>
          <cell r="B795" t="str">
            <v>El número de ítem no puede estar duplicado.</v>
          </cell>
        </row>
        <row r="796">
          <cell r="A796" t="str">
            <v>2753</v>
          </cell>
          <cell r="B796" t="str">
            <v>No debe existir mas de una referencia en guía dada de baja.</v>
          </cell>
        </row>
        <row r="797">
          <cell r="A797" t="str">
            <v>2754</v>
          </cell>
          <cell r="B797" t="str">
            <v>El tipo de documento de la guia dada de baja es incorrecto (tipo documento = 09).</v>
          </cell>
        </row>
        <row r="798">
          <cell r="A798" t="str">
            <v>2755</v>
          </cell>
          <cell r="B798" t="str">
            <v>El tipo de documento relacionado es incorrecto (ver catalogo nro 21).</v>
          </cell>
        </row>
        <row r="799">
          <cell r="A799" t="str">
            <v>2756</v>
          </cell>
          <cell r="B799" t="str">
            <v>El numero de documento relacionado no cumple con el estandar.</v>
          </cell>
        </row>
        <row r="800">
          <cell r="A800" t="str">
            <v>2757</v>
          </cell>
          <cell r="B800" t="str">
            <v>El XML no contiene el tag o no existe información del número de documento de identidad del destinatario.</v>
          </cell>
        </row>
        <row r="801">
          <cell r="A801" t="str">
            <v>2758</v>
          </cell>
          <cell r="B801" t="str">
            <v>El valor ingresado como numero de documento de identidad del destinatario no cumple con el estandar.</v>
          </cell>
        </row>
        <row r="802">
          <cell r="A802" t="str">
            <v>2759</v>
          </cell>
          <cell r="B802" t="str">
            <v>El XML no contiene el atributo o no existe información del tipo de documento del destinatario.</v>
          </cell>
        </row>
        <row r="803">
          <cell r="A803" t="str">
            <v>2760</v>
          </cell>
          <cell r="B803" t="str">
            <v>El valor ingresado como tipo de documento del destinatario es incorrecto.</v>
          </cell>
        </row>
        <row r="804">
          <cell r="A804" t="str">
            <v>2761</v>
          </cell>
          <cell r="B804" t="str">
            <v>El XML no contiene el atributo o no existe información del nombre o razon social del destinatario.</v>
          </cell>
        </row>
        <row r="805">
          <cell r="A805" t="str">
            <v>2762</v>
          </cell>
          <cell r="B805" t="str">
            <v>El valor ingresado como tipo de documento del nombre o razon social del destinatario es incorrecto.</v>
          </cell>
        </row>
        <row r="806">
          <cell r="A806" t="str">
            <v>2763</v>
          </cell>
          <cell r="B806" t="str">
            <v>El XML no contiene el tag o no existe información del número de documento de identidad del tercero relacionado.</v>
          </cell>
        </row>
        <row r="807">
          <cell r="A807" t="str">
            <v>2764</v>
          </cell>
          <cell r="B807" t="str">
            <v>El valor ingresado como numero de documento de identidad del tercero relacionado no cumple con el estandar.</v>
          </cell>
        </row>
        <row r="808">
          <cell r="A808" t="str">
            <v>2765</v>
          </cell>
          <cell r="B808" t="str">
            <v>El XML no contiene el atributo o no existe información del tipo de documento del tercero relacionado.</v>
          </cell>
        </row>
        <row r="809">
          <cell r="A809" t="str">
            <v>2766</v>
          </cell>
          <cell r="B809" t="str">
            <v>El valor ingresado como tipo de documento del tercero relacionado es incorrecto.</v>
          </cell>
        </row>
        <row r="810">
          <cell r="A810" t="str">
            <v>2767</v>
          </cell>
          <cell r="B810" t="str">
            <v>Para importación, el XML no contiene el tag o no existe informacion del numero de DAM.</v>
          </cell>
        </row>
        <row r="811">
          <cell r="A811" t="str">
            <v>2768</v>
          </cell>
          <cell r="B811" t="str">
            <v>Para importación, el XML no contiene el tag o no existe informacion del numero de manifiesto de carga.</v>
          </cell>
        </row>
        <row r="812">
          <cell r="A812" t="str">
            <v>2769</v>
          </cell>
          <cell r="B812" t="str">
            <v>El valor ingresado como numero de DAM no cumple con el estandar.</v>
          </cell>
        </row>
        <row r="813">
          <cell r="A813" t="str">
            <v>2770</v>
          </cell>
          <cell r="B813" t="str">
            <v>El valor ingresado como numero de manifiesto de carga no cumple con el estandar.</v>
          </cell>
        </row>
        <row r="814">
          <cell r="A814" t="str">
            <v>2771</v>
          </cell>
          <cell r="B814" t="str">
            <v>El XML no contiene el atributo o no existe informacion en numero de bultos o pallets obligatorio para importación.</v>
          </cell>
        </row>
        <row r="815">
          <cell r="A815" t="str">
            <v>2772</v>
          </cell>
          <cell r="B815" t="str">
            <v>El valor ingresado como numero de bultos o pallets no cumple con el estandar.</v>
          </cell>
        </row>
        <row r="816">
          <cell r="A816" t="str">
            <v>2773</v>
          </cell>
          <cell r="B816" t="str">
            <v>El valor ingresado como modalidad de transporte no es correcto.</v>
          </cell>
        </row>
        <row r="817">
          <cell r="A817" t="str">
            <v>2774</v>
          </cell>
          <cell r="B817" t="str">
            <v>El XML no contiene datos de vehiculo o datos de conductores para una operación de transporte publico completo.</v>
          </cell>
        </row>
        <row r="818">
          <cell r="A818" t="str">
            <v>2775</v>
          </cell>
          <cell r="B818" t="str">
            <v>El XML no contiene el atributo o no existe informacion del codigo de ubigeo.</v>
          </cell>
        </row>
        <row r="819">
          <cell r="A819" t="str">
            <v>2776</v>
          </cell>
          <cell r="B819" t="str">
            <v>El valor ingresado como codigo de ubigeo no cumple con el estandar.</v>
          </cell>
        </row>
        <row r="820">
          <cell r="A820" t="str">
            <v>2777</v>
          </cell>
          <cell r="B820" t="str">
            <v>El XML no contiene el atributo o no existe informacion de direccion completa y detallada.</v>
          </cell>
        </row>
        <row r="821">
          <cell r="A821" t="str">
            <v>2778</v>
          </cell>
          <cell r="B821" t="str">
            <v>El valor ingresado como direccion completa y detallada no cumple con el estandar.</v>
          </cell>
        </row>
        <row r="822">
          <cell r="A822" t="str">
            <v>2779</v>
          </cell>
          <cell r="B822" t="str">
            <v>El XML no contiene el atributo o no existe informacion de cantida de items</v>
          </cell>
        </row>
        <row r="823">
          <cell r="A823" t="str">
            <v>2780</v>
          </cell>
          <cell r="B823" t="str">
            <v>El valor ingresado en cantidad de items no cumple con el estandar</v>
          </cell>
        </row>
        <row r="824">
          <cell r="A824" t="str">
            <v>2781</v>
          </cell>
          <cell r="B824" t="str">
            <v>El XML no contiene el atributo o no existe informacion de descripcion del items</v>
          </cell>
        </row>
        <row r="825">
          <cell r="A825" t="str">
            <v>2782</v>
          </cell>
          <cell r="B825" t="str">
            <v>El valor ingresado en descripcion del items no cumple con el estandar</v>
          </cell>
        </row>
        <row r="826">
          <cell r="A826" t="str">
            <v>2783</v>
          </cell>
          <cell r="B826" t="str">
            <v>El valor ingresado en codigo del item no cumple con el estandar.</v>
          </cell>
        </row>
        <row r="827">
          <cell r="A827" t="str">
            <v>2784</v>
          </cell>
          <cell r="B827" t="str">
            <v>Debe consignar codigo de regimen de percepcion (sac:AdditionalMonetaryTotal/cbc:ID@schemeID).</v>
          </cell>
        </row>
        <row r="828">
          <cell r="A828" t="str">
            <v>2785</v>
          </cell>
          <cell r="B828" t="str">
            <v>sac:ReferenceAmount es obligatorio y mayor a cero cuando sac:AdditionalMonetaryTotal/cbc:ID es 2001</v>
          </cell>
        </row>
        <row r="829">
          <cell r="A829" t="str">
            <v>2786</v>
          </cell>
          <cell r="B829" t="str">
            <v>El dato ingresado en sac:ReferenceAmount no cumple con el formato establecido</v>
          </cell>
        </row>
        <row r="830">
          <cell r="A830" t="str">
            <v>2787</v>
          </cell>
          <cell r="B830" t="str">
            <v>Debe consignar la moneda para la Base imponible percepcion.</v>
          </cell>
        </row>
        <row r="831">
          <cell r="A831" t="str">
            <v>2788</v>
          </cell>
          <cell r="B831" t="str">
            <v>El dato ingresado en moneda de base imponible de la percepcion debe ser PEN</v>
          </cell>
        </row>
        <row r="832">
          <cell r="A832" t="str">
            <v>2789</v>
          </cell>
          <cell r="B832" t="str">
            <v>cbc:PayableAmount es obligatorio y mayor a cero cuando sac:AdditionalMonetaryTotal/cbc:ID es 2001</v>
          </cell>
        </row>
        <row r="833">
          <cell r="A833" t="str">
            <v>2790</v>
          </cell>
          <cell r="B833" t="str">
            <v>El dato ingresado en cbc:PayableAmount no cumple con el formato establecido</v>
          </cell>
        </row>
        <row r="834">
          <cell r="A834" t="str">
            <v>2791</v>
          </cell>
          <cell r="B834" t="str">
            <v>Debe consignar la moneda para el Monto de la percepcion (cbc:PayableAmount/@currencyID)</v>
          </cell>
        </row>
        <row r="835">
          <cell r="A835" t="str">
            <v>2792</v>
          </cell>
          <cell r="B835" t="str">
            <v>El dato ingresado en moneda del monto de cargo/descuento para percepcion debe ser PEN</v>
          </cell>
        </row>
        <row r="836">
          <cell r="A836" t="str">
            <v>2793</v>
          </cell>
          <cell r="B836" t="str">
            <v>sac:TotalAmount es obligatorio y mayor a cero cuando sac:AdditionalMonetaryTotal/cbc:ID es 2001</v>
          </cell>
        </row>
        <row r="837">
          <cell r="A837" t="str">
            <v>2794</v>
          </cell>
          <cell r="B837" t="str">
            <v>El dato ingresado en sac:TotalAmount no cumple con el formato establecido</v>
          </cell>
        </row>
        <row r="838">
          <cell r="A838" t="str">
            <v>2795</v>
          </cell>
          <cell r="B838" t="str">
            <v>Debe consignar la moneda para el Monto Total incluido la percepcion (sac:TotalAmount/@currencyID)</v>
          </cell>
        </row>
        <row r="839">
          <cell r="A839" t="str">
            <v>2796</v>
          </cell>
          <cell r="B839" t="str">
            <v>El dato ingresado en sac:TotalAmount/@currencyID debe ser PEN</v>
          </cell>
        </row>
        <row r="840">
          <cell r="A840" t="str">
            <v>2797</v>
          </cell>
          <cell r="B840" t="str">
            <v>El Monto de percepcion no puede ser mayor al importe total del comprobante.</v>
          </cell>
        </row>
        <row r="841">
          <cell r="A841" t="str">
            <v>2798</v>
          </cell>
          <cell r="B841" t="str">
            <v>El Monto de percepcion no tiene el valor correcto según el tipo de percepcion.</v>
          </cell>
        </row>
        <row r="842">
          <cell r="A842" t="str">
            <v>2799</v>
          </cell>
          <cell r="B842" t="str">
            <v>sac:TotalAmount no tiene el valor correcto cuando sac:AdditionalMonetaryTotal/cbc:ID es 2001</v>
          </cell>
        </row>
        <row r="843">
          <cell r="A843" t="str">
            <v>2800</v>
          </cell>
          <cell r="B843" t="str">
            <v>AdditionalAccountID -  El dato ingresado  en el tipo de documento de identidad del receptor no esta permitido.</v>
          </cell>
        </row>
        <row r="844">
          <cell r="A844" t="str">
            <v>2801</v>
          </cell>
          <cell r="B844" t="str">
            <v>El DNI ingresado no cumple con el estandar.</v>
          </cell>
        </row>
        <row r="845">
          <cell r="A845" t="str">
            <v>2802</v>
          </cell>
          <cell r="B845" t="str">
            <v>El dato ingresado como numero de documento de identida del receptor no cumple con el formato establecido</v>
          </cell>
        </row>
        <row r="846">
          <cell r="A846" t="str">
            <v>2803</v>
          </cell>
          <cell r="B846" t="str">
            <v>ID - No cumple con el formato UUID</v>
          </cell>
        </row>
        <row r="847">
          <cell r="A847" t="str">
            <v>2804</v>
          </cell>
          <cell r="B847" t="str">
            <v>La fecha de recepcion del comprobante por ose, no debe de ser mayor a la fecha de recepcion de sunat</v>
          </cell>
        </row>
        <row r="848">
          <cell r="A848" t="str">
            <v>2805</v>
          </cell>
          <cell r="B848" t="str">
            <v>El XML no contiene el tag IssueTime</v>
          </cell>
        </row>
        <row r="849">
          <cell r="A849" t="str">
            <v>2806</v>
          </cell>
          <cell r="B849" t="str">
            <v>IssueTime - El dato ingresado  no cumple con el patrón hh:mm:ss.sssss</v>
          </cell>
        </row>
        <row r="850">
          <cell r="A850" t="str">
            <v>2807</v>
          </cell>
          <cell r="B850" t="str">
            <v>El XML no contiene el tag ResponseDate</v>
          </cell>
        </row>
        <row r="851">
          <cell r="A851" t="str">
            <v>2808</v>
          </cell>
          <cell r="B851" t="str">
            <v>ResponseDate - El dato ingresado  no cumple con el patrón YYYY-MM-DD</v>
          </cell>
        </row>
        <row r="852">
          <cell r="A852" t="str">
            <v>2809</v>
          </cell>
          <cell r="B852" t="str">
            <v>La fecha de recepcion del comprobante por ose, no debe de ser mayor a la fecha de comprobacion del ose</v>
          </cell>
        </row>
        <row r="853">
          <cell r="A853" t="str">
            <v>2810</v>
          </cell>
          <cell r="B853" t="str">
            <v>La fecha de comprobacion del comprobante en OSE no puede ser mayor a la fecha de recepcion en SUNAT.</v>
          </cell>
        </row>
        <row r="854">
          <cell r="A854" t="str">
            <v>2811</v>
          </cell>
          <cell r="B854" t="str">
            <v>El XML no contiene el tag ResponseTime</v>
          </cell>
        </row>
        <row r="855">
          <cell r="A855" t="str">
            <v>2812</v>
          </cell>
          <cell r="B855" t="str">
            <v>ResponseTime - El dato ingresado  no cumple con el patrón hh:mm:ss.sssss</v>
          </cell>
        </row>
        <row r="856">
          <cell r="A856" t="str">
            <v>2813</v>
          </cell>
          <cell r="B856" t="str">
            <v>El XML no contiene el tag o no existe información del Número de documento de identificación del que envía el CPE (emisor o PSE)</v>
          </cell>
        </row>
        <row r="857">
          <cell r="A857" t="str">
            <v>2814</v>
          </cell>
          <cell r="B857" t="str">
            <v>El valor ingresado como Número de documento de identificación del que envía el CPE (emisor o PSE) es incorrecto</v>
          </cell>
        </row>
        <row r="858">
          <cell r="A858" t="str">
            <v>2816</v>
          </cell>
          <cell r="B858" t="str">
            <v>El XML no contiene el atributo schemeID o no existe información del Tipo de documento de identidad del que envía el CPE (emisor o PSE)</v>
          </cell>
        </row>
        <row r="859">
          <cell r="A859" t="str">
            <v>2817</v>
          </cell>
          <cell r="B859" t="str">
            <v>El valor ingresado como Tipo de documento de identidad del que envía el CPE (emisor o PSE) es incorrecto</v>
          </cell>
        </row>
        <row r="860">
          <cell r="A860" t="str">
            <v>2818</v>
          </cell>
          <cell r="B860" t="str">
            <v>El XML no contiene el atributo schemeAgencyName o no existe información del Tipo de documento de identidad del que envía el CPE (emisor o PSE)</v>
          </cell>
        </row>
        <row r="861">
          <cell r="A861" t="str">
            <v>2819</v>
          </cell>
          <cell r="B861" t="str">
            <v>El valor ingresado en el atributo schemeAgencyName del Tipo de documento de identidad del que envía el CPE (emisor o PSE) es incorrecto</v>
          </cell>
        </row>
        <row r="862">
          <cell r="A862" t="str">
            <v>2820</v>
          </cell>
          <cell r="B862" t="str">
            <v>El XML no contiene el atributo schemeURI o no existe información del Tipo de documento de identidad del que envía el CPE (emisor o PSE)</v>
          </cell>
        </row>
        <row r="863">
          <cell r="A863" t="str">
            <v>2821</v>
          </cell>
          <cell r="B863" t="str">
            <v>El valor ingresado en el atributo schemeURI del Tipo de documento de identidad del que envía el CPE (emisor o PSE) es incorrecto</v>
          </cell>
        </row>
        <row r="864">
          <cell r="A864" t="str">
            <v>2822</v>
          </cell>
          <cell r="B864" t="str">
            <v>El XML no contiene el tag o no existe información del Número de documento de identificación del OSE</v>
          </cell>
        </row>
        <row r="865">
          <cell r="A865" t="str">
            <v>2823</v>
          </cell>
          <cell r="B865" t="str">
            <v>El valor ingresado como Número de documento de identificación del OSE es incorrecto</v>
          </cell>
        </row>
        <row r="866">
          <cell r="A866" t="str">
            <v>2824</v>
          </cell>
          <cell r="B866" t="str">
            <v>El certificado digital con el que se firma el CDR OSE no corresponde con el RUC del OSE informado</v>
          </cell>
        </row>
        <row r="867">
          <cell r="A867" t="str">
            <v>2825</v>
          </cell>
          <cell r="B867" t="str">
            <v>El Número de documento de identificación del OSE informado no esta registrado en el padron.</v>
          </cell>
        </row>
        <row r="868">
          <cell r="A868" t="str">
            <v>2826</v>
          </cell>
          <cell r="B868" t="str">
            <v>El XML no contiene el atributo schemeID o no existe información del Tipo de documento de identidad del OSE</v>
          </cell>
        </row>
        <row r="869">
          <cell r="A869" t="str">
            <v>2827</v>
          </cell>
          <cell r="B869" t="str">
            <v>El valor ingresado como Tipo de documento de identidad del OSE es incorrecto</v>
          </cell>
        </row>
        <row r="870">
          <cell r="A870" t="str">
            <v>2828</v>
          </cell>
          <cell r="B870" t="str">
            <v>El XML no contiene el atributo schemeAgencyName o no existe información del Tipo de documento de identidad del OSE</v>
          </cell>
        </row>
        <row r="871">
          <cell r="A871" t="str">
            <v>2829</v>
          </cell>
          <cell r="B871" t="str">
            <v>El valor ingresado en el atributo schemeAgencyName del Tipo de documento de identidad del OSE es incorrecto</v>
          </cell>
        </row>
        <row r="872">
          <cell r="A872" t="str">
            <v>2830</v>
          </cell>
          <cell r="B872" t="str">
            <v>El XML no contiene el atributo schemeURI o no existe información del Tipo de documento de identidad del OSE</v>
          </cell>
        </row>
        <row r="873">
          <cell r="A873" t="str">
            <v>2831</v>
          </cell>
          <cell r="B873" t="str">
            <v>El valor ingresado en el atributo schemeURI del Tipo de documento de identidad del OSE es incorrecto</v>
          </cell>
        </row>
        <row r="874">
          <cell r="A874" t="str">
            <v>2832</v>
          </cell>
          <cell r="B874" t="str">
            <v>El XML no contiene el tag o no existe información del Código de Respuesta</v>
          </cell>
        </row>
        <row r="875">
          <cell r="A875" t="str">
            <v>2833</v>
          </cell>
          <cell r="B875" t="str">
            <v>El valor ingresado como Código de Respuesta es incorrecto</v>
          </cell>
        </row>
        <row r="876">
          <cell r="A876" t="str">
            <v>2834</v>
          </cell>
          <cell r="B876" t="str">
            <v>El XML no contiene el atributo listAgencyName o no existe información del Código de Respuesta</v>
          </cell>
        </row>
        <row r="877">
          <cell r="A877" t="str">
            <v>2835</v>
          </cell>
          <cell r="B877" t="str">
            <v>El valor ingresado en el atributo listAgencyName del Código de Respuesta es incorrecto</v>
          </cell>
        </row>
        <row r="878">
          <cell r="A878" t="str">
            <v>2836</v>
          </cell>
          <cell r="B878" t="str">
            <v>El XML no contiene el tag o no existe información de la Descripción de la Respuesta</v>
          </cell>
        </row>
        <row r="879">
          <cell r="A879" t="str">
            <v>2837</v>
          </cell>
          <cell r="B879" t="str">
            <v>El valor ingresado como Descripción de la Respuesta es incorrecto</v>
          </cell>
        </row>
        <row r="880">
          <cell r="A880" t="str">
            <v>2838</v>
          </cell>
          <cell r="B880" t="str">
            <v>El valor ingresado como Código de observación es incorrecto</v>
          </cell>
        </row>
        <row r="881">
          <cell r="A881" t="str">
            <v>2839</v>
          </cell>
          <cell r="B881" t="str">
            <v>El XML no contiene el atributo listURI o no existe información del Código de observación</v>
          </cell>
        </row>
        <row r="882">
          <cell r="A882" t="str">
            <v>2840</v>
          </cell>
          <cell r="B882" t="str">
            <v>El valor ingresado en el atributo listURI del Código de observación es incorrecto</v>
          </cell>
        </row>
        <row r="883">
          <cell r="A883" t="str">
            <v>2841</v>
          </cell>
          <cell r="B883" t="str">
            <v>El XML no contiene el tag o no existe información de la Descripción de la observación</v>
          </cell>
        </row>
        <row r="884">
          <cell r="A884" t="str">
            <v>2842</v>
          </cell>
          <cell r="B884" t="str">
            <v>El valor ingresado como Descripción de la observación es incorrecto</v>
          </cell>
        </row>
        <row r="885">
          <cell r="A885" t="str">
            <v>2843</v>
          </cell>
          <cell r="B885" t="str">
            <v>Se ha encontrado mas de una Descripción de la observación, tag cac:Response/cac:Status/cbc:StatusReason</v>
          </cell>
        </row>
        <row r="886">
          <cell r="A886" t="str">
            <v>2844</v>
          </cell>
          <cell r="B886" t="str">
            <v>No se encontro el tag cbc:StatusReasonCode cuando ingresó la Descripción de la observación</v>
          </cell>
        </row>
        <row r="887">
          <cell r="A887" t="str">
            <v>2845</v>
          </cell>
          <cell r="B887" t="str">
            <v>El XML contiene mas de un elemento cac:DocumentReference</v>
          </cell>
        </row>
        <row r="888">
          <cell r="A888" t="str">
            <v>2846</v>
          </cell>
          <cell r="B888" t="str">
            <v>El XML no contiene informacion en el tag cac:DocumentReference/cbc:ID</v>
          </cell>
        </row>
        <row r="889">
          <cell r="A889" t="str">
            <v>2848</v>
          </cell>
          <cell r="B889" t="str">
            <v>El valor ingresado como Serie y número del comprobante no corresponde con el del comprobante</v>
          </cell>
        </row>
        <row r="890">
          <cell r="A890" t="str">
            <v>2849</v>
          </cell>
          <cell r="B890" t="str">
            <v>El XML no contiene el tag o no existe información de la Fecha de emisión del comprobante</v>
          </cell>
        </row>
        <row r="891">
          <cell r="A891" t="str">
            <v>2851</v>
          </cell>
          <cell r="B891" t="str">
            <v>El valor ingresado como Fecha de emisión del comprobante no corresponde con el del comprobante</v>
          </cell>
        </row>
        <row r="892">
          <cell r="A892" t="str">
            <v>2852</v>
          </cell>
          <cell r="B892" t="str">
            <v>El XML no contiene el tag o no existe información de la Hora de emisión del comprobante</v>
          </cell>
        </row>
        <row r="893">
          <cell r="A893" t="str">
            <v>2853</v>
          </cell>
          <cell r="B893" t="str">
            <v>El valor ingresado como Hora de emisión del comprobante no cumple con el patrón hh:mm:ss.sssss</v>
          </cell>
        </row>
        <row r="894">
          <cell r="A894" t="str">
            <v>2854</v>
          </cell>
          <cell r="B894" t="str">
            <v>El valor ingresado como Hora de emisión del comprobante no corresponde con el del comprobante</v>
          </cell>
        </row>
        <row r="895">
          <cell r="A895" t="str">
            <v>2855</v>
          </cell>
          <cell r="B895" t="str">
            <v>El XML no contiene el tag o no existe información del Tipo de comprobante</v>
          </cell>
        </row>
        <row r="896">
          <cell r="A896" t="str">
            <v>2856</v>
          </cell>
          <cell r="B896" t="str">
            <v>El valor ingresado como Tipo de comprobante es incorrecto</v>
          </cell>
        </row>
        <row r="897">
          <cell r="A897" t="str">
            <v>2857</v>
          </cell>
          <cell r="B897" t="str">
            <v>El valor ingresado como Tipo de comprobante no corresponde con el del comprobante</v>
          </cell>
        </row>
        <row r="898">
          <cell r="A898" t="str">
            <v>2858</v>
          </cell>
          <cell r="B898" t="str">
            <v>El XML no contiene el tag o no existe información del Hash del comprobante</v>
          </cell>
        </row>
        <row r="899">
          <cell r="A899" t="str">
            <v>2859</v>
          </cell>
          <cell r="B899" t="str">
            <v>El valor ingresado como Hash del comprobante es incorrecto</v>
          </cell>
        </row>
        <row r="900">
          <cell r="A900" t="str">
            <v>2860</v>
          </cell>
          <cell r="B900" t="str">
            <v>El valor ingresado como Hash del comprobante no corresponde con el del comprobante</v>
          </cell>
        </row>
        <row r="901">
          <cell r="A901" t="str">
            <v>2861</v>
          </cell>
          <cell r="B901" t="str">
            <v>El XML no contiene el tag o no existe información del Número de documento de identificación del emisor</v>
          </cell>
        </row>
        <row r="902">
          <cell r="A902" t="str">
            <v>2862</v>
          </cell>
          <cell r="B902" t="str">
            <v>El valor ingresado como Número de documento de identificación del emisor es incorrecto</v>
          </cell>
        </row>
        <row r="903">
          <cell r="A903" t="str">
            <v>2863</v>
          </cell>
          <cell r="B903" t="str">
            <v>El valor ingresado como Número de documento de identificación del emisor no corresponde con el del comprobante</v>
          </cell>
        </row>
        <row r="904">
          <cell r="A904" t="str">
            <v>2864</v>
          </cell>
          <cell r="B904" t="str">
            <v>El XML no contiene el atributo o no existe información del Tipo de documento de identidad del emisor</v>
          </cell>
        </row>
        <row r="905">
          <cell r="A905" t="str">
            <v>2865</v>
          </cell>
          <cell r="B905" t="str">
            <v>El valor ingresado como Tipo de documento de identidad del emisor es incorrecto</v>
          </cell>
        </row>
        <row r="906">
          <cell r="A906" t="str">
            <v>2866</v>
          </cell>
          <cell r="B906" t="str">
            <v>El valor ingresado como Tipo de documento de identidad del emisor no corresponde con el del comprobante</v>
          </cell>
        </row>
        <row r="907">
          <cell r="A907" t="str">
            <v>2867</v>
          </cell>
          <cell r="B907" t="str">
            <v>El XML no contiene el tag o no existe información del Número de documento de identificación del receptor</v>
          </cell>
        </row>
        <row r="908">
          <cell r="A908" t="str">
            <v>2868</v>
          </cell>
          <cell r="B908" t="str">
            <v>El valor ingresado como Número de documento de identificación del receptor es incorrecto</v>
          </cell>
        </row>
        <row r="909">
          <cell r="A909" t="str">
            <v>2869</v>
          </cell>
          <cell r="B909" t="str">
            <v>El valor ingresado como Número de documento de identificación del receptor no corresponde con el del comprobante</v>
          </cell>
        </row>
        <row r="910">
          <cell r="A910" t="str">
            <v>2870</v>
          </cell>
          <cell r="B910" t="str">
            <v>El XML no contiene el atributo o no existe información del Tipo de documento de identidad del receptor</v>
          </cell>
        </row>
        <row r="911">
          <cell r="A911" t="str">
            <v>2871</v>
          </cell>
          <cell r="B911" t="str">
            <v>El valor ingresado como Tipo de documento de identidad del receptor es incorrecto</v>
          </cell>
        </row>
        <row r="912">
          <cell r="A912" t="str">
            <v>2872</v>
          </cell>
          <cell r="B912" t="str">
            <v>El valor ingresado como Tipo de documento de identidad del receptor no corresponde con el del comprobante</v>
          </cell>
        </row>
        <row r="913">
          <cell r="A913" t="str">
            <v>2873</v>
          </cell>
          <cell r="B913" t="str">
            <v>El PSE informado no se encuentra vinculado con el  emisor del comprobante en la fecha de comprobación</v>
          </cell>
        </row>
        <row r="914">
          <cell r="A914" t="str">
            <v>2874</v>
          </cell>
          <cell r="B914" t="str">
            <v>El Número de documento de identificación del OSE informado no se encuentra vinculado al emisor del comprobante en la fecha de comprobación</v>
          </cell>
        </row>
        <row r="915">
          <cell r="A915" t="str">
            <v>2875</v>
          </cell>
          <cell r="B915" t="str">
            <v>ID - El dato ingresado no cumple con el formato R#-fecha-correlativo</v>
          </cell>
        </row>
        <row r="916">
          <cell r="A916" t="str">
            <v>2876</v>
          </cell>
          <cell r="B916" t="str">
            <v>La fecha de recepción del comprobante por OSE debe ser mayor a la fecha de emisión del comprobante enviado</v>
          </cell>
        </row>
        <row r="917">
          <cell r="A917" t="str">
            <v>2880</v>
          </cell>
          <cell r="B917" t="str">
            <v>Es obligatorio ingresar el peso bruto total de la guía</v>
          </cell>
        </row>
        <row r="918">
          <cell r="A918" t="str">
            <v>2881</v>
          </cell>
          <cell r="B918" t="str">
            <v>Es obligatorio indicar la unidad de medida del Peso Total de la guía</v>
          </cell>
        </row>
        <row r="919">
          <cell r="A919" t="str">
            <v>2883</v>
          </cell>
          <cell r="B919" t="str">
            <v>Es obligatorio indicar la unidad de medida del ítem</v>
          </cell>
        </row>
        <row r="920">
          <cell r="A920" t="str">
            <v>2891</v>
          </cell>
          <cell r="B920" t="str">
            <v>El código ingresado como tasa de percepción no existe en el catálogo</v>
          </cell>
        </row>
        <row r="921">
          <cell r="A921" t="str">
            <v>2892</v>
          </cell>
          <cell r="B921" t="str">
            <v>El valor del tag no cumple con el formato establecido</v>
          </cell>
        </row>
        <row r="922">
          <cell r="A922" t="str">
            <v>2893</v>
          </cell>
          <cell r="B922" t="str">
            <v>Debe consignar um importe igual o mayor a cero (0)</v>
          </cell>
        </row>
        <row r="923">
          <cell r="A923" t="str">
            <v>2894</v>
          </cell>
          <cell r="B923" t="str">
            <v>El valor del tag no cumple con el formato establecido</v>
          </cell>
        </row>
        <row r="924">
          <cell r="A924" t="str">
            <v>2895</v>
          </cell>
          <cell r="B924" t="str">
            <v>Debe consignar um importe igual o mayor a cero (0)</v>
          </cell>
        </row>
        <row r="925">
          <cell r="A925" t="str">
            <v>2896</v>
          </cell>
          <cell r="B925" t="str">
            <v>El código ingresado como estado del ítem no existe en el catálogo</v>
          </cell>
        </row>
        <row r="926">
          <cell r="A926" t="str">
            <v>2897</v>
          </cell>
          <cell r="B926" t="str">
            <v>Debe consignar um importe igual o mayor a cero (0)</v>
          </cell>
        </row>
        <row r="927">
          <cell r="A927" t="str">
            <v>2900</v>
          </cell>
          <cell r="B927" t="str">
            <v>El Número de comprobante de fin de rango debe ser igual o mayor al de inicio</v>
          </cell>
        </row>
        <row r="928">
          <cell r="A928" t="str">
            <v>2901</v>
          </cell>
          <cell r="B928" t="str">
            <v>El nombre comercial del emisor no cumple con el formato establecido</v>
          </cell>
        </row>
        <row r="929">
          <cell r="A929" t="str">
            <v>2902</v>
          </cell>
          <cell r="B929" t="str">
            <v>La urbanización del domicilio fiscal del emisor no cumple con el formato establecido</v>
          </cell>
        </row>
        <row r="930">
          <cell r="A930" t="str">
            <v>2903</v>
          </cell>
          <cell r="B930" t="str">
            <v>La provincia del domicilio fiscal del emisor no cumple con el formato establecido</v>
          </cell>
        </row>
        <row r="931">
          <cell r="A931" t="str">
            <v>2904</v>
          </cell>
          <cell r="B931" t="str">
            <v>El departamento del domicilio fiscal del emisor no cumple con el formato establecido</v>
          </cell>
        </row>
        <row r="932">
          <cell r="A932" t="str">
            <v>2905</v>
          </cell>
          <cell r="B932" t="str">
            <v>El distrito del domicilio fiscal del emisor no cumple con el formato establecido</v>
          </cell>
        </row>
        <row r="933">
          <cell r="A933" t="str">
            <v>2906</v>
          </cell>
          <cell r="B933" t="str">
            <v>El nombre comercial del proveedor no cumple con el formato establecido</v>
          </cell>
        </row>
        <row r="934">
          <cell r="A934" t="str">
            <v>2907</v>
          </cell>
          <cell r="B934" t="str">
            <v>La urbanización del domicilio fiscal del proveedor no cumple con el formato establecido</v>
          </cell>
        </row>
        <row r="935">
          <cell r="A935" t="str">
            <v>2908</v>
          </cell>
          <cell r="B935" t="str">
            <v>La provincia del domicilio fiscal del proveedor no cumple con el formato establecido</v>
          </cell>
        </row>
        <row r="936">
          <cell r="A936" t="str">
            <v>2909</v>
          </cell>
          <cell r="B936" t="str">
            <v>El departamento del domicilio fiscal del proveedor no cumple con el formato establecido</v>
          </cell>
        </row>
        <row r="937">
          <cell r="A937" t="str">
            <v>2910</v>
          </cell>
          <cell r="B937" t="str">
            <v>El distrito del domicilio fiscal del proveedor no cumple con el formato establecido</v>
          </cell>
        </row>
        <row r="938">
          <cell r="A938" t="str">
            <v>2911</v>
          </cell>
          <cell r="B938" t="str">
            <v>El nombre comercial del cliente no cumple con el formato establecido</v>
          </cell>
        </row>
        <row r="939">
          <cell r="A939" t="str">
            <v>2912</v>
          </cell>
          <cell r="B939" t="str">
            <v>La urbanización del domicilio fiscal del cliente no cumple con el formato establecido</v>
          </cell>
        </row>
        <row r="940">
          <cell r="A940" t="str">
            <v>2913</v>
          </cell>
          <cell r="B940" t="str">
            <v>La provincia del domicilio fiscal del cliente no cumple con el formato establecido</v>
          </cell>
        </row>
        <row r="941">
          <cell r="A941" t="str">
            <v>2914</v>
          </cell>
          <cell r="B941" t="str">
            <v>El departamento del domicilio fiscal del cliente no cumple con el formato establecido</v>
          </cell>
        </row>
        <row r="942">
          <cell r="A942" t="str">
            <v>2915</v>
          </cell>
          <cell r="B942" t="str">
            <v>El distrito del domicilio fiscal del cliente no cumple con el formato establecido</v>
          </cell>
        </row>
        <row r="943">
          <cell r="A943" t="str">
            <v>2916</v>
          </cell>
          <cell r="B943" t="str">
            <v>La dirección completa y detallada del domicilio fiscal del emisor no cumple con el formato establecido</v>
          </cell>
        </row>
        <row r="944">
          <cell r="A944" t="str">
            <v>2917</v>
          </cell>
          <cell r="B944" t="str">
            <v>Debe corresponder a algún valor válido establecido en el catálogo 13</v>
          </cell>
        </row>
        <row r="945">
          <cell r="A945" t="str">
            <v>2918</v>
          </cell>
          <cell r="B945" t="str">
            <v>La dirección completa y detallada del domicilio fiscal del proveedor no cumple con el formato establecido</v>
          </cell>
        </row>
        <row r="946">
          <cell r="A946" t="str">
            <v>2919</v>
          </cell>
          <cell r="B946" t="str">
            <v>La dirección completa y detallada del domicilio fiscal del cliente no cumple con el formato establecido</v>
          </cell>
        </row>
        <row r="947">
          <cell r="A947" t="str">
            <v>2920</v>
          </cell>
          <cell r="B947" t="str">
            <v>Dato no cumple con formato de acuerdo al número de comprobante.</v>
          </cell>
        </row>
        <row r="948">
          <cell r="A948" t="str">
            <v>2921</v>
          </cell>
          <cell r="B948" t="str">
            <v>Es obligatorio informar el detalle el tipo de servicio público</v>
          </cell>
        </row>
        <row r="949">
          <cell r="A949" t="str">
            <v>2922</v>
          </cell>
          <cell r="B949" t="str">
            <v>El valor del Tag no se encuentra en el catálogo</v>
          </cell>
        </row>
        <row r="950">
          <cell r="A950" t="str">
            <v>2923</v>
          </cell>
          <cell r="B950" t="str">
            <v>Es obligatorio informar el código de servicios de telecomunicaciones para el tipo servicio público informado</v>
          </cell>
        </row>
        <row r="951">
          <cell r="A951" t="str">
            <v>2924</v>
          </cell>
          <cell r="B951" t="str">
            <v>Sólo enviar información para el tipos de servicios públicos 5</v>
          </cell>
        </row>
        <row r="952">
          <cell r="A952" t="str">
            <v>2925</v>
          </cell>
          <cell r="B952" t="str">
            <v>El valor del Tag no se encuentra en el catálogo</v>
          </cell>
        </row>
        <row r="953">
          <cell r="A953" t="str">
            <v>2926</v>
          </cell>
          <cell r="B953" t="str">
            <v>Es obligatorio informar el número del suministro para el tipo servicio público informado</v>
          </cell>
        </row>
        <row r="954">
          <cell r="A954" t="str">
            <v>2927</v>
          </cell>
          <cell r="B954" t="str">
            <v>Comprobante de Servicio Publico no se encuenta registrado en sunat</v>
          </cell>
        </row>
        <row r="955">
          <cell r="A955" t="str">
            <v>2928</v>
          </cell>
          <cell r="B955" t="str">
            <v>El valor del Tag no cumple con el tipo y longitud esperada</v>
          </cell>
        </row>
        <row r="956">
          <cell r="A956" t="str">
            <v>2929</v>
          </cell>
          <cell r="B956" t="str">
            <v>Debe remitir información del número de teléfono para el código de servicios de telecomunicaciones informado</v>
          </cell>
        </row>
        <row r="957">
          <cell r="A957" t="str">
            <v>2930</v>
          </cell>
          <cell r="B957" t="str">
            <v>El tipo de documento modificado por la Nota de debito debe ser Servicio Publico electronico</v>
          </cell>
        </row>
        <row r="958">
          <cell r="A958" t="str">
            <v>2931</v>
          </cell>
          <cell r="B958" t="str">
            <v>El valor del Tag no cumple con el tipo y longitud esperada</v>
          </cell>
        </row>
        <row r="959">
          <cell r="A959" t="str">
            <v>2932</v>
          </cell>
          <cell r="B959" t="str">
            <v>Es obligatorio informar el código de tarifa contratada para el tipo servicio público informado</v>
          </cell>
        </row>
        <row r="960">
          <cell r="A960" t="str">
            <v>2933</v>
          </cell>
          <cell r="B960" t="str">
            <v>Sólo enviar información para el tipos de servicios públicos 1 o 2</v>
          </cell>
        </row>
        <row r="961">
          <cell r="A961" t="str">
            <v>2934</v>
          </cell>
          <cell r="B961" t="str">
            <v>El valor del Tag no se encuentra en el catálogo</v>
          </cell>
        </row>
        <row r="962">
          <cell r="A962" t="str">
            <v>2935</v>
          </cell>
          <cell r="B962" t="str">
            <v>Es obligatorio informar el detalle de la potencia contratada</v>
          </cell>
        </row>
        <row r="963">
          <cell r="A963" t="str">
            <v>2936</v>
          </cell>
          <cell r="B963" t="str">
            <v>Sólo enviar información para el tipo de servicios público 1</v>
          </cell>
        </row>
        <row r="964">
          <cell r="A964" t="str">
            <v>2937</v>
          </cell>
          <cell r="B964" t="str">
            <v>Es obligatorio informar el detalle de la potencia contratada</v>
          </cell>
        </row>
        <row r="965">
          <cell r="A965" t="str">
            <v>2938</v>
          </cell>
          <cell r="B965" t="str">
            <v>Sólo enviar información para el tipo de servicios público 1</v>
          </cell>
        </row>
        <row r="966">
          <cell r="A966" t="str">
            <v>2939</v>
          </cell>
          <cell r="B966" t="str">
            <v>El valor del Tag no cumple con el tipo y longitud esperada</v>
          </cell>
        </row>
        <row r="967">
          <cell r="A967" t="str">
            <v>2940</v>
          </cell>
          <cell r="B967" t="str">
            <v xml:space="preserve">Es obligatorio informar el tipo de medidor </v>
          </cell>
        </row>
        <row r="968">
          <cell r="A968" t="str">
            <v>2941</v>
          </cell>
          <cell r="B968" t="str">
            <v>Sólo enviar información para el tipo de servicios público 1</v>
          </cell>
        </row>
        <row r="969">
          <cell r="A969" t="str">
            <v>2942</v>
          </cell>
          <cell r="B969" t="str">
            <v>El valor del Tag no se encuentra en el catálogo</v>
          </cell>
        </row>
        <row r="970">
          <cell r="A970" t="str">
            <v>2943</v>
          </cell>
          <cell r="B970" t="str">
            <v>Es obligatorio informar el número del medidor</v>
          </cell>
        </row>
        <row r="971">
          <cell r="A971" t="str">
            <v>2944</v>
          </cell>
          <cell r="B971" t="str">
            <v>Sólo enviar información para el tipos de servicios públicos 1 o 2</v>
          </cell>
        </row>
        <row r="972">
          <cell r="A972" t="str">
            <v>2945</v>
          </cell>
          <cell r="B972" t="str">
            <v>El valor del Tag no cumple con el tipo y longitud esperada</v>
          </cell>
        </row>
        <row r="973">
          <cell r="A973" t="str">
            <v>2946</v>
          </cell>
          <cell r="B973" t="str">
            <v>Sólo enviar información para el tipos de servicios públicos 1 o 2</v>
          </cell>
        </row>
        <row r="974">
          <cell r="A974" t="str">
            <v>2947</v>
          </cell>
          <cell r="B974" t="str">
            <v>No existe el detalle del número del medidor</v>
          </cell>
        </row>
        <row r="975">
          <cell r="A975" t="str">
            <v>2948</v>
          </cell>
          <cell r="B975" t="str">
            <v>Sólo enviar información para el tipos de servicios públicos 1 o 2</v>
          </cell>
        </row>
        <row r="976">
          <cell r="A976" t="str">
            <v>2949</v>
          </cell>
          <cell r="B976" t="str">
            <v>El valor del atributo no existe</v>
          </cell>
        </row>
        <row r="977">
          <cell r="A977" t="str">
            <v>2950</v>
          </cell>
          <cell r="B977" t="str">
            <v>No existe el detalle del número del medidor</v>
          </cell>
        </row>
        <row r="978">
          <cell r="A978" t="str">
            <v>2951</v>
          </cell>
          <cell r="B978" t="str">
            <v>Sólo enviar información para el tipos de servicios públicos 1 o 2</v>
          </cell>
        </row>
        <row r="979">
          <cell r="A979" t="str">
            <v>2952</v>
          </cell>
          <cell r="B979" t="str">
            <v>El valor del Tag no cumple con el tipo y longitud esperada</v>
          </cell>
        </row>
        <row r="980">
          <cell r="A980" t="str">
            <v>2953</v>
          </cell>
          <cell r="B980" t="str">
            <v>El valor del atributo no existe</v>
          </cell>
        </row>
        <row r="981">
          <cell r="A981" t="str">
            <v>2954</v>
          </cell>
          <cell r="B981" t="str">
            <v>El valor ingresado como codigo de motivo de cargo/descuento por linea no es valido (catalogo 53)</v>
          </cell>
        </row>
        <row r="982">
          <cell r="A982" t="str">
            <v>2955</v>
          </cell>
          <cell r="B982" t="str">
            <v>El formato ingresado en el tag cac:InvoiceLine/cac:Allowancecharge/cbc:Amount no cumple con el formato establecido</v>
          </cell>
        </row>
        <row r="983">
          <cell r="A983" t="str">
            <v>2956</v>
          </cell>
          <cell r="B983" t="str">
            <v>Taxtotal/cbc:TaxAmount es obligatorio</v>
          </cell>
        </row>
        <row r="984">
          <cell r="A984" t="str">
            <v>2957</v>
          </cell>
          <cell r="B984" t="str">
            <v>El valor del tag categoria de impuestos no corresponde al valor esperado.</v>
          </cell>
        </row>
        <row r="985">
          <cell r="A985" t="str">
            <v>2958</v>
          </cell>
          <cell r="B985" t="str">
            <v>El valor del atributo del tag cac:TaxTotal/cac:TaxSubtotal/cac:TaxCategory/cbc:ID no corresponde al esperado.</v>
          </cell>
        </row>
        <row r="986">
          <cell r="A986" t="str">
            <v>2959</v>
          </cell>
          <cell r="B986" t="str">
            <v>El valor del atributo del tag cac:TaxTotal/cac:TaxSubtotal/cac:TaxCategory/cbc:ID/ no corresponde al esperado.</v>
          </cell>
        </row>
        <row r="987">
          <cell r="A987" t="str">
            <v>2960</v>
          </cell>
          <cell r="B987" t="str">
            <v>El valor del tag no corresponde al esperado.</v>
          </cell>
        </row>
        <row r="988">
          <cell r="A988" t="str">
            <v>2961</v>
          </cell>
          <cell r="B988" t="str">
            <v>El valor del tag codigo de tributo internacional no corresponde al esperado.</v>
          </cell>
        </row>
        <row r="989">
          <cell r="A989" t="str">
            <v>2962</v>
          </cell>
          <cell r="B989" t="str">
            <v>El valor del atributo del tag cac:TaxTotal/cac:TaxSubtotal/cac:TaxCategory/cac:TaxScheme/cbc:ID no corresponde al esperado.</v>
          </cell>
        </row>
        <row r="990">
          <cell r="A990" t="str">
            <v>2963</v>
          </cell>
          <cell r="B990" t="str">
            <v>El valor del atributo del tag cac:TaxTotal/cac:TaxSubtotal/cac:TaxCategory/cbc:ID/ no corresponde al esperado.</v>
          </cell>
        </row>
        <row r="991">
          <cell r="A991" t="str">
            <v>2964</v>
          </cell>
          <cell r="B991" t="str">
            <v>El valor del tag nombre del tributo no corresponde al esperado.</v>
          </cell>
        </row>
        <row r="992">
          <cell r="A992" t="str">
            <v>2965</v>
          </cell>
          <cell r="B992" t="str">
            <v>La sumatoria de otros tributos no corresponde al total</v>
          </cell>
        </row>
        <row r="993">
          <cell r="A993" t="str">
            <v>2966</v>
          </cell>
          <cell r="B993" t="str">
            <v>Sólo se puede indicar el códigos 55 del catálogo 53</v>
          </cell>
        </row>
        <row r="994">
          <cell r="A994" t="str">
            <v>2967</v>
          </cell>
          <cell r="B994" t="str">
            <v>Los importes de otros cargos a nivel de línea no corresponden a la suma total.</v>
          </cell>
        </row>
        <row r="995">
          <cell r="A995" t="str">
            <v>2968</v>
          </cell>
          <cell r="B995" t="str">
            <v>Debe contener un importe mayor a 0.00 si envía el tag cac:AllowanceCharge/cbc:Amount</v>
          </cell>
        </row>
        <row r="996">
          <cell r="A996" t="str">
            <v>2969</v>
          </cell>
          <cell r="B996" t="str">
            <v>Los importes de otros cargos a nivel de línea no corresponden a la suma total.</v>
          </cell>
        </row>
        <row r="997">
          <cell r="A997" t="str">
            <v>2970</v>
          </cell>
          <cell r="B997" t="str">
            <v>El dato ingresado en sac:SUNATTotalPaidBeforeRounding debe ser numérico mayor a cero</v>
          </cell>
        </row>
        <row r="998">
          <cell r="A998" t="str">
            <v>2971</v>
          </cell>
          <cell r="B998" t="str">
            <v>Si existe tag sac:SUNATTotalPaidBeforeRounding debe existir tag cbc:PayableRoundingAmount</v>
          </cell>
        </row>
        <row r="999">
          <cell r="A999" t="str">
            <v>2972</v>
          </cell>
          <cell r="B999" t="str">
            <v>Importe total pagado antes de redondeo debe ser igual a la suma de los importes pagados por cada documento relacionado</v>
          </cell>
        </row>
        <row r="1000">
          <cell r="A1000" t="str">
            <v>2973</v>
          </cell>
          <cell r="B1000" t="str">
            <v>El valor de la moneda del Importe total pagado antes de redondeo debe ser PEN</v>
          </cell>
        </row>
        <row r="1001">
          <cell r="A1001" t="str">
            <v>2974</v>
          </cell>
          <cell r="B1001" t="str">
            <v>El dato ingresado en cbc:PayableRoundingAmount debe ser numérico valido</v>
          </cell>
        </row>
        <row r="1002">
          <cell r="A1002" t="str">
            <v>2975</v>
          </cell>
          <cell r="B1002" t="str">
            <v>Si existe tag cbc:PayableRoundingAmount debe existir tag sac:SUNATTotalPaidBeforeRounding</v>
          </cell>
        </row>
        <row r="1003">
          <cell r="A1003" t="str">
            <v>2976</v>
          </cell>
          <cell r="B1003" t="str">
            <v>El valor para el ajuste por redondeo no es válido</v>
          </cell>
        </row>
        <row r="1004">
          <cell r="A1004" t="str">
            <v>2977</v>
          </cell>
          <cell r="B1004" t="str">
            <v>El valor de la moneda del Ajuste por redondeo debe ser PEN</v>
          </cell>
        </row>
        <row r="1005">
          <cell r="A1005" t="str">
            <v>2978</v>
          </cell>
          <cell r="B1005" t="str">
            <v>Importe total pagado debe ser igual a la suma del Importe total pagado antes de redondeo mas el Ajuste por redondeo</v>
          </cell>
        </row>
        <row r="1006">
          <cell r="A1006" t="str">
            <v>2979</v>
          </cell>
          <cell r="B1006" t="str">
            <v>El dato ingresado en sac:SUNATTotalCashedBeforeRounding debe ser numérico mayor a cero</v>
          </cell>
        </row>
        <row r="1007">
          <cell r="A1007" t="str">
            <v>2980</v>
          </cell>
          <cell r="B1007" t="str">
            <v>Si existe tag sac:SUNATTotalCashedBeforeRounding debe existir tag cbc:PayableRoundingAmount</v>
          </cell>
        </row>
        <row r="1008">
          <cell r="A1008" t="str">
            <v>2981</v>
          </cell>
          <cell r="B1008" t="str">
            <v>Importe total cobrado antes de redondeo debe ser igual a la suma de los importes cobrados por cada documento relacionado</v>
          </cell>
        </row>
        <row r="1009">
          <cell r="A1009" t="str">
            <v>2982</v>
          </cell>
          <cell r="B1009" t="str">
            <v>El valor de la moneda del Importe total cobrado antes de redondeo debe ser PEN</v>
          </cell>
        </row>
        <row r="1010">
          <cell r="A1010" t="str">
            <v>2983</v>
          </cell>
          <cell r="B1010" t="str">
            <v>Si existe tag cbc:PayableRoundingAmount debe existir tag sac:SUNATTotalCashedBeforeRounding</v>
          </cell>
        </row>
        <row r="1011">
          <cell r="A1011" t="str">
            <v>2984</v>
          </cell>
          <cell r="B1011" t="str">
            <v>Importe total cobrado debe ser igual a la suma del Importe total cobrado antes de redondeo mas el Ajuste por redondeo</v>
          </cell>
        </row>
        <row r="1012">
          <cell r="A1012" t="str">
            <v>2985</v>
          </cell>
          <cell r="B1012" t="str">
            <v>Solo se acepta comprobantes con fecha de emisión hasta el 28/02/2014 si la tasa del comprobante de retencion 6%</v>
          </cell>
        </row>
        <row r="1013">
          <cell r="A1013" t="str">
            <v>2986</v>
          </cell>
          <cell r="B1013" t="str">
            <v>Solo se acepta informacion de percepcion para nuevas boletas.</v>
          </cell>
        </row>
        <row r="1014">
          <cell r="A1014" t="str">
            <v>2987</v>
          </cell>
          <cell r="B1014" t="str">
            <v>El comprobante ya fue informado y se encuentra anulado o rechazado.</v>
          </cell>
        </row>
        <row r="1015">
          <cell r="A1015" t="str">
            <v>2988</v>
          </cell>
          <cell r="B1015" t="str">
            <v>El comprobante (fisico) a la que hace referencia la nota, no se encuentra autorizado.</v>
          </cell>
        </row>
        <row r="1016">
          <cell r="A1016" t="str">
            <v>2989</v>
          </cell>
          <cell r="B1016" t="str">
            <v>El comprobante (electronico) a la que hace referencia la nota, no se encuentra informado.</v>
          </cell>
        </row>
        <row r="1017">
          <cell r="A1017" t="str">
            <v>2990</v>
          </cell>
          <cell r="B1017" t="str">
            <v>El comprobante (electronico) a la que hace referencia la nota, se encuentra anulado o rechazada.</v>
          </cell>
        </row>
        <row r="1018">
          <cell r="A1018" t="str">
            <v>2991</v>
          </cell>
          <cell r="B1018" t="str">
            <v>El tipo de documento modificado por la Nota de credito debe ser comprobante de servicio publico</v>
          </cell>
        </row>
        <row r="1019">
          <cell r="A1019" t="str">
            <v>2992</v>
          </cell>
          <cell r="B1019" t="str">
            <v>El XML no contiene el tag o no existe información de la tasa del tributo de la línea</v>
          </cell>
        </row>
        <row r="1020">
          <cell r="A1020" t="str">
            <v>2993</v>
          </cell>
          <cell r="B1020" t="str">
            <v>El factor de afectación de IGV por linea debe ser diferente a 0.00.</v>
          </cell>
        </row>
        <row r="1021">
          <cell r="A1021" t="str">
            <v>2994</v>
          </cell>
          <cell r="B1021" t="str">
            <v>La categoría de impuesto de la línea no corresponde al valor esperado (catalogo 5)</v>
          </cell>
        </row>
        <row r="1022">
          <cell r="A1022" t="str">
            <v>2995</v>
          </cell>
          <cell r="B1022" t="str">
            <v>El XML no contiene el tag o no existe información del código internacional de tributo de la línea</v>
          </cell>
        </row>
        <row r="1023">
          <cell r="A1023" t="str">
            <v>2996</v>
          </cell>
          <cell r="B1023" t="str">
            <v>El XML no contiene el tag o no existe información del nombre de tributo de la línea</v>
          </cell>
        </row>
        <row r="1024">
          <cell r="A1024" t="str">
            <v>2997</v>
          </cell>
          <cell r="B1024" t="str">
            <v>El XML no contiene el tag o no existe información del código de tributo de la línea</v>
          </cell>
        </row>
        <row r="1025">
          <cell r="A1025" t="str">
            <v>2998</v>
          </cell>
          <cell r="B1025" t="str">
            <v>El código de tributo de la línea no corresponde al valor esperado</v>
          </cell>
        </row>
        <row r="1026">
          <cell r="A1026" t="str">
            <v>2999</v>
          </cell>
          <cell r="B1026" t="str">
            <v>El dato ingresado en el total valor de venta globales no cumple con el formato establecido</v>
          </cell>
        </row>
        <row r="1027">
          <cell r="A1027" t="str">
            <v>3000</v>
          </cell>
          <cell r="B1027" t="str">
            <v xml:space="preserve">El monto total del impuestos sobre el valor de venta de operaciones gratuitas/inafectas/exoneradas debe ser igual a 0.00 </v>
          </cell>
        </row>
        <row r="1028">
          <cell r="A1028" t="str">
            <v>3001</v>
          </cell>
          <cell r="B1028" t="str">
            <v>El Código producto de SUNAT no puede ser vació si es de Exportación</v>
          </cell>
        </row>
        <row r="1029">
          <cell r="A1029" t="str">
            <v>3002</v>
          </cell>
          <cell r="B1029" t="str">
            <v>El Código producto de SUNAT  no es válido</v>
          </cell>
        </row>
        <row r="1030">
          <cell r="A1030" t="str">
            <v>3003</v>
          </cell>
          <cell r="B1030" t="str">
            <v>El XML no contiene el tag o no existe información de total valor de venta globales</v>
          </cell>
        </row>
        <row r="1031">
          <cell r="A1031" t="str">
            <v>3004</v>
          </cell>
          <cell r="B1031" t="str">
            <v>El XML no contiene el tag o no existe información de la categoría de impuesto globales</v>
          </cell>
        </row>
        <row r="1032">
          <cell r="A1032" t="str">
            <v>3005</v>
          </cell>
          <cell r="B1032" t="str">
            <v>El XML no contiene el tag o no existe información del código de tributo en operaciones inafectas/exoneradas</v>
          </cell>
        </row>
        <row r="1033">
          <cell r="A1033" t="str">
            <v>3006</v>
          </cell>
          <cell r="B1033" t="str">
            <v>El dato ingresado en descripcion de leyenda no cumple con el formato establecido.</v>
          </cell>
        </row>
        <row r="1034">
          <cell r="A1034" t="str">
            <v>3007</v>
          </cell>
          <cell r="B1034" t="str">
            <v>El dato ingresado como codigo de tributo global no corresponde al valor esperado.</v>
          </cell>
        </row>
        <row r="1035">
          <cell r="A1035" t="str">
            <v>3008</v>
          </cell>
          <cell r="B1035" t="str">
            <v>La sumatoria del total valor de venta - Otros tributos de pago de línea no corresponden al total</v>
          </cell>
        </row>
        <row r="1036">
          <cell r="A1036" t="str">
            <v>3009</v>
          </cell>
          <cell r="B1036" t="str">
            <v>La sumatoria del total del importe del tributo Otros tributos de línea no corresponden al total</v>
          </cell>
        </row>
        <row r="1037">
          <cell r="A1037" t="str">
            <v>3010</v>
          </cell>
          <cell r="B1037" t="str">
            <v>El XML no contiene el tag o no existe información de total valor de venta en operaciones gravadas</v>
          </cell>
        </row>
        <row r="1038">
          <cell r="A1038" t="str">
            <v>3011</v>
          </cell>
          <cell r="B1038" t="str">
            <v>El dato ingresado en el total valor de venta en operaciones gravadas  no cumple con el formato establecido</v>
          </cell>
        </row>
        <row r="1039">
          <cell r="A1039" t="str">
            <v>3012</v>
          </cell>
          <cell r="B1039" t="str">
            <v>El dato ingresado en el importe del tributo en operaciones gravadas  no cumple con el formato establecido</v>
          </cell>
        </row>
        <row r="1040">
          <cell r="A1040" t="str">
            <v>3013</v>
          </cell>
          <cell r="B1040" t="str">
            <v>El XML no contiene el tag o no existe información de la categoría de impuesto en operaciones gravadas</v>
          </cell>
        </row>
        <row r="1041">
          <cell r="A1041" t="str">
            <v>3014</v>
          </cell>
          <cell r="B1041" t="str">
            <v>El codigo de leyenda no debe repetirse en el comprobante.</v>
          </cell>
        </row>
        <row r="1042">
          <cell r="A1042" t="str">
            <v>3015</v>
          </cell>
          <cell r="B1042" t="str">
            <v>El XML no contiene el tag o no existe información del código de tributo en operaciones gravadas</v>
          </cell>
        </row>
        <row r="1043">
          <cell r="A1043" t="str">
            <v>3016</v>
          </cell>
          <cell r="B1043" t="str">
            <v>El dato ingresado en base monto por cargo/descuento globales no cumple con el formato establecido</v>
          </cell>
        </row>
        <row r="1044">
          <cell r="A1044" t="str">
            <v>3017</v>
          </cell>
          <cell r="B1044" t="str">
            <v>El XML no contiene el tag o no existe información del nombre de tributo en operaciones gravadas</v>
          </cell>
        </row>
        <row r="1045">
          <cell r="A1045" t="str">
            <v>3018</v>
          </cell>
          <cell r="B1045" t="str">
            <v>El XML no contiene el tag o no existe información del código internacional del tributo en operaciones gravadas</v>
          </cell>
        </row>
        <row r="1046">
          <cell r="A1046" t="str">
            <v>3019</v>
          </cell>
          <cell r="B1046" t="str">
            <v>El dato ingresado en total precio de venta no cumple con el formato establecido</v>
          </cell>
        </row>
        <row r="1047">
          <cell r="A1047" t="str">
            <v>3020</v>
          </cell>
          <cell r="B1047" t="str">
            <v>El dato ingresado en el monto total de impuestos no cumple con el formato establecido</v>
          </cell>
        </row>
        <row r="1048">
          <cell r="A1048" t="str">
            <v>3021</v>
          </cell>
          <cell r="B1048" t="str">
            <v>El dato ingresado en el monto total de impuestos por línea no cumple con el formato establecido</v>
          </cell>
        </row>
        <row r="1049">
          <cell r="A1049" t="str">
            <v>3022</v>
          </cell>
          <cell r="B1049" t="str">
            <v>El importe total de impuestos por línea no coincide con la sumatoria de los impuestos por línea.</v>
          </cell>
        </row>
        <row r="1050">
          <cell r="A1050" t="str">
            <v>3023</v>
          </cell>
          <cell r="B1050" t="str">
            <v xml:space="preserve">El tipo de documento no se encuentra en el catálogo </v>
          </cell>
        </row>
        <row r="1051">
          <cell r="A1051" t="str">
            <v>3024</v>
          </cell>
          <cell r="B1051" t="str">
            <v>El tag cac:TaxTotal no debe repetirse a nivel de totales</v>
          </cell>
        </row>
        <row r="1052">
          <cell r="A1052" t="str">
            <v>3025</v>
          </cell>
          <cell r="B1052" t="str">
            <v>El dato ingresado en factor de cargo o descuento global no cumple con el formato establecido.</v>
          </cell>
        </row>
        <row r="1053">
          <cell r="A1053" t="str">
            <v>3026</v>
          </cell>
          <cell r="B1053" t="str">
            <v>El tag cac:TaxTotal no debe repetirse a nivel de Item</v>
          </cell>
        </row>
        <row r="1054">
          <cell r="A1054" t="str">
            <v>3027</v>
          </cell>
          <cell r="B1054" t="str">
            <v>El valor del atributo no se encuentra en el catálogo</v>
          </cell>
        </row>
        <row r="1055">
          <cell r="A1055" t="str">
            <v>3028</v>
          </cell>
          <cell r="B1055" t="str">
            <v>El dato ingresado en código de SW de facturación no cumple con el formato establecido.</v>
          </cell>
        </row>
        <row r="1056">
          <cell r="A1056" t="str">
            <v>3029</v>
          </cell>
          <cell r="B1056" t="str">
            <v>El XML no contiene el tag o no existe información del tipo de documento de identidad del emisor</v>
          </cell>
        </row>
        <row r="1057">
          <cell r="A1057" t="str">
            <v>3030</v>
          </cell>
          <cell r="B1057" t="str">
            <v>El XML no contiene el tag o no existe información del código de local anexo del emisor</v>
          </cell>
        </row>
        <row r="1058">
          <cell r="A1058" t="str">
            <v>3031</v>
          </cell>
          <cell r="B1058" t="str">
            <v>El dato ingresado en TaxableAmount de la linea no cumple con el formato establecido</v>
          </cell>
        </row>
        <row r="1059">
          <cell r="A1059" t="str">
            <v>3032</v>
          </cell>
          <cell r="B1059" t="str">
            <v>El XML no contiene el tag o no existe información de la categoría de impuesto de la línea</v>
          </cell>
        </row>
        <row r="1060">
          <cell r="A1060" t="str">
            <v>3033</v>
          </cell>
          <cell r="B1060" t="str">
            <v>El codigo de bien o servicio sujeto a detracción no existe en el listado.</v>
          </cell>
        </row>
        <row r="1061">
          <cell r="A1061" t="str">
            <v>3034</v>
          </cell>
          <cell r="B1061" t="str">
            <v>El xml no contiene el tag o no existe información en el nro de cuenta de detracción</v>
          </cell>
        </row>
        <row r="1062">
          <cell r="A1062" t="str">
            <v>3035</v>
          </cell>
          <cell r="B1062" t="str">
            <v>El xml no contiene el tag o no existe información en el monto de detraccion</v>
          </cell>
        </row>
        <row r="1063">
          <cell r="A1063" t="str">
            <v>3036</v>
          </cell>
          <cell r="B1063" t="str">
            <v>El XML no contiene el tag o no existe información del nombre del tributo</v>
          </cell>
        </row>
        <row r="1064">
          <cell r="A1064" t="str">
            <v>3037</v>
          </cell>
          <cell r="B1064" t="str">
            <v>El dato ingresado en monto de detraccion no cumple con el formato establecido</v>
          </cell>
        </row>
        <row r="1065">
          <cell r="A1065" t="str">
            <v>3038</v>
          </cell>
          <cell r="B1065" t="str">
            <v>La sumatoria de los IGV (operaciones gravadas) de línea no corresponden al total</v>
          </cell>
        </row>
        <row r="1066">
          <cell r="A1066" t="str">
            <v>3039</v>
          </cell>
          <cell r="B1066" t="str">
            <v>La sumatoria del total valor de venta - operaciones gravadas de línea no corresponden al total</v>
          </cell>
        </row>
        <row r="1067">
          <cell r="A1067" t="str">
            <v>3040</v>
          </cell>
          <cell r="B1067" t="str">
            <v>La sumatoria del total valor de venta - Exportaciones de línea no corresponden al total</v>
          </cell>
        </row>
        <row r="1068">
          <cell r="A1068" t="str">
            <v>3041</v>
          </cell>
          <cell r="B1068" t="str">
            <v>La sumatoria del total valor de venta - operaciones inafectas de línea no corresponden al total</v>
          </cell>
        </row>
        <row r="1069">
          <cell r="A1069" t="str">
            <v>3042</v>
          </cell>
          <cell r="B1069" t="str">
            <v>La sumatoria del total valor de venta - operaciones exoneradas de línea no corresponden al total</v>
          </cell>
        </row>
        <row r="1070">
          <cell r="A1070" t="str">
            <v>3043</v>
          </cell>
          <cell r="B1070" t="str">
            <v>El XML no contiene el tag o no existe información de total valor de venta ISC e IVAP</v>
          </cell>
        </row>
        <row r="1071">
          <cell r="A1071" t="str">
            <v>3044</v>
          </cell>
          <cell r="B1071" t="str">
            <v>El dato ingresado en el total valor de venta ISC e IVAP no cumple con el formato establecido</v>
          </cell>
        </row>
        <row r="1072">
          <cell r="A1072" t="str">
            <v>3045</v>
          </cell>
          <cell r="B1072" t="str">
            <v>La sumatoria del total valor de venta - ISC de línea no corresponden al total</v>
          </cell>
        </row>
        <row r="1073">
          <cell r="A1073" t="str">
            <v>3046</v>
          </cell>
          <cell r="B1073" t="str">
            <v>La sumatoria del total valor de venta - IVAP de línea no corresponden al total</v>
          </cell>
        </row>
        <row r="1074">
          <cell r="A1074" t="str">
            <v>3047</v>
          </cell>
          <cell r="B1074" t="str">
            <v>El dato ingresado en el importe del tributo para ISC e IVAP no cumple con el formato establecido</v>
          </cell>
        </row>
        <row r="1075">
          <cell r="A1075" t="str">
            <v>3048</v>
          </cell>
          <cell r="B1075" t="str">
            <v>La sumatoria del total del importe del tributo ISC de línea no corresponden al total</v>
          </cell>
        </row>
        <row r="1076">
          <cell r="A1076" t="str">
            <v>3049</v>
          </cell>
          <cell r="B1076" t="str">
            <v>La sumatoria de los IGV (operaciones gravadas - IVAP)  de línea no corresponden al total</v>
          </cell>
        </row>
        <row r="1077">
          <cell r="A1077" t="str">
            <v>3050</v>
          </cell>
          <cell r="B1077" t="str">
            <v>Afectación de IGV no corresponde al código de tributo de la linea.</v>
          </cell>
        </row>
        <row r="1078">
          <cell r="A1078" t="str">
            <v>3051</v>
          </cell>
          <cell r="B1078" t="str">
            <v>Nombre de tributo no corresponde al código de tributo de la linea.</v>
          </cell>
        </row>
        <row r="1079">
          <cell r="A1079" t="str">
            <v>3052</v>
          </cell>
          <cell r="B1079" t="str">
            <v>El factor de cargo/descuento por linea no cumple con el formato establecido.</v>
          </cell>
        </row>
        <row r="1080">
          <cell r="A1080" t="str">
            <v>3053</v>
          </cell>
          <cell r="B1080" t="str">
            <v>El Monto base de cargo/descuento por linea no cumple con el formato establecido.</v>
          </cell>
        </row>
        <row r="1081">
          <cell r="A1081" t="str">
            <v>3054</v>
          </cell>
          <cell r="B1081" t="str">
            <v>El XML no contiene el tag o no existe información de la categoría de impuesto en ISC o IVAP</v>
          </cell>
        </row>
        <row r="1082">
          <cell r="A1082" t="str">
            <v>3055</v>
          </cell>
          <cell r="B1082" t="str">
            <v>Si el código de tributo es 2000, la categoría del tributo debe ser S</v>
          </cell>
        </row>
        <row r="1083">
          <cell r="A1083" t="str">
            <v>3056</v>
          </cell>
          <cell r="B1083" t="str">
            <v>Si el código de tributo es 1016, la categoría del tributo debe ser S</v>
          </cell>
        </row>
        <row r="1084">
          <cell r="A1084" t="str">
            <v>3057</v>
          </cell>
          <cell r="B1084" t="str">
            <v>La sumatoria del total valor de venta - operaciones gratuitas de línea no corresponden al total</v>
          </cell>
        </row>
        <row r="1085">
          <cell r="A1085" t="str">
            <v>3058</v>
          </cell>
          <cell r="B1085" t="str">
            <v>El XML no contiene el tag o no existe información del código de tributo para ISC o IVAP</v>
          </cell>
        </row>
        <row r="1086">
          <cell r="A1086" t="str">
            <v>3059</v>
          </cell>
          <cell r="B1086" t="str">
            <v>el XML no contiene el tag o no existe información de código de tributo.</v>
          </cell>
        </row>
        <row r="1087">
          <cell r="A1087" t="str">
            <v>3060</v>
          </cell>
          <cell r="B1087" t="str">
            <v>El valor del tag código de tributo no corresponde al esperado.</v>
          </cell>
        </row>
        <row r="1088">
          <cell r="A1088" t="str">
            <v>3061</v>
          </cell>
          <cell r="B1088" t="str">
            <v>No se permite importe mayor a cero cuando el codigo de tributo es IGV y el comprobante esta sujeta a IVAP</v>
          </cell>
        </row>
        <row r="1089">
          <cell r="A1089" t="str">
            <v>3062</v>
          </cell>
          <cell r="B1089" t="str">
            <v>La tasa o porcentaje de detracción no corresponde al valor esperado.</v>
          </cell>
        </row>
        <row r="1090">
          <cell r="A1090" t="str">
            <v>3063</v>
          </cell>
          <cell r="B1090" t="str">
            <v>El XML no contiene el tag o no existe información de conceptos para recursos hidrobiologicos.</v>
          </cell>
        </row>
        <row r="1091">
          <cell r="A1091" t="str">
            <v>3064</v>
          </cell>
          <cell r="B1091" t="str">
            <v>El XML no contiene tag del valor del concepto por linea.</v>
          </cell>
        </row>
        <row r="1092">
          <cell r="A1092" t="str">
            <v>3065</v>
          </cell>
          <cell r="B1092" t="str">
            <v>El XML no contiene tag de la fecha del concepto por linea.</v>
          </cell>
        </row>
        <row r="1093">
          <cell r="A1093" t="str">
            <v>3066</v>
          </cell>
          <cell r="B1093" t="str">
            <v>El XML contiene un codigo de tributo no valido para Servicios Publicos.</v>
          </cell>
        </row>
        <row r="1094">
          <cell r="A1094" t="str">
            <v>3067</v>
          </cell>
          <cell r="B1094" t="str">
            <v>El código de tributo no debe repetirse a nivel de item</v>
          </cell>
        </row>
        <row r="1095">
          <cell r="A1095" t="str">
            <v>3068</v>
          </cell>
          <cell r="B1095" t="str">
            <v>El código de tributo no debe repetirse a nivel de totales</v>
          </cell>
        </row>
        <row r="1096">
          <cell r="A1096" t="str">
            <v>3069</v>
          </cell>
          <cell r="B1096" t="str">
            <v>El xml contiene una linea con mas de un codigo de tributo repetitivo.</v>
          </cell>
        </row>
        <row r="1097">
          <cell r="A1097" t="str">
            <v>3070</v>
          </cell>
          <cell r="B1097" t="str">
            <v>EL codigo internacional del tributo por linea no corresponde al valor esperado por su Id.</v>
          </cell>
        </row>
        <row r="1098">
          <cell r="A1098" t="str">
            <v>3071</v>
          </cell>
          <cell r="B1098" t="str">
            <v>El valor ingresado como codigo de motivo de cargo/descuento global no es valido (catalogo nro 53)</v>
          </cell>
        </row>
        <row r="1099">
          <cell r="A1099" t="str">
            <v>3072</v>
          </cell>
          <cell r="B1099" t="str">
            <v>El XML no contiene el tag o no existe informacion de codigo de motivo de cargo/descuento global.</v>
          </cell>
        </row>
        <row r="1100">
          <cell r="A1100" t="str">
            <v>3073</v>
          </cell>
          <cell r="B1100" t="str">
            <v>El XML no contiene el tag o no existe informacion de codigo de motivo de cargo/descuento por item.</v>
          </cell>
        </row>
        <row r="1101">
          <cell r="A1101" t="str">
            <v>3074</v>
          </cell>
          <cell r="B1101" t="str">
            <v xml:space="preserve">El monto del cargo para el  cargo para FISE debe ser igual a 0.00 </v>
          </cell>
        </row>
        <row r="1102">
          <cell r="A1102" t="str">
            <v>3075</v>
          </cell>
          <cell r="B1102" t="str">
            <v>La sumatoria de descuentos que afectan a BI por linea no corresponden al total</v>
          </cell>
        </row>
        <row r="1103">
          <cell r="A1103" t="str">
            <v>3076</v>
          </cell>
          <cell r="B1103" t="str">
            <v>La sumatoria de descuentos que no afectan a BI por linea no corresponden al total</v>
          </cell>
        </row>
        <row r="1104">
          <cell r="A1104" t="str">
            <v>3077</v>
          </cell>
          <cell r="B1104" t="str">
            <v>La sumatoria de cargos que afectan a BI por linea no corresponden al total</v>
          </cell>
        </row>
        <row r="1105">
          <cell r="A1105" t="str">
            <v>3078</v>
          </cell>
          <cell r="B1105" t="str">
            <v>La sumatoria de cargos que no afectan a BI por linea no corresponden al total</v>
          </cell>
        </row>
        <row r="1106">
          <cell r="A1106" t="str">
            <v>3079</v>
          </cell>
          <cell r="B1106" t="str">
            <v>La sumatoria de montos bases de los descuentos que afectan a BI por linea no corresponden al total</v>
          </cell>
        </row>
        <row r="1107">
          <cell r="A1107" t="str">
            <v>3080</v>
          </cell>
          <cell r="B1107" t="str">
            <v>La sumatoria de montos bases de los descuentos que no afectan a BI por linea no corresponden al total</v>
          </cell>
        </row>
        <row r="1108">
          <cell r="A1108" t="str">
            <v>3081</v>
          </cell>
          <cell r="B1108" t="str">
            <v>La sumatoria de montos bases de los cargos que afectan a BI por linea no corresponden al total</v>
          </cell>
        </row>
        <row r="1109">
          <cell r="A1109" t="str">
            <v>3082</v>
          </cell>
          <cell r="B1109" t="str">
            <v>La sumatoria de montos bases de los cargos que no afectan a BI por linea no corresponden al total</v>
          </cell>
        </row>
        <row r="1110">
          <cell r="A1110" t="str">
            <v>3083</v>
          </cell>
          <cell r="B1110" t="str">
            <v>El XML no contiene el tag o no existe información del total valor de venta.</v>
          </cell>
        </row>
        <row r="1111">
          <cell r="A1111" t="str">
            <v>3084</v>
          </cell>
          <cell r="B1111" t="str">
            <v>La sumatoria de valor de venta por linea no corresponden al total</v>
          </cell>
        </row>
        <row r="1112">
          <cell r="A1112" t="str">
            <v>3085</v>
          </cell>
          <cell r="B1112" t="str">
            <v>El XML no contiene el tag o no existe información del total precio de venta.</v>
          </cell>
        </row>
        <row r="1113">
          <cell r="A1113" t="str">
            <v>3086</v>
          </cell>
          <cell r="B1113" t="str">
            <v>La sumatoria consignados en descuentos globales no corresponden al total.</v>
          </cell>
        </row>
        <row r="1114">
          <cell r="A1114" t="str">
            <v>3087</v>
          </cell>
          <cell r="B1114" t="str">
            <v>La sumatoria consignados en cargos globales no corresponden al total</v>
          </cell>
        </row>
        <row r="1115">
          <cell r="A1115" t="str">
            <v>3088</v>
          </cell>
          <cell r="B1115" t="str">
            <v>El valor ingresado como moneda del comprobante no es valido (catalogo nro 02).</v>
          </cell>
        </row>
        <row r="1116">
          <cell r="A1116" t="str">
            <v>3089</v>
          </cell>
          <cell r="B1116" t="str">
            <v>El XML contiene mas de un tag como elemento de numero de documento del emisor</v>
          </cell>
        </row>
        <row r="1117">
          <cell r="A1117" t="str">
            <v>3090</v>
          </cell>
          <cell r="B1117" t="str">
            <v>El XML contiene mas de un tag como elemento de numero de documento del receptor.</v>
          </cell>
        </row>
        <row r="1118">
          <cell r="A1118" t="str">
            <v>3091</v>
          </cell>
          <cell r="B1118" t="str">
            <v>Si se tipo de operación es Venta Interna - Sujeta al FISE, debe ingresar cargo para FISE</v>
          </cell>
        </row>
        <row r="1119">
          <cell r="A1119" t="str">
            <v>3092</v>
          </cell>
          <cell r="B1119" t="str">
            <v>Para cargo/descuento FISE, debe ingresar monto base y debe ser mayor a 0.00</v>
          </cell>
        </row>
        <row r="1120">
          <cell r="A1120" t="str">
            <v>3093</v>
          </cell>
          <cell r="B1120" t="str">
            <v>Si se tipo de operación es Operación Sujeta a Percepción, debe ingresar cargo para Percepcion</v>
          </cell>
        </row>
        <row r="1121">
          <cell r="A1121" t="str">
            <v>3094</v>
          </cell>
          <cell r="B1121" t="str">
            <v>El comprobante más "código de operación del ítem" no debe repetirse</v>
          </cell>
        </row>
        <row r="1122">
          <cell r="A1122" t="str">
            <v>3095</v>
          </cell>
          <cell r="B1122" t="str">
            <v>El comprobante no debe ser emitido y editado en el mismo envío</v>
          </cell>
        </row>
        <row r="1123">
          <cell r="A1123" t="str">
            <v>3096</v>
          </cell>
          <cell r="B1123" t="str">
            <v>El comprobante no debe ser editado y anulado en el mismo envío</v>
          </cell>
        </row>
        <row r="1124">
          <cell r="A1124" t="str">
            <v>3097</v>
          </cell>
          <cell r="B1124" t="str">
            <v>Señor contribuyente a la fecha no se encuentra registrado ó habilitado en el Registro de exportadores de servicios SUNAT.</v>
          </cell>
        </row>
        <row r="1125">
          <cell r="A1125" t="str">
            <v>3098</v>
          </cell>
          <cell r="B1125" t="str">
            <v>El XML no contiene el tag o no existe información del pais de uso, exploración o aprovechamiento</v>
          </cell>
        </row>
        <row r="1126">
          <cell r="A1126" t="str">
            <v>3099</v>
          </cell>
          <cell r="B1126" t="str">
            <v>El dato ingresado como pais de uso, exploracion o aprovechamiento es incorrecto.</v>
          </cell>
        </row>
        <row r="1127">
          <cell r="A1127" t="str">
            <v>3100</v>
          </cell>
          <cell r="B1127" t="str">
            <v>El dato ingresado como codigo de tributo por linea es invalido para tipo de operación.</v>
          </cell>
        </row>
        <row r="1128">
          <cell r="A1128" t="str">
            <v>3101</v>
          </cell>
          <cell r="B1128" t="str">
            <v>El factor de afectación de IGV por linea debe ser igual a 0.00 para Exoneradas, Inafectas, Gratuitas de inafectas o Exportación.</v>
          </cell>
        </row>
        <row r="1129">
          <cell r="A1129" t="str">
            <v>3102</v>
          </cell>
          <cell r="B1129" t="str">
            <v>El dato ingresado como factor de afectacion por linea no cumple con el formato establecido.</v>
          </cell>
        </row>
        <row r="1130">
          <cell r="A1130" t="str">
            <v>3103</v>
          </cell>
          <cell r="B1130" t="str">
            <v>El producto del factor y monto base de la afectación del IGV/IVAP no corresponde al monto de afectacion de linea.</v>
          </cell>
        </row>
        <row r="1131">
          <cell r="A1131" t="str">
            <v>3104</v>
          </cell>
          <cell r="B1131" t="str">
            <v>El factor de afectación de ISC por linea debe ser diferente a 0.00.</v>
          </cell>
        </row>
        <row r="1132">
          <cell r="A1132" t="str">
            <v>3105</v>
          </cell>
          <cell r="B1132" t="str">
            <v>El XML debe contener al menos un tributo por linea de afectacion por IGV (Gravada, Exonerada, Inafecta, Exportación)</v>
          </cell>
        </row>
        <row r="1133">
          <cell r="A1133" t="str">
            <v>3106</v>
          </cell>
          <cell r="B1133" t="str">
            <v>El XML contiene mas de un tributo por linea afecto al IGV (Gravado, Exonerado, Inafecto, Exportación)</v>
          </cell>
        </row>
        <row r="1134">
          <cell r="A1134" t="str">
            <v>3107</v>
          </cell>
          <cell r="B1134" t="str">
            <v>El dato ingresado como codigo de tributo global es invalido para tipo de operación.</v>
          </cell>
        </row>
        <row r="1135">
          <cell r="A1135" t="str">
            <v>3108</v>
          </cell>
          <cell r="B1135" t="str">
            <v>El producto del factor y monto base de la afectación del ISC no corresponde al monto de afectacion de linea.</v>
          </cell>
        </row>
        <row r="1136">
          <cell r="A1136" t="str">
            <v>3109</v>
          </cell>
          <cell r="B1136" t="str">
            <v>El producto del factor y monto base de la afectación de otros tributos no corresponde al monto de afectacion de linea.</v>
          </cell>
        </row>
        <row r="1137">
          <cell r="A1137" t="str">
            <v>3110</v>
          </cell>
          <cell r="B1137" t="str">
            <v>El monto de afectacion de IGV por linea debe ser igual a 0.00 para Exoneradas, Inafectas, Gratuitas de inafectas o Exportación.</v>
          </cell>
        </row>
        <row r="1138">
          <cell r="A1138" t="str">
            <v>3111</v>
          </cell>
          <cell r="B1138" t="str">
            <v>El monto de afectación de IGV por linea debe ser diferente a 0.00.</v>
          </cell>
        </row>
        <row r="1139">
          <cell r="A1139" t="str">
            <v>3112</v>
          </cell>
          <cell r="B1139" t="str">
            <v>La sumatoria de los IGV de operaciones gratuitas de la línea (codigo tributo 9996) no corresponden al total</v>
          </cell>
        </row>
        <row r="1140">
          <cell r="A1140" t="str">
            <v>3113</v>
          </cell>
        </row>
        <row r="1141">
          <cell r="A1141" t="str">
            <v>4000</v>
          </cell>
          <cell r="B1141" t="str">
            <v>El documento ya fue presentado anteriormente.</v>
          </cell>
        </row>
        <row r="1142">
          <cell r="A1142" t="str">
            <v>4001</v>
          </cell>
          <cell r="B1142" t="str">
            <v>El numero de RUC del receptor no existe.</v>
          </cell>
        </row>
        <row r="1143">
          <cell r="A1143" t="str">
            <v>4002</v>
          </cell>
          <cell r="B1143" t="str">
            <v>Para el TaxTypeCode, esta usando un valor que no existe en el catalogo.</v>
          </cell>
        </row>
        <row r="1144">
          <cell r="A1144" t="str">
            <v>4003</v>
          </cell>
          <cell r="B1144" t="str">
            <v>El comprobante fue registrado previamente como rechazado.</v>
          </cell>
        </row>
        <row r="1145">
          <cell r="A1145" t="str">
            <v>4004</v>
          </cell>
          <cell r="B1145" t="str">
            <v>El DocumentTypeCode de las guias debe existir y tener 2 posiciones</v>
          </cell>
        </row>
        <row r="1146">
          <cell r="A1146" t="str">
            <v>4005</v>
          </cell>
          <cell r="B1146" t="str">
            <v>El DocumentTypeCode de las guias debe ser 09 o 31</v>
          </cell>
        </row>
        <row r="1147">
          <cell r="A1147" t="str">
            <v>4006</v>
          </cell>
          <cell r="B1147" t="str">
            <v>El ID de las guias debe tener informacion de la SERIE-NUMERO de guia.</v>
          </cell>
        </row>
        <row r="1148">
          <cell r="A1148" t="str">
            <v>4007</v>
          </cell>
          <cell r="B1148" t="str">
            <v>El XML no contiene el ID de las guias.</v>
          </cell>
        </row>
        <row r="1149">
          <cell r="A1149" t="str">
            <v>4008</v>
          </cell>
          <cell r="B1149" t="str">
            <v>El DocumentTypeCode de Otros documentos relacionados no cumple con el estandar.</v>
          </cell>
        </row>
        <row r="1150">
          <cell r="A1150" t="str">
            <v>4009</v>
          </cell>
          <cell r="B1150" t="str">
            <v>El DocumentTypeCode de Otros documentos relacionados tiene valores incorrectos.</v>
          </cell>
        </row>
        <row r="1151">
          <cell r="A1151" t="str">
            <v>4010</v>
          </cell>
          <cell r="B1151" t="str">
            <v>El ID de los documentos relacionados no cumplen con el estandar.</v>
          </cell>
        </row>
        <row r="1152">
          <cell r="A1152" t="str">
            <v>4011</v>
          </cell>
          <cell r="B1152" t="str">
            <v>El XML no contiene el tag ID de documentos relacionados.</v>
          </cell>
        </row>
        <row r="1153">
          <cell r="A1153" t="str">
            <v>4012</v>
          </cell>
          <cell r="B1153" t="str">
            <v>El ubigeo indicado en el comprobante no es el mismo que esta registrado para el contribuyente.</v>
          </cell>
        </row>
        <row r="1154">
          <cell r="A1154" t="str">
            <v>4013</v>
          </cell>
          <cell r="B1154" t="str">
            <v>El RUC  del receptor no esta activo</v>
          </cell>
        </row>
        <row r="1155">
          <cell r="A1155" t="str">
            <v>4014</v>
          </cell>
          <cell r="B1155" t="str">
            <v>El RUC del receptor no esta habido</v>
          </cell>
        </row>
        <row r="1156">
          <cell r="A1156" t="str">
            <v>4015</v>
          </cell>
          <cell r="B1156" t="str">
            <v>Si el tipo de documento del receptor no es RUC, debe tener operaciones de exportacion</v>
          </cell>
        </row>
        <row r="1157">
          <cell r="A1157" t="str">
            <v>4016</v>
          </cell>
          <cell r="B1157" t="str">
            <v>El total valor venta neta de oper. gravadas IGV debe ser mayor a 0.00 o debe existir oper. gravadas onerosas</v>
          </cell>
        </row>
        <row r="1158">
          <cell r="A1158" t="str">
            <v>4017</v>
          </cell>
          <cell r="B1158" t="str">
            <v>El total valor venta neta de oper. inafectas IGV debe ser mayor a 0.00 o debe existir oper. inafectas onerosas o de export.</v>
          </cell>
        </row>
        <row r="1159">
          <cell r="A1159" t="str">
            <v>4018</v>
          </cell>
          <cell r="B1159" t="str">
            <v>El total valor venta neta de oper. exoneradas IGV debe ser mayor a 0.00 o debe existir oper. exoneradas</v>
          </cell>
        </row>
        <row r="1160">
          <cell r="A1160" t="str">
            <v>4019</v>
          </cell>
          <cell r="B1160" t="str">
            <v>El calculo del IGV no es correcto</v>
          </cell>
        </row>
        <row r="1161">
          <cell r="A1161" t="str">
            <v>4020</v>
          </cell>
          <cell r="B1161" t="str">
            <v>El ISC no esta informado correctamente</v>
          </cell>
        </row>
        <row r="1162">
          <cell r="A1162" t="str">
            <v>4021</v>
          </cell>
          <cell r="B1162" t="str">
            <v>Si se utiliza la leyenda con codigo 2000, el importe de percepcion debe ser mayor a 0.00</v>
          </cell>
        </row>
        <row r="1163">
          <cell r="A1163" t="str">
            <v>4022</v>
          </cell>
          <cell r="B1163" t="str">
            <v>Si se utiliza la leyenda con código 2001, el total de operaciones exoneradas debe ser mayor a 0.00</v>
          </cell>
        </row>
        <row r="1164">
          <cell r="A1164" t="str">
            <v>4023</v>
          </cell>
          <cell r="B1164" t="str">
            <v>Si se utiliza la leyenda con código 2002, el total de operaciones exoneradas debe ser mayor a 0.00</v>
          </cell>
        </row>
        <row r="1165">
          <cell r="A1165" t="str">
            <v>4024</v>
          </cell>
          <cell r="B1165" t="str">
            <v>Si se utiliza la leyenda con código 2003, el total de operaciones exoneradas debe ser mayor a 0.00</v>
          </cell>
        </row>
        <row r="1166">
          <cell r="A1166" t="str">
            <v>4025</v>
          </cell>
          <cell r="B1166" t="str">
            <v>Si usa la leyenda de Transferencia o Servivicio gratuito, todos los items deben ser  no onerosos</v>
          </cell>
        </row>
        <row r="1167">
          <cell r="A1167" t="str">
            <v>4026</v>
          </cell>
          <cell r="B1167" t="str">
            <v>No se puede indicar Guia de remision de remitente y Guia de remision de transportista en el mismo documento</v>
          </cell>
        </row>
        <row r="1168">
          <cell r="A1168" t="str">
            <v>4027</v>
          </cell>
          <cell r="B1168" t="str">
            <v>El importe total no coincide con la sumatoria de los valores de venta mas los tributos mas los cargos</v>
          </cell>
        </row>
        <row r="1169">
          <cell r="A1169" t="str">
            <v>4028</v>
          </cell>
          <cell r="B1169" t="str">
            <v>El monto total de la nota de credito debe ser menor o igual al monto de la factura</v>
          </cell>
        </row>
        <row r="1170">
          <cell r="A1170" t="str">
            <v>4029</v>
          </cell>
          <cell r="B1170" t="str">
            <v>El ubigeo indicado en el comprobante no es el mismo que esta registrado para el contribuyente</v>
          </cell>
        </row>
        <row r="1171">
          <cell r="A1171" t="str">
            <v>4030</v>
          </cell>
          <cell r="B1171" t="str">
            <v>El ubigeo indicado en el comprobante no es el mismo que esta registrado para el contribuyente</v>
          </cell>
        </row>
        <row r="1172">
          <cell r="A1172" t="str">
            <v>4031</v>
          </cell>
          <cell r="B1172" t="str">
            <v>Debe indicar el nombre comercial</v>
          </cell>
        </row>
        <row r="1173">
          <cell r="A1173" t="str">
            <v>4032</v>
          </cell>
          <cell r="B1173" t="str">
            <v>Si el código del motivo de emisión de la Nota de Credito es 03, debe existir la descripción del item</v>
          </cell>
        </row>
        <row r="1174">
          <cell r="A1174" t="str">
            <v>4033</v>
          </cell>
          <cell r="B1174" t="str">
            <v>La fecha de generación de la numeración debe ser menor o igual a la fecha de generación de la comunicación</v>
          </cell>
        </row>
        <row r="1175">
          <cell r="A1175" t="str">
            <v>4034</v>
          </cell>
          <cell r="B1175" t="str">
            <v>El comprobante fue registrado previamente como baja</v>
          </cell>
        </row>
        <row r="1176">
          <cell r="A1176" t="str">
            <v>4035</v>
          </cell>
          <cell r="B1176" t="str">
            <v>El comprobante fue registrado previamente como rechazado</v>
          </cell>
        </row>
        <row r="1177">
          <cell r="A1177" t="str">
            <v>4036</v>
          </cell>
          <cell r="B1177" t="str">
            <v>La fecha de emisión de los rangos debe ser menor o igual a la fecha de generación del resumen</v>
          </cell>
        </row>
        <row r="1178">
          <cell r="A1178" t="str">
            <v>4037</v>
          </cell>
          <cell r="B1178" t="str">
            <v>El calculo del Total de IGV del Item no es correcto</v>
          </cell>
        </row>
        <row r="1179">
          <cell r="A1179" t="str">
            <v>4038</v>
          </cell>
          <cell r="B1179" t="str">
            <v>El resumen contiene menos series por tipo de documento que el envío anterior para la misma fecha de emisión</v>
          </cell>
        </row>
        <row r="1180">
          <cell r="A1180" t="str">
            <v>4039</v>
          </cell>
          <cell r="B1180" t="str">
            <v>No ha consignado información del ubigeo del domicilio fiscal</v>
          </cell>
        </row>
        <row r="1181">
          <cell r="A1181" t="str">
            <v>4040</v>
          </cell>
          <cell r="B1181" t="str">
            <v>Si el importe de percepcion es mayor a 0.00, debe utilizar una leyenda con codigo 2000</v>
          </cell>
        </row>
        <row r="1182">
          <cell r="A1182" t="str">
            <v>4041</v>
          </cell>
          <cell r="B1182" t="str">
            <v>El codigo de pais debe ser PE</v>
          </cell>
        </row>
        <row r="1183">
          <cell r="A1183" t="str">
            <v>4042</v>
          </cell>
          <cell r="B1183" t="str">
            <v>Para tipo de operación se está usando un valor que no existe en el catálogo. Nro. 17.</v>
          </cell>
        </row>
        <row r="1184">
          <cell r="A1184" t="str">
            <v>4043</v>
          </cell>
          <cell r="B1184" t="str">
            <v>Para el TransportModeCode, se está usando un valor que no existe en el catálogo Nro. 18.</v>
          </cell>
        </row>
        <row r="1185">
          <cell r="A1185" t="str">
            <v>4044</v>
          </cell>
          <cell r="B1185" t="str">
            <v>PrepaidAmount: Monto total anticipado no coincide con la sumatoria de los montos por documento de anticipo.</v>
          </cell>
        </row>
        <row r="1186">
          <cell r="A1186" t="str">
            <v>4045</v>
          </cell>
          <cell r="B1186" t="str">
            <v>No debe consignar los datos del transportista para la modalidad de transporte 02 – Transporte Privado.</v>
          </cell>
        </row>
        <row r="1187">
          <cell r="A1187" t="str">
            <v>4046</v>
          </cell>
          <cell r="B1187" t="str">
            <v>No debe consignar información adicional en la dirección para los locales anexos.</v>
          </cell>
        </row>
        <row r="1188">
          <cell r="A1188" t="str">
            <v>4047</v>
          </cell>
          <cell r="B1188" t="str">
            <v>sac:SUNATTransaction/cbc:ID debe ser igual a 10 o igual a 11 cuando ingrese información para sustentar el traslado.</v>
          </cell>
        </row>
        <row r="1189">
          <cell r="A1189" t="str">
            <v>4048</v>
          </cell>
          <cell r="B1189" t="str">
            <v>cac:AdditionalDocumentReference/cbc:DocumentTypeCode - Contiene un valor no valido para documentos relacionado.</v>
          </cell>
        </row>
        <row r="1190">
          <cell r="A1190" t="str">
            <v>4049</v>
          </cell>
          <cell r="B1190" t="str">
            <v>El numero de DNI del receptor no existe.</v>
          </cell>
        </row>
        <row r="1191">
          <cell r="A1191" t="str">
            <v>4050</v>
          </cell>
          <cell r="B1191" t="str">
            <v>El numero de RUC del proveedor no existe.</v>
          </cell>
        </row>
        <row r="1192">
          <cell r="A1192" t="str">
            <v>4051</v>
          </cell>
          <cell r="B1192" t="str">
            <v>El RUC del proveedor no esta activo.</v>
          </cell>
        </row>
        <row r="1193">
          <cell r="A1193" t="str">
            <v>4052</v>
          </cell>
          <cell r="B1193" t="str">
            <v>El RUC del proveedor no esta habido.</v>
          </cell>
        </row>
        <row r="1194">
          <cell r="A1194" t="str">
            <v>4053</v>
          </cell>
          <cell r="B1194" t="str">
            <v>Proveedor no debe ser igual al remitente o destinatario.</v>
          </cell>
        </row>
        <row r="1195">
          <cell r="A1195" t="str">
            <v>4054</v>
          </cell>
          <cell r="B1195" t="str">
            <v>La guía no debe contener datos del proveedor.</v>
          </cell>
        </row>
        <row r="1196">
          <cell r="A1196" t="str">
            <v>4055</v>
          </cell>
          <cell r="B1196" t="str">
            <v>El XML no contiene el atributo o no existe información en descripcion del motivo de traslado.</v>
          </cell>
        </row>
        <row r="1197">
          <cell r="A1197" t="str">
            <v>4056</v>
          </cell>
          <cell r="B1197" t="str">
            <v>El XML no contiene el tag o no existe información en el tag SplitConsignmentIndicator.</v>
          </cell>
        </row>
        <row r="1198">
          <cell r="A1198" t="str">
            <v>4057</v>
          </cell>
          <cell r="B1198" t="str">
            <v>GrossWeightMeasure – El dato ingresado no cumple con el formato establecido.</v>
          </cell>
        </row>
        <row r="1199">
          <cell r="A1199" t="str">
            <v>4058</v>
          </cell>
          <cell r="B1199" t="str">
            <v>cbc:TotalPackageQuantity - El dato ingresado no cumple con el formato establecido.</v>
          </cell>
        </row>
        <row r="1200">
          <cell r="A1200" t="str">
            <v>4059</v>
          </cell>
          <cell r="B1200" t="str">
            <v>Numero de bultos o pallets - información válida para importación.</v>
          </cell>
        </row>
        <row r="1201">
          <cell r="A1201" t="str">
            <v>4060</v>
          </cell>
          <cell r="B1201" t="str">
            <v>La guía no debe contener datos del transportista.</v>
          </cell>
        </row>
        <row r="1202">
          <cell r="A1202" t="str">
            <v>4061</v>
          </cell>
          <cell r="B1202" t="str">
            <v>El numero de RUC del transportista no existe.</v>
          </cell>
        </row>
        <row r="1203">
          <cell r="A1203" t="str">
            <v>4062</v>
          </cell>
          <cell r="B1203" t="str">
            <v>El RUC del transportista no esta activo.</v>
          </cell>
        </row>
        <row r="1204">
          <cell r="A1204" t="str">
            <v>4063</v>
          </cell>
          <cell r="B1204" t="str">
            <v>El RUC del transportista no esta habido.</v>
          </cell>
        </row>
        <row r="1205">
          <cell r="A1205" t="str">
            <v>4064</v>
          </cell>
          <cell r="B1205" t="str">
            <v>/DespatchAdvice/cac:Shipment/cac:ShipmentStage/cac:TransportMeans/cbc:RegistrationNationalityID - El dato ingresado no cumple con el formato establecido.</v>
          </cell>
        </row>
        <row r="1206">
          <cell r="A1206" t="str">
            <v>4065</v>
          </cell>
          <cell r="B1206" t="str">
            <v>cac:TransportMeans/cbc:TransportMeansTypeCode - El valor ingresado como tipo de unidad de transporte es incorrecta.</v>
          </cell>
        </row>
        <row r="1207">
          <cell r="A1207" t="str">
            <v>4066</v>
          </cell>
          <cell r="B1207" t="str">
            <v>El numero de DNI del conductor no existe.</v>
          </cell>
        </row>
        <row r="1208">
          <cell r="A1208" t="str">
            <v>4067</v>
          </cell>
          <cell r="B1208" t="str">
            <v>El XML no contiene el tag o no existe informacion del ubigeo del punto de llegada.</v>
          </cell>
        </row>
        <row r="1209">
          <cell r="A1209" t="str">
            <v>4068</v>
          </cell>
          <cell r="B1209" t="str">
            <v>Direccion de punto de lllegada - El dato ingresado no cumple con el formato establecido.</v>
          </cell>
        </row>
        <row r="1210">
          <cell r="A1210" t="str">
            <v>4069</v>
          </cell>
          <cell r="B1210" t="str">
            <v>CityName - El dato ingresado no cumple con el formato establecido.</v>
          </cell>
        </row>
        <row r="1211">
          <cell r="A1211" t="str">
            <v>4070</v>
          </cell>
          <cell r="B1211" t="str">
            <v>District - El dato ingresado no cumple con el formato establecido.</v>
          </cell>
        </row>
        <row r="1212">
          <cell r="A1212" t="str">
            <v>4071</v>
          </cell>
          <cell r="B1212" t="str">
            <v>Numero de Contenedor - El dato ingresado no cumple con el formato establecido.</v>
          </cell>
        </row>
        <row r="1213">
          <cell r="A1213" t="str">
            <v>4072</v>
          </cell>
          <cell r="B1213" t="str">
            <v>Numero de contenedor - información válida para importación.</v>
          </cell>
        </row>
        <row r="1214">
          <cell r="A1214" t="str">
            <v>4073</v>
          </cell>
          <cell r="B1214" t="str">
            <v>TransEquipmentTypeCode - El valor ingresado como tipo de contenedor es incorrecta.</v>
          </cell>
        </row>
        <row r="1215">
          <cell r="A1215" t="str">
            <v>4074</v>
          </cell>
          <cell r="B1215" t="str">
            <v>Numero Precinto - El dato ingresado no cumple con el formato establecido.</v>
          </cell>
        </row>
        <row r="1216">
          <cell r="A1216" t="str">
            <v>4075</v>
          </cell>
          <cell r="B1216" t="str">
            <v>El XML no contiene el tag o no existe informacion del ubigeo del punto de partida.</v>
          </cell>
        </row>
        <row r="1217">
          <cell r="A1217" t="str">
            <v>4076</v>
          </cell>
          <cell r="B1217" t="str">
            <v>Direccion de punto de partida - El dato ingresado no cumple con el formato establecido.</v>
          </cell>
        </row>
        <row r="1218">
          <cell r="A1218" t="str">
            <v>4077</v>
          </cell>
          <cell r="B1218" t="str">
            <v>CityName - El dato ingresado no cumple con el formato establecido.</v>
          </cell>
        </row>
        <row r="1219">
          <cell r="A1219" t="str">
            <v>4078</v>
          </cell>
          <cell r="B1219" t="str">
            <v>District - El dato ingresado no cumple con el formato establecido.</v>
          </cell>
        </row>
        <row r="1220">
          <cell r="A1220" t="str">
            <v>4079</v>
          </cell>
          <cell r="B1220" t="str">
            <v>Código de Puerto o Aeropuerto - El dato ingresado no cumple con el formato establecido.</v>
          </cell>
        </row>
        <row r="1221">
          <cell r="A1221" t="str">
            <v>4080</v>
          </cell>
          <cell r="B1221" t="str">
            <v>Tipo de Puerto o Aeropuerto - El dato ingresado no cumple con el formato establecido.</v>
          </cell>
        </row>
        <row r="1222">
          <cell r="A1222" t="str">
            <v>4081</v>
          </cell>
          <cell r="B1222" t="str">
            <v>El XML No contiene El tag o No existe información del Numero de orden del item.</v>
          </cell>
        </row>
        <row r="1223">
          <cell r="A1223" t="str">
            <v>4082</v>
          </cell>
          <cell r="B1223" t="str">
            <v>Número de Orden del Ítem - El orden del ítem no cumple con el formato establecido.</v>
          </cell>
        </row>
        <row r="1224">
          <cell r="A1224" t="str">
            <v>4083</v>
          </cell>
          <cell r="B1224" t="str">
            <v>Cantidad - El dato ingresado no cumple con el formato establecido.</v>
          </cell>
        </row>
        <row r="1225">
          <cell r="A1225" t="str">
            <v>4084</v>
          </cell>
          <cell r="B1225" t="str">
            <v>Descripción del Ítem - El dato ingresado no cumple con el formato establecido.</v>
          </cell>
        </row>
        <row r="1226">
          <cell r="A1226" t="str">
            <v>4085</v>
          </cell>
          <cell r="B1226" t="str">
            <v>Código del Ítem - El dato ingresado no cumple con el formato establecido.</v>
          </cell>
        </row>
        <row r="1227">
          <cell r="A1227" t="str">
            <v>4086</v>
          </cell>
          <cell r="B1227" t="str">
            <v>El emisor y el cliente son Agentes de percepción de combustible en la fecha de emisión.</v>
          </cell>
        </row>
        <row r="1228">
          <cell r="A1228" t="str">
            <v>4087</v>
          </cell>
          <cell r="B1228" t="str">
            <v>El Comprobante de Pago Electrónico no está Registrado en los Sistemas de la SUNAT.</v>
          </cell>
        </row>
        <row r="1229">
          <cell r="A1229" t="str">
            <v>4088</v>
          </cell>
          <cell r="B1229" t="str">
            <v>El Comprobante de Pago no está autorizado en los Sistemas de la SUNAT.</v>
          </cell>
        </row>
        <row r="1230">
          <cell r="A1230" t="str">
            <v>4089</v>
          </cell>
          <cell r="B1230" t="str">
            <v>La operación con este cliente está excluida del sistema de percepción. Es agente de retención.</v>
          </cell>
        </row>
        <row r="1231">
          <cell r="A1231" t="str">
            <v>4090</v>
          </cell>
          <cell r="B1231" t="str">
            <v>La operación con este cliente está excluida del sistema de percepción. Es entidad exceptuada de la percepción.</v>
          </cell>
        </row>
        <row r="1232">
          <cell r="A1232" t="str">
            <v>4091</v>
          </cell>
          <cell r="B1232" t="str">
            <v>La operación con este proveedor está excluida del sistema de retención. Es agente de percepción, agente de retención o buen contribuyente.</v>
          </cell>
        </row>
        <row r="1233">
          <cell r="A1233" t="str">
            <v>4092</v>
          </cell>
          <cell r="B1233" t="str">
            <v>El nombre comercial del emisor no cumple con el formato establecido</v>
          </cell>
        </row>
        <row r="1234">
          <cell r="A1234" t="str">
            <v>4093</v>
          </cell>
          <cell r="B1234" t="str">
            <v>El codigo de ubigeo del domicilio fiscal del emisor no es válido</v>
          </cell>
        </row>
        <row r="1235">
          <cell r="A1235" t="str">
            <v>4094</v>
          </cell>
          <cell r="B1235" t="str">
            <v>La dirección completa y detallada del domicilio fiscal del emisor no cumple con el formato establecido</v>
          </cell>
        </row>
        <row r="1236">
          <cell r="A1236" t="str">
            <v>4095</v>
          </cell>
          <cell r="B1236" t="str">
            <v>La urbanización del domicilio fiscal del emisor no cumple con el formato establecido</v>
          </cell>
        </row>
        <row r="1237">
          <cell r="A1237" t="str">
            <v>4096</v>
          </cell>
          <cell r="B1237" t="str">
            <v>La provincia del domicilio fiscal del emisor no cumple con el formato establecido</v>
          </cell>
        </row>
        <row r="1238">
          <cell r="A1238" t="str">
            <v>4097</v>
          </cell>
          <cell r="B1238" t="str">
            <v>El departamento del domicilio fiscal del emisor no cumple con el formato establecido</v>
          </cell>
        </row>
        <row r="1239">
          <cell r="A1239" t="str">
            <v>4098</v>
          </cell>
          <cell r="B1239" t="str">
            <v>El distrito del domicilio fiscal del emisor no cumple con el formato establecido</v>
          </cell>
        </row>
        <row r="1240">
          <cell r="A1240" t="str">
            <v>4099</v>
          </cell>
          <cell r="B1240" t="str">
            <v>El nombre comercial del cliente no cumple con el formato establecido</v>
          </cell>
        </row>
        <row r="1241">
          <cell r="A1241" t="str">
            <v>4100</v>
          </cell>
          <cell r="B1241" t="str">
            <v>El ubigeo del cliente no cumple con el formato establecido o no es válido</v>
          </cell>
        </row>
        <row r="1242">
          <cell r="A1242" t="str">
            <v>4101</v>
          </cell>
          <cell r="B1242" t="str">
            <v>La dirección completa y detallada del domicilio fiscal del cliente no cumple con el formato establecido</v>
          </cell>
        </row>
        <row r="1243">
          <cell r="A1243" t="str">
            <v>4102</v>
          </cell>
          <cell r="B1243" t="str">
            <v>La urbanización del domicilio fiscal del cliente no cumple con el formato establecido</v>
          </cell>
        </row>
        <row r="1244">
          <cell r="A1244" t="str">
            <v>4103</v>
          </cell>
          <cell r="B1244" t="str">
            <v>La provincia del domicilio fiscal del cliente no cumple con el formato establecido</v>
          </cell>
        </row>
        <row r="1245">
          <cell r="A1245" t="str">
            <v>4104</v>
          </cell>
          <cell r="B1245" t="str">
            <v>El departamento del domicilio fiscal del cliente no cumple con el formato establecido</v>
          </cell>
        </row>
        <row r="1246">
          <cell r="A1246" t="str">
            <v>4105</v>
          </cell>
          <cell r="B1246" t="str">
            <v>El distrito del domicilio fiscal del cliente no cumple con el formato establecido</v>
          </cell>
        </row>
        <row r="1247">
          <cell r="A1247" t="str">
            <v>4106</v>
          </cell>
          <cell r="B1247" t="str">
            <v>El nombre comercial del proveedor no cumple con el formato establecido</v>
          </cell>
        </row>
        <row r="1248">
          <cell r="A1248" t="str">
            <v>4107</v>
          </cell>
          <cell r="B1248" t="str">
            <v>El ubigeo del proveedor no cumple con el formato establecido o no es válido</v>
          </cell>
        </row>
        <row r="1249">
          <cell r="A1249" t="str">
            <v>4108</v>
          </cell>
          <cell r="B1249" t="str">
            <v>La dirección completa y detallada del domicilio fiscal del proveedor no cumple con el formato establecido</v>
          </cell>
        </row>
        <row r="1250">
          <cell r="A1250" t="str">
            <v>4109</v>
          </cell>
          <cell r="B1250" t="str">
            <v>La urbanización del domicilio fiscal del proveedor no cumple con el formato establecido</v>
          </cell>
        </row>
        <row r="1251">
          <cell r="A1251" t="str">
            <v>4110</v>
          </cell>
          <cell r="B1251" t="str">
            <v>La provincia del domicilio fiscal del proveedor no cumple con el formato establecido</v>
          </cell>
        </row>
        <row r="1252">
          <cell r="A1252" t="str">
            <v>4111</v>
          </cell>
          <cell r="B1252" t="str">
            <v>El departamento del domicilio fiscal del proveedor no cumple con el formato establecido</v>
          </cell>
        </row>
        <row r="1253">
          <cell r="A1253" t="str">
            <v>4112</v>
          </cell>
          <cell r="B1253" t="str">
            <v>El distrito del domicilio fiscal del proveedor no cumple con el formato establecido</v>
          </cell>
        </row>
        <row r="1254">
          <cell r="A1254" t="str">
            <v>4120</v>
          </cell>
          <cell r="B1254" t="str">
            <v>El XML no contiene o no existe informacion en el tag de  Información que sustenta el traslado.</v>
          </cell>
        </row>
        <row r="1255">
          <cell r="A1255" t="str">
            <v>4121</v>
          </cell>
          <cell r="B1255" t="str">
            <v>Para el tipo de operación no se consigna el tag SUNATEmbededDespatchAdvice de Información de sustento de traslado.</v>
          </cell>
        </row>
        <row r="1256">
          <cell r="A1256" t="str">
            <v>4122</v>
          </cell>
          <cell r="B1256" t="str">
            <v>Factura con información que sustenta el traslado, debe registrar leyenda 2008.</v>
          </cell>
        </row>
        <row r="1257">
          <cell r="A1257" t="str">
            <v>4123</v>
          </cell>
          <cell r="B1257" t="str">
            <v>sac:SUNATEmbededDespatchAdvice - Para Factura Electrónica Remitente no se consigna datos en documento de referencia(cac:OrderReference).</v>
          </cell>
        </row>
        <row r="1258">
          <cell r="A1258" t="str">
            <v>4124</v>
          </cell>
          <cell r="B1258" t="str">
            <v>cac:Shipment - Para Factura Electrónica Remitente debe indicar sujeto que realiza el traslado de bienes (1: Vendendor o 2: Comprador).</v>
          </cell>
        </row>
        <row r="1259">
          <cell r="A1259" t="str">
            <v>4125</v>
          </cell>
          <cell r="B1259" t="str">
            <v>cac:Shipment - Para Factura Electrónica Remitente debe indicar modalidad de transporte para el sustento de traslado de bienes (cbc:TransportModeCode).</v>
          </cell>
        </row>
        <row r="1260">
          <cell r="A1260" t="str">
            <v>4126</v>
          </cell>
          <cell r="B1260" t="str">
            <v>cac:Shipment - Debe indicar fecha de inicio de traslado para el  sustento de traslado de bienes (cac:TransitPeriod/cbc:StartDate).</v>
          </cell>
        </row>
        <row r="1261">
          <cell r="A1261" t="str">
            <v>4127</v>
          </cell>
          <cell r="B1261" t="str">
            <v>cac:Shipment - Para Factura Electrónica Remitente debe indicar el punto de partida para el sustento de traslado de bienes (cac:DeliveryAddrees).</v>
          </cell>
        </row>
        <row r="1262">
          <cell r="A1262" t="str">
            <v>4128</v>
          </cell>
          <cell r="B1262" t="str">
            <v>cac:Shipment - Para Factura Electrónica Remitente debe indicar el punto de llegada para el sustento de traslado de bienes (cac:OriginAddress).</v>
          </cell>
        </row>
        <row r="1263">
          <cell r="A1263" t="str">
            <v>4129</v>
          </cell>
          <cell r="B1263" t="str">
            <v>sac:SUNATEmbededDespatchAdvice - Para Factura Electrónica Remitente no se consigna indicador de subcontratación (cbc:MarkAttentionIndicator).</v>
          </cell>
        </row>
        <row r="1264">
          <cell r="A1264" t="str">
            <v>4130</v>
          </cell>
          <cell r="B1264" t="str">
            <v>sac:SUNATEmbededDespatchAdvice - Para Factura Electrónica Remitente debe consignar datos en documento de referencia (cac:OrderReference).</v>
          </cell>
        </row>
        <row r="1265">
          <cell r="A1265" t="str">
            <v>4131</v>
          </cell>
          <cell r="B1265" t="str">
            <v>sac:SUNATEmbededDespatchAdvice - Para Factura Electrónica Transportista no se consigna destinatario para el sustento de traslado de bienes (cac:DeliveryCustomerParty).</v>
          </cell>
        </row>
        <row r="1266">
          <cell r="A1266" t="str">
            <v>4132</v>
          </cell>
          <cell r="B1266" t="str">
            <v>cac:Shipment - Para Factura Electrónica Transportista no se consigna sujeto que realiza el traslado (cbc:HandlingCode).</v>
          </cell>
        </row>
        <row r="1267">
          <cell r="A1267" t="str">
            <v>4133</v>
          </cell>
          <cell r="B1267" t="str">
            <v>cac:Shipment - Para Factura Electrónica Transportista no se consigna peso total de la factura para el sustento de traslado de bienes (cbc:GrossWeightMeasure).</v>
          </cell>
        </row>
        <row r="1268">
          <cell r="A1268" t="str">
            <v>4134</v>
          </cell>
          <cell r="B1268" t="str">
            <v>cac:Shipment - Para Factura Electrónica Transportista no se consigna modalidad de transporte para el sustento de traslado de bienes (cbc:TransportModeCode).</v>
          </cell>
        </row>
        <row r="1269">
          <cell r="A1269" t="str">
            <v>4135</v>
          </cell>
          <cell r="B1269" t="str">
            <v>cac:Shipment - Para Factura Electrónica Transportista no se consigna punto de llegada para el sustento de traslado de bienes (cac:DeliveryAddress).</v>
          </cell>
        </row>
        <row r="1270">
          <cell r="A1270" t="str">
            <v>4136</v>
          </cell>
          <cell r="B1270" t="str">
            <v>cac:Shipment - Para Factura Electrónica transportista no se consigna punto de partida para el sustento de traslado de bienes (cac:OriginAddress).</v>
          </cell>
        </row>
        <row r="1271">
          <cell r="A1271" t="str">
            <v>4137</v>
          </cell>
          <cell r="B1271" t="str">
            <v>cac:OrderReference - Debe consignar número de  documento de referencia que sustenta el traslado (./cbc:ID).</v>
          </cell>
        </row>
        <row r="1272">
          <cell r="A1272" t="str">
            <v>4138</v>
          </cell>
          <cell r="B1272" t="str">
            <v>cac:OrderReference - Debe consignar tipo de documento de referencia que sustenta el traslado (./cbc:OrderTypeCode).</v>
          </cell>
        </row>
        <row r="1273">
          <cell r="A1273" t="str">
            <v>4139</v>
          </cell>
          <cell r="B1273" t="str">
            <v>cac:OrderReference - Tipo de documento de referencia que sustenta el traslado no válido (01 – Factura o 09 – Guía de Remisión).</v>
          </cell>
        </row>
        <row r="1274">
          <cell r="A1274" t="str">
            <v>4140</v>
          </cell>
          <cell r="B1274" t="str">
            <v>cac:OrderReference - Serie-Numero ingresado en documento de referencia que sustenta el traslado no cumple con el formato establecido.</v>
          </cell>
        </row>
        <row r="1275">
          <cell r="A1275" t="str">
            <v>4141</v>
          </cell>
          <cell r="B1275" t="str">
            <v>cac:OrderReference - Debe consignar RUC emisor del documento de referencia que sustenta el traslado (./cac:DocumentReference/cac:IssuerParty/cac:PartyIdentification/cbc:ID).</v>
          </cell>
        </row>
        <row r="1276">
          <cell r="A1276" t="str">
            <v>4142</v>
          </cell>
          <cell r="B1276" t="str">
            <v>cac:OrderReference -  RUC emisor del documento de referencia que sustenta el traslado no cumple con el formato establecido.</v>
          </cell>
        </row>
        <row r="1277">
          <cell r="A1277" t="str">
            <v>4143</v>
          </cell>
          <cell r="B1277" t="str">
            <v>cac:OrderReference – RUC Emisor de documento de referencia que sustenta el traslado no existe o se encuentra dado de baja.</v>
          </cell>
        </row>
        <row r="1278">
          <cell r="A1278" t="str">
            <v>4144</v>
          </cell>
          <cell r="B1278" t="str">
            <v>cac:OrderReference – Documento de Referencia ingresado no corresponde a un comprobante electrónico declarado y activo en SUNAT.</v>
          </cell>
        </row>
        <row r="1279">
          <cell r="A1279" t="str">
            <v>4145</v>
          </cell>
          <cell r="B1279" t="str">
            <v>cac:OrderReference – Documento de Referencia ingresado no corresponde comprobante autorizado por SUNAT.</v>
          </cell>
        </row>
        <row r="1280">
          <cell r="A1280" t="str">
            <v>4146</v>
          </cell>
          <cell r="B1280" t="str">
            <v>cac:OrderReference - Nombre o razon social del emisodr de referencia que sustenta el traslado de bienes no cumple con un formato válido.</v>
          </cell>
        </row>
        <row r="1281">
          <cell r="A1281" t="str">
            <v>4147</v>
          </cell>
          <cell r="B1281" t="str">
            <v>cac:DeliveryCustomerParty - Debe consignar numero de documento de identidad del destinatario (cbc:CustomerAssignedAccountID).</v>
          </cell>
        </row>
        <row r="1282">
          <cell r="A1282" t="str">
            <v>4148</v>
          </cell>
          <cell r="B1282" t="str">
            <v>cac:DeliveryCustomerParty - Debe consignar tipo de documento de identidad del destinatario (cbc:CustomerAssignedAccountID/@schemeID).</v>
          </cell>
        </row>
        <row r="1283">
          <cell r="A1283" t="str">
            <v>4149</v>
          </cell>
          <cell r="B1283" t="str">
            <v>cac:DeliveryCustomerParty - Tipo de documento de identidad del destinatario no válido (Catálogo N° 06).</v>
          </cell>
        </row>
        <row r="1284">
          <cell r="A1284" t="str">
            <v>4150</v>
          </cell>
          <cell r="B1284" t="str">
            <v>cac:DeliveryCustomerParty - Numero de documento de identidad del destinatario no cumple con un formato válido.</v>
          </cell>
        </row>
        <row r="1285">
          <cell r="A1285" t="str">
            <v>4151</v>
          </cell>
          <cell r="B1285" t="str">
            <v>cac:DeliveryCustomerParty - Debe consignar apellidos y nombres, denominación o razón social del destinatario (cac:Party/cac:PartyLegalEntity/cbc:RegistrationName).</v>
          </cell>
        </row>
        <row r="1286">
          <cell r="A1286" t="str">
            <v>4152</v>
          </cell>
          <cell r="B1286" t="str">
            <v>cac:DeliveryCustomerParty - Nombre o razon social del destinatario no cumple con un formato válido.</v>
          </cell>
        </row>
        <row r="1287">
          <cell r="A1287" t="str">
            <v>4153</v>
          </cell>
          <cell r="B1287" t="str">
            <v>cbc:HandlingCode - Sujeto que realiza el traslado no es valido.</v>
          </cell>
        </row>
        <row r="1288">
          <cell r="A1288" t="str">
            <v>4154</v>
          </cell>
          <cell r="B1288" t="str">
            <v>cbc:GrossWeightMeasure@unitCode: El valor ingresado en la unidad de medida para el peso bruto total no es correcta (KGM).</v>
          </cell>
        </row>
        <row r="1289">
          <cell r="A1289" t="str">
            <v>4155</v>
          </cell>
          <cell r="B1289" t="str">
            <v>GrossWeightMeasure – El valor ingresado no cumple con el estandar.</v>
          </cell>
        </row>
        <row r="1290">
          <cell r="A1290" t="str">
            <v>4156</v>
          </cell>
          <cell r="B1290" t="str">
            <v>Debe ingresar la totalidad de la información requerida al transportista.</v>
          </cell>
        </row>
        <row r="1291">
          <cell r="A1291" t="str">
            <v>4157</v>
          </cell>
          <cell r="B1291" t="str">
            <v>No existe información en el tag datos de conductores.</v>
          </cell>
        </row>
        <row r="1292">
          <cell r="A1292" t="str">
            <v>4158</v>
          </cell>
          <cell r="B1292" t="str">
            <v>No existe información en el tag datos de vehículos.</v>
          </cell>
        </row>
        <row r="1293">
          <cell r="A1293" t="str">
            <v>4159</v>
          </cell>
          <cell r="B1293" t="str">
            <v>No es necesario consignar los datos del transportista para una operación de Transporte Privado.</v>
          </cell>
        </row>
        <row r="1294">
          <cell r="A1294" t="str">
            <v>4160</v>
          </cell>
          <cell r="B1294" t="str">
            <v>cac:CarrierParty: Debe consignar número de  documento de identidad del transportista.</v>
          </cell>
        </row>
        <row r="1295">
          <cell r="A1295" t="str">
            <v>4161</v>
          </cell>
          <cell r="B1295" t="str">
            <v>cac:CarrierParty: Debe consignar tipo de documento de identidad del transportista.</v>
          </cell>
        </row>
        <row r="1296">
          <cell r="A1296" t="str">
            <v>4162</v>
          </cell>
          <cell r="B1296" t="str">
            <v>cac:CarrierParty: Tipo de documento de identidad del transportista no válido (06 - RUC).</v>
          </cell>
        </row>
        <row r="1297">
          <cell r="A1297" t="str">
            <v>4163</v>
          </cell>
          <cell r="B1297" t="str">
            <v>cac:CarrierParty: Numero de documento de identidad del transportista no cumple con un formato válido.</v>
          </cell>
        </row>
        <row r="1298">
          <cell r="A1298" t="str">
            <v>4164</v>
          </cell>
          <cell r="B1298" t="str">
            <v>cac:CarrierParty: Debe consignar apellidos y nombres, denominación o razón social del transportista.</v>
          </cell>
        </row>
        <row r="1299">
          <cell r="A1299" t="str">
            <v>4165</v>
          </cell>
          <cell r="B1299" t="str">
            <v>cac:CarrierParty: nombre o razon social del transportista no cumple con un formato válido.</v>
          </cell>
        </row>
        <row r="1300">
          <cell r="A1300" t="str">
            <v>4166</v>
          </cell>
          <cell r="B1300" t="str">
            <v>cac: TransportHandlingUnit: Numero de placa (cbc:ID) no coincide con el numero de placa del vehiculo prinicipal.</v>
          </cell>
        </row>
        <row r="1301">
          <cell r="A1301" t="str">
            <v>4167</v>
          </cell>
          <cell r="B1301" t="str">
            <v>cac:RoadTransport/cbc:LicensePlateID: Numero de placa del vehículo no cumple con el formato válido.</v>
          </cell>
        </row>
        <row r="1302">
          <cell r="A1302" t="str">
            <v>4168</v>
          </cell>
          <cell r="B1302" t="str">
            <v>cac: TransportHandlingUnit: Numero de placa del vehículo principal no existe o no cumple con el formato válido (cbc:ID).</v>
          </cell>
        </row>
        <row r="1303">
          <cell r="A1303" t="str">
            <v>4169</v>
          </cell>
          <cell r="B1303" t="str">
            <v>cac:TransportEquipment: debe consignar al menos un vehiculo secundario.</v>
          </cell>
        </row>
        <row r="1304">
          <cell r="A1304" t="str">
            <v>4170</v>
          </cell>
          <cell r="B1304" t="str">
            <v>cac:TransportEquipment: Numero de placa del vehículo principal no existe o no cumple con el formato válido (cbc:ID).</v>
          </cell>
        </row>
        <row r="1305">
          <cell r="A1305" t="str">
            <v>4171</v>
          </cell>
          <cell r="B1305" t="str">
            <v>cac:DriverPerson: Debe consignar número de  documento de identidad del conductor (cbc:ID).</v>
          </cell>
        </row>
        <row r="1306">
          <cell r="A1306" t="str">
            <v>4172</v>
          </cell>
          <cell r="B1306" t="str">
            <v>cac:DriverPerson: Debe consignar tipo de documento de identidad del conductor (cbc:ID/@schemeID).</v>
          </cell>
        </row>
        <row r="1307">
          <cell r="A1307" t="str">
            <v>4173</v>
          </cell>
          <cell r="B1307" t="str">
            <v>cac:DriverPerson: Tipo de documento de identidad del conductor no válido (Catalogo Nro 06).</v>
          </cell>
        </row>
        <row r="1308">
          <cell r="A1308" t="str">
            <v>4174</v>
          </cell>
          <cell r="B1308" t="str">
            <v>cac:DriverPerson: Numero de documento de identidad del conductor no cumple con el formato válido.</v>
          </cell>
        </row>
        <row r="1309">
          <cell r="A1309" t="str">
            <v>4175</v>
          </cell>
          <cell r="B1309" t="str">
            <v>cac:DeliveryAddress: Debe consignar código de ubigeo de punto de llegada (cbc:ID).</v>
          </cell>
        </row>
        <row r="1310">
          <cell r="A1310" t="str">
            <v>4176</v>
          </cell>
          <cell r="B1310" t="str">
            <v>cac:DeliveryAddress: Código de ubigeo de punto de llegada no cumple con el formato válido.</v>
          </cell>
        </row>
        <row r="1311">
          <cell r="A1311" t="str">
            <v>4177</v>
          </cell>
          <cell r="B1311" t="str">
            <v>cac:DeliveryAddress: Debe consignar código de ubigeo válido (Catálogo N° 13).</v>
          </cell>
        </row>
        <row r="1312">
          <cell r="A1312" t="str">
            <v>4178</v>
          </cell>
          <cell r="B1312" t="str">
            <v>cac:DeliveryAddress: Debe consignar Dirección del punto de llegada (cbc:StreetName).</v>
          </cell>
        </row>
        <row r="1313">
          <cell r="A1313" t="str">
            <v>4179</v>
          </cell>
          <cell r="B1313" t="str">
            <v>cac:DeliveryAddress: Dirección completa y detallada del punto de llegada no cumple con el formato válido.</v>
          </cell>
        </row>
        <row r="1314">
          <cell r="A1314" t="str">
            <v>4180</v>
          </cell>
          <cell r="B1314" t="str">
            <v>cac:OriginAddress: Debe consignar código de ubigeo de punto de partida (cbc:ID).</v>
          </cell>
        </row>
        <row r="1315">
          <cell r="A1315" t="str">
            <v>4181</v>
          </cell>
          <cell r="B1315" t="str">
            <v>cac:OriginAddress: Código de ubigeo de punto de llegada no cumple con el formato válido.</v>
          </cell>
        </row>
        <row r="1316">
          <cell r="A1316" t="str">
            <v>4182</v>
          </cell>
          <cell r="B1316" t="str">
            <v>cac:OriginAddress: Debe consignar código de ubigeo válido (Catálogo N° 13).</v>
          </cell>
        </row>
        <row r="1317">
          <cell r="A1317" t="str">
            <v>4183</v>
          </cell>
          <cell r="B1317" t="str">
            <v>cac:OriginAddress: Debe consignar Dirección detallada del punto de partida (cbc:StreetName).</v>
          </cell>
        </row>
        <row r="1318">
          <cell r="A1318" t="str">
            <v>4184</v>
          </cell>
          <cell r="B1318" t="str">
            <v>cac:OriginAddres: Dirección completa y detallada del punto de partida no cumple con el estandar.</v>
          </cell>
        </row>
        <row r="1319">
          <cell r="A1319" t="str">
            <v>4185</v>
          </cell>
          <cell r="B1319" t="str">
            <v>cac:OrderReference - Serie y numero no se encuentra registrado como baja por cambio de destinatario.</v>
          </cell>
        </row>
        <row r="1320">
          <cell r="A1320" t="str">
            <v>4186</v>
          </cell>
          <cell r="B1320" t="str">
            <v>cbc:Note - El campo observaciones supera la cantidad maxima especificada (250 carácteres).</v>
          </cell>
        </row>
        <row r="1321">
          <cell r="A1321" t="str">
            <v>4187</v>
          </cell>
          <cell r="B1321" t="str">
            <v>cac:OrderReference - El campo Tipo de documento (descripción) supera la cantidad maxima especificada (50 carácteres).</v>
          </cell>
        </row>
        <row r="1322">
          <cell r="A1322" t="str">
            <v>4188</v>
          </cell>
          <cell r="B1322" t="str">
            <v>El XML no contiene el atributo o no existe información del nombre o razon social del tercero relacionado.</v>
          </cell>
        </row>
        <row r="1323">
          <cell r="A1323" t="str">
            <v>4189</v>
          </cell>
          <cell r="B1323" t="str">
            <v>El valor ingresado como tipo de documento del nombre o razon social del tercero relacionado es incorrecto.</v>
          </cell>
        </row>
        <row r="1324">
          <cell r="A1324" t="str">
            <v>4190</v>
          </cell>
          <cell r="B1324" t="str">
            <v>El valor ingresado como descripcion de motivo de traslado no cumple con el estandar.</v>
          </cell>
        </row>
        <row r="1325">
          <cell r="A1325" t="str">
            <v>4191</v>
          </cell>
          <cell r="B1325" t="str">
            <v>Para el motivo de traslado, no se consigna información en el numero de DAM.</v>
          </cell>
        </row>
        <row r="1326">
          <cell r="A1326" t="str">
            <v>4192</v>
          </cell>
          <cell r="B1326" t="str">
            <v>Para el motivo de traslado, no se consigna información del manifiesto de carga.</v>
          </cell>
        </row>
        <row r="1327">
          <cell r="A1327" t="str">
            <v>4193</v>
          </cell>
          <cell r="B1327" t="str">
            <v>El valor ingresado como indicador de transbordo programado no cumple con el estandar.</v>
          </cell>
        </row>
        <row r="1328">
          <cell r="A1328" t="str">
            <v>4194</v>
          </cell>
          <cell r="B1328" t="str">
            <v>El XML no contiene el atributo o no existe información en peso bruto total de la guia.</v>
          </cell>
        </row>
        <row r="1329">
          <cell r="A1329" t="str">
            <v>4195</v>
          </cell>
          <cell r="B1329" t="str">
            <v>Numero de bultos o pallets es una información válida solo para importación.</v>
          </cell>
        </row>
        <row r="1330">
          <cell r="A1330" t="str">
            <v>4196</v>
          </cell>
          <cell r="B1330" t="str">
            <v>La fecha de recepción en SUNAT es mayor a 1 hora(s) respecto a la fecha de comprobación por OSE</v>
          </cell>
        </row>
        <row r="1331">
          <cell r="A1331" t="str">
            <v>4197</v>
          </cell>
          <cell r="B1331" t="str">
            <v>IssueTime - El dato ingresado  no cumple con el patrón hh:mm:ss.sssss</v>
          </cell>
        </row>
        <row r="1332">
          <cell r="A1332" t="str">
            <v>4200</v>
          </cell>
          <cell r="B1332" t="str">
            <v>Debe corresponder a algún valor válido establecido en el catálogo 13</v>
          </cell>
        </row>
        <row r="1333">
          <cell r="A1333" t="str">
            <v>4201</v>
          </cell>
          <cell r="B1333" t="str">
            <v>EL monto del ISC se debe detallar a nivel de línea</v>
          </cell>
        </row>
        <row r="1334">
          <cell r="A1334" t="str">
            <v>4207</v>
          </cell>
          <cell r="B1334" t="str">
            <v>El DNI debe tener 8 caracteres numéricos</v>
          </cell>
        </row>
        <row r="1335">
          <cell r="A1335" t="str">
            <v>4208</v>
          </cell>
          <cell r="B1335" t="str">
            <v>Para el tipo de documento 4 o 7 sólo es permitido hasta 15 caracteres alfanuméricos</v>
          </cell>
        </row>
        <row r="1336">
          <cell r="A1336" t="str">
            <v>4230</v>
          </cell>
          <cell r="B1336" t="str">
            <v>el Comprobante no debió ser observado.</v>
          </cell>
        </row>
        <row r="1337">
          <cell r="A1337" t="str">
            <v>4231</v>
          </cell>
          <cell r="B1337" t="str">
            <v>El código de Ubigeo no existe en el listado.</v>
          </cell>
        </row>
        <row r="1338">
          <cell r="A1338" t="str">
            <v>4232</v>
          </cell>
          <cell r="B1338" t="str">
            <v>La sumatoria de los IGV de línea no corresponden al total</v>
          </cell>
        </row>
        <row r="1339">
          <cell r="A1339" t="str">
            <v>4233</v>
          </cell>
          <cell r="B1339" t="str">
            <v>El dato ingresado en order de compra no cumple con el formato establecido.</v>
          </cell>
        </row>
        <row r="1340">
          <cell r="A1340" t="str">
            <v>4234</v>
          </cell>
          <cell r="B1340" t="str">
            <v>El código de producto no cumple con el formato establecido</v>
          </cell>
        </row>
        <row r="1341">
          <cell r="A1341" t="str">
            <v>4235</v>
          </cell>
          <cell r="B1341" t="str">
            <v>El XML no contiene el atributo o no existe en concepto de campo</v>
          </cell>
        </row>
        <row r="1342">
          <cell r="A1342" t="str">
            <v>4236</v>
          </cell>
          <cell r="B1342" t="str">
            <v>El dato ingresado como direccion completa y detallada no cumple con el formato establecido.</v>
          </cell>
        </row>
        <row r="1343">
          <cell r="A1343" t="str">
            <v>4237</v>
          </cell>
          <cell r="B1343" t="str">
            <v>La tasa del tributo de la línea no corresponde al valor esperado</v>
          </cell>
        </row>
        <row r="1344">
          <cell r="A1344" t="str">
            <v>4238</v>
          </cell>
          <cell r="B1344" t="str">
            <v>El dato ingresado como urbanización no cumple con el formato establecido</v>
          </cell>
        </row>
        <row r="1345">
          <cell r="A1345" t="str">
            <v>4239</v>
          </cell>
          <cell r="B1345" t="str">
            <v>El dato ingresado como provincia no cumple con el formato establecido</v>
          </cell>
        </row>
        <row r="1346">
          <cell r="A1346" t="str">
            <v>4240</v>
          </cell>
          <cell r="B1346" t="str">
            <v>El dato ingresado como departamento no cumple con el formato establecido</v>
          </cell>
        </row>
        <row r="1347">
          <cell r="A1347" t="str">
            <v>4241</v>
          </cell>
          <cell r="B1347" t="str">
            <v>El dato ingresado como distrito no cumple con el formato establecido</v>
          </cell>
        </row>
        <row r="1348">
          <cell r="A1348" t="str">
            <v>4242</v>
          </cell>
          <cell r="B1348" t="str">
            <v>El dato ingresado como local anexo no cumple con el formato establecido</v>
          </cell>
        </row>
        <row r="1349">
          <cell r="A1349" t="str">
            <v>4243</v>
          </cell>
          <cell r="B1349" t="str">
            <v>Si se utiliza la leyenda con código 2007, el total de operaciones exoneradas debe ser mayor a 0.00</v>
          </cell>
        </row>
        <row r="1350">
          <cell r="A1350" t="str">
            <v>4244</v>
          </cell>
          <cell r="B1350" t="str">
            <v>Si se utiliza la leyenda con código 2008, el total de operaciones exoneradas debe ser mayor a 0.00</v>
          </cell>
        </row>
        <row r="1351">
          <cell r="A1351" t="str">
            <v>4245</v>
          </cell>
          <cell r="B1351" t="str">
            <v>El dato ingresado como tipo de operación se está usando un valor que no existe en el catálogo. Nro. 51.</v>
          </cell>
        </row>
        <row r="1352">
          <cell r="A1352" t="str">
            <v>4246</v>
          </cell>
          <cell r="B1352" t="str">
            <v>El comprobante contiene un identificador de pago repetido en los anticipos</v>
          </cell>
        </row>
        <row r="1353">
          <cell r="A1353" t="str">
            <v>4247</v>
          </cell>
          <cell r="B1353" t="str">
            <v>El comprobante contiene un identificador de pago no relacionado a un documento de anticipo</v>
          </cell>
        </row>
        <row r="1354">
          <cell r="A1354" t="str">
            <v>4248</v>
          </cell>
          <cell r="B1354" t="str">
            <v>El comprobante contiene mas de un documento de anticipo relacionado al mismo identificador de pago.</v>
          </cell>
        </row>
        <row r="1355">
          <cell r="A1355" t="str">
            <v>4249</v>
          </cell>
          <cell r="B1355" t="str">
            <v>El código de motivo de traslado no existe en el listado (catalogo nro. 20)</v>
          </cell>
        </row>
        <row r="1356">
          <cell r="A1356" t="str">
            <v>4250</v>
          </cell>
          <cell r="B1356" t="str">
            <v>El dato ingresado como schemeAgencyName es incorrecto.</v>
          </cell>
        </row>
        <row r="1357">
          <cell r="A1357" t="str">
            <v>4251</v>
          </cell>
          <cell r="B1357" t="str">
            <v>El dato ingresado como atributo @listAgencyName es incorrecto.</v>
          </cell>
        </row>
        <row r="1358">
          <cell r="A1358" t="str">
            <v>4252</v>
          </cell>
          <cell r="B1358" t="str">
            <v>El dato ingresado como atributo @listName es incorrecto.</v>
          </cell>
        </row>
        <row r="1359">
          <cell r="A1359" t="str">
            <v>4253</v>
          </cell>
          <cell r="B1359" t="str">
            <v>El dato ingresado como atributo @listURI es incorrecto.</v>
          </cell>
        </row>
        <row r="1360">
          <cell r="A1360" t="str">
            <v>4254</v>
          </cell>
          <cell r="B1360" t="str">
            <v>El dato ingresado como atributo @listID es incorrecto.</v>
          </cell>
        </row>
        <row r="1361">
          <cell r="A1361" t="str">
            <v>4255</v>
          </cell>
          <cell r="B1361" t="str">
            <v>El dato ingresado como atributo @schemeName es incorrecto.</v>
          </cell>
        </row>
        <row r="1362">
          <cell r="A1362" t="str">
            <v>4256</v>
          </cell>
          <cell r="B1362" t="str">
            <v>El dato ingresado como atributo @schemeAgencyName es incorrecto.</v>
          </cell>
        </row>
        <row r="1363">
          <cell r="A1363" t="str">
            <v>4257</v>
          </cell>
          <cell r="B1363" t="str">
            <v>El dato ingresado como atributo @schemeURI es incorrecto.</v>
          </cell>
        </row>
        <row r="1364">
          <cell r="A1364" t="str">
            <v>4258</v>
          </cell>
          <cell r="B1364" t="str">
            <v>El dato ingresado como atributo @unitCodeListID es incorrecto.</v>
          </cell>
        </row>
        <row r="1365">
          <cell r="A1365" t="str">
            <v>4259</v>
          </cell>
          <cell r="B1365" t="str">
            <v>El dato ingresado como atributo @unitCodeListAgencyName es incorrecto.</v>
          </cell>
        </row>
        <row r="1366">
          <cell r="A1366" t="str">
            <v>4260</v>
          </cell>
          <cell r="B1366" t="str">
            <v>El dato ingresado como atributo @name es incorrecto.</v>
          </cell>
        </row>
        <row r="1367">
          <cell r="A1367" t="str">
            <v>4261</v>
          </cell>
          <cell r="B1367" t="str">
            <v>El dato ingresado como atributo @listSchemeURI es incorrecto.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Firma"/>
      <sheetName val="Factura1_0"/>
      <sheetName val="Boleta1_0"/>
      <sheetName val="Servicios Públcios1_0"/>
      <sheetName val="Nota de Débito1_0"/>
      <sheetName val="Nota de Crédito1_0"/>
      <sheetName val="Retenciones1_0"/>
      <sheetName val="Percepciones1_0"/>
      <sheetName val="Guía1_0"/>
      <sheetName val="Resumen Diario1_1"/>
      <sheetName val="Comunicación de Baja1_0"/>
      <sheetName val="Resumen de reversiones1_0"/>
      <sheetName val="Listados"/>
      <sheetName val="Parámetros"/>
      <sheetName val="CódigosRetornoBK"/>
      <sheetName val="Catálogos"/>
      <sheetName val="Catálogos Final"/>
      <sheetName val="CódigosRetorno"/>
      <sheetName val="Servicios Públicos2_0"/>
      <sheetName val="Factura2_0"/>
      <sheetName val="Boleta2_0"/>
      <sheetName val="NotaCredito2_0"/>
      <sheetName val="NotaDebito2_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-</v>
          </cell>
          <cell r="B1" t="str">
            <v>-</v>
          </cell>
        </row>
        <row r="2">
          <cell r="A2" t="str">
            <v>0100</v>
          </cell>
          <cell r="B2" t="str">
            <v>El sistema no puede responder su solicitud. Intente nuevamente o comuníquese con su Administrador</v>
          </cell>
        </row>
        <row r="3">
          <cell r="A3" t="str">
            <v>0101</v>
          </cell>
          <cell r="B3" t="str">
            <v>El encabezado de seguridad es incorrecto</v>
          </cell>
        </row>
        <row r="4">
          <cell r="A4" t="str">
            <v>0102</v>
          </cell>
          <cell r="B4" t="str">
            <v>Usuario o contraseña incorrectos</v>
          </cell>
        </row>
        <row r="5">
          <cell r="A5" t="str">
            <v>0103</v>
          </cell>
          <cell r="B5" t="str">
            <v>El Usuario ingresado no existe</v>
          </cell>
        </row>
        <row r="6">
          <cell r="A6" t="str">
            <v>0104</v>
          </cell>
          <cell r="B6" t="str">
            <v>La Clave ingresada es incorrecta</v>
          </cell>
        </row>
        <row r="7">
          <cell r="A7" t="str">
            <v>0105</v>
          </cell>
          <cell r="B7" t="str">
            <v>El Usuario no está activo</v>
          </cell>
        </row>
        <row r="8">
          <cell r="A8" t="str">
            <v>0106</v>
          </cell>
          <cell r="B8" t="str">
            <v>El Usuario no es válido</v>
          </cell>
        </row>
        <row r="9">
          <cell r="A9" t="str">
            <v>0109</v>
          </cell>
          <cell r="B9" t="str">
            <v>El sistema no puede responder su solicitud. (El servicio de autenticación no está disponible)</v>
          </cell>
        </row>
        <row r="10">
          <cell r="A10" t="str">
            <v>0110</v>
          </cell>
          <cell r="B10" t="str">
            <v>No se pudo obtener la informacion del tipo de usuario</v>
          </cell>
        </row>
        <row r="11">
          <cell r="A11" t="str">
            <v>0111</v>
          </cell>
          <cell r="B11" t="str">
            <v>No tiene el perfil para enviar comprobantes electronicos</v>
          </cell>
        </row>
        <row r="12">
          <cell r="A12" t="str">
            <v>0112</v>
          </cell>
          <cell r="B12" t="str">
            <v>El usuario debe ser secundario</v>
          </cell>
        </row>
        <row r="13">
          <cell r="A13" t="str">
            <v>0113</v>
          </cell>
          <cell r="B13" t="str">
            <v>El usuario no esta afiliado a Factura Electronica</v>
          </cell>
        </row>
        <row r="14">
          <cell r="A14" t="str">
            <v>0125</v>
          </cell>
          <cell r="B14" t="str">
            <v>No se pudo obtener la constancia</v>
          </cell>
        </row>
        <row r="15">
          <cell r="A15" t="str">
            <v>0126</v>
          </cell>
          <cell r="B15" t="str">
            <v>El ticket no le pertenece al usuario</v>
          </cell>
        </row>
        <row r="16">
          <cell r="A16" t="str">
            <v>0127</v>
          </cell>
          <cell r="B16" t="str">
            <v>El ticket no existe</v>
          </cell>
        </row>
        <row r="17">
          <cell r="A17" t="str">
            <v>0130</v>
          </cell>
          <cell r="B17" t="str">
            <v>El sistema no puede responder su solicitud. (No se pudo obtener el ticket de proceso)</v>
          </cell>
        </row>
        <row r="18">
          <cell r="A18" t="str">
            <v>0131</v>
          </cell>
          <cell r="B18" t="str">
            <v>El sistema no puede responder su solicitud. (No se pudo grabar el archivo en el directorio)</v>
          </cell>
        </row>
        <row r="19">
          <cell r="A19" t="str">
            <v>0132</v>
          </cell>
          <cell r="B19" t="str">
            <v>El sistema no puede responder su solicitud. (No se pudo grabar escribir en el archivo zip)</v>
          </cell>
        </row>
        <row r="20">
          <cell r="A20" t="str">
            <v>0133</v>
          </cell>
          <cell r="B20" t="str">
            <v>El sistema no puede responder su solicitud. (No se pudo grabar la entrada del log)</v>
          </cell>
        </row>
        <row r="21">
          <cell r="A21" t="str">
            <v>0134</v>
          </cell>
          <cell r="B21" t="str">
            <v>El sistema no puede responder su solicitud. (No se pudo grabar en el storage)</v>
          </cell>
        </row>
        <row r="22">
          <cell r="A22" t="str">
            <v>0135</v>
          </cell>
          <cell r="B22" t="str">
            <v>El sistema no puede responder su solicitud. (No se pudo encolar el pedido)</v>
          </cell>
        </row>
        <row r="23">
          <cell r="A23" t="str">
            <v>0136</v>
          </cell>
          <cell r="B23" t="str">
            <v>El sistema no puede responder su solicitud. (No se pudo recibir una respuesta del batch)</v>
          </cell>
        </row>
        <row r="24">
          <cell r="A24" t="str">
            <v>0137</v>
          </cell>
          <cell r="B24" t="str">
            <v>El sistema no puede responder su solicitud. (Se obtuvo una respuesta nula)</v>
          </cell>
        </row>
        <row r="25">
          <cell r="A25" t="str">
            <v>0138</v>
          </cell>
          <cell r="B25" t="str">
            <v>El sistema no puede responder su solicitud. (Error en Base de Datos)</v>
          </cell>
        </row>
        <row r="26">
          <cell r="A26" t="str">
            <v>0151</v>
          </cell>
          <cell r="B26" t="str">
            <v>El nombre del archivo ZIP es incorrecto</v>
          </cell>
        </row>
        <row r="27">
          <cell r="A27" t="str">
            <v>0152</v>
          </cell>
          <cell r="B27" t="str">
            <v>No se puede enviar por este método un archivo de resumen</v>
          </cell>
        </row>
        <row r="28">
          <cell r="A28" t="str">
            <v>0153</v>
          </cell>
          <cell r="B28" t="str">
            <v>No se puede enviar por este método un archivo por lotes</v>
          </cell>
        </row>
        <row r="29">
          <cell r="A29" t="str">
            <v>0154</v>
          </cell>
          <cell r="B29" t="str">
            <v>El RUC del archivo no corresponde al RUC del usuario o el proveedor no esta autorizado a enviar comprobantes del contribuyente</v>
          </cell>
        </row>
        <row r="30">
          <cell r="A30" t="str">
            <v>0155</v>
          </cell>
          <cell r="B30" t="str">
            <v>El archivo ZIP esta vacio</v>
          </cell>
        </row>
        <row r="31">
          <cell r="A31" t="str">
            <v>0156</v>
          </cell>
          <cell r="B31" t="str">
            <v>El archivo ZIP esta corrupto</v>
          </cell>
        </row>
        <row r="32">
          <cell r="A32" t="str">
            <v>0157</v>
          </cell>
          <cell r="B32" t="str">
            <v>El archivo ZIP no contiene comprobantes</v>
          </cell>
        </row>
        <row r="33">
          <cell r="A33" t="str">
            <v>0158</v>
          </cell>
          <cell r="B33" t="str">
            <v>El archivo ZIP contiene demasiados comprobantes para este tipo de envío</v>
          </cell>
        </row>
        <row r="34">
          <cell r="A34" t="str">
            <v>0159</v>
          </cell>
          <cell r="B34" t="str">
            <v>El nombre del archivo XML es incorrecto</v>
          </cell>
        </row>
        <row r="35">
          <cell r="A35" t="str">
            <v>0160</v>
          </cell>
          <cell r="B35" t="str">
            <v>El archivo XML esta vacio</v>
          </cell>
        </row>
        <row r="36">
          <cell r="A36" t="str">
            <v>0161</v>
          </cell>
          <cell r="B36" t="str">
            <v>El nombre del archivo XML no coincide con el nombre del archivo ZIP</v>
          </cell>
        </row>
        <row r="37">
          <cell r="A37" t="str">
            <v>0200</v>
          </cell>
          <cell r="B37" t="str">
            <v>No se pudo procesar su solicitud. (Ocurrio un error en el batch)</v>
          </cell>
        </row>
        <row r="38">
          <cell r="A38" t="str">
            <v>0201</v>
          </cell>
          <cell r="B38" t="str">
            <v>No se pudo procesar su solicitud. (Llego un requerimiento nulo al batch)</v>
          </cell>
        </row>
        <row r="39">
          <cell r="A39" t="str">
            <v>0202</v>
          </cell>
          <cell r="B39" t="str">
            <v>No se pudo procesar su solicitud. (No llego información del archivo ZIP)</v>
          </cell>
        </row>
        <row r="40">
          <cell r="A40" t="str">
            <v>0203</v>
          </cell>
          <cell r="B40" t="str">
            <v>No se pudo procesar su solicitud. (No se encontro archivos en la informacion del archivo ZIP)</v>
          </cell>
        </row>
        <row r="41">
          <cell r="A41" t="str">
            <v>0204</v>
          </cell>
          <cell r="B41" t="str">
            <v>No se pudo procesar su solicitud. (Este tipo de requerimiento solo acepta 1 archivo)</v>
          </cell>
        </row>
        <row r="42">
          <cell r="A42" t="str">
            <v>0250</v>
          </cell>
          <cell r="B42" t="str">
            <v>No se pudo procesar su solicitud. (Ocurrio un error desconocido al hacer unzip)</v>
          </cell>
        </row>
        <row r="43">
          <cell r="A43" t="str">
            <v>0251</v>
          </cell>
          <cell r="B43" t="str">
            <v>No se pudo procesar su solicitud. (No se pudo crear un directorio para el unzip)</v>
          </cell>
        </row>
        <row r="44">
          <cell r="A44" t="str">
            <v>0252</v>
          </cell>
          <cell r="B44" t="str">
            <v>No se pudo procesar su solicitud. (No se encontro archivos dentro del zip)</v>
          </cell>
        </row>
        <row r="45">
          <cell r="A45" t="str">
            <v>0253</v>
          </cell>
          <cell r="B45" t="str">
            <v>No se pudo procesar su solicitud. (No se pudo comprimir la constancia)</v>
          </cell>
        </row>
        <row r="46">
          <cell r="A46" t="str">
            <v>0300</v>
          </cell>
          <cell r="B46" t="str">
            <v>No se encontró la raíz documento xml</v>
          </cell>
        </row>
        <row r="47">
          <cell r="A47" t="str">
            <v>0301</v>
          </cell>
          <cell r="B47" t="str">
            <v>Elemento raiz del xml no esta definido</v>
          </cell>
        </row>
        <row r="48">
          <cell r="A48" t="str">
            <v>0302</v>
          </cell>
          <cell r="B48" t="str">
            <v>Codigo del tipo de comprobante no registrado</v>
          </cell>
        </row>
        <row r="49">
          <cell r="A49" t="str">
            <v>0303</v>
          </cell>
          <cell r="B49" t="str">
            <v>No existe el directorio de schemas</v>
          </cell>
        </row>
        <row r="50">
          <cell r="A50" t="str">
            <v>0304</v>
          </cell>
          <cell r="B50" t="str">
            <v>No existe el archivo de schema</v>
          </cell>
        </row>
        <row r="51">
          <cell r="A51" t="str">
            <v>0305</v>
          </cell>
          <cell r="B51" t="str">
            <v>El sistema no puede procesar el archivo xml</v>
          </cell>
        </row>
        <row r="52">
          <cell r="A52" t="str">
            <v>0306</v>
          </cell>
          <cell r="B52" t="str">
            <v>No se puede leer (parsear) el archivo XML</v>
          </cell>
        </row>
        <row r="53">
          <cell r="A53" t="str">
            <v>0307</v>
          </cell>
          <cell r="B53" t="str">
            <v>No se pudo recuperar la constancia</v>
          </cell>
        </row>
        <row r="54">
          <cell r="A54" t="str">
            <v>0400</v>
          </cell>
          <cell r="B54" t="str">
            <v>No tiene permiso para enviar casos de pruebas</v>
          </cell>
        </row>
        <row r="55">
          <cell r="A55" t="str">
            <v>0401</v>
          </cell>
          <cell r="B55" t="str">
            <v>El caso de prueba no existe</v>
          </cell>
        </row>
        <row r="56">
          <cell r="A56" t="str">
            <v>0402</v>
          </cell>
          <cell r="B56" t="str">
            <v>La numeracion o nombre del documento ya ha sido enviado anteriormente</v>
          </cell>
        </row>
        <row r="57">
          <cell r="A57" t="str">
            <v>0403</v>
          </cell>
          <cell r="B57" t="str">
            <v>El documento afectado por la nota no existe</v>
          </cell>
        </row>
        <row r="58">
          <cell r="A58" t="str">
            <v>0404</v>
          </cell>
          <cell r="B58" t="str">
            <v>El documento afectado por la nota se encuentra rechazado</v>
          </cell>
        </row>
        <row r="59">
          <cell r="A59" t="str">
            <v>1001</v>
          </cell>
          <cell r="B59" t="str">
            <v>ID - El dato SERIE-CORRELATIVO no cumple con el formato de acuerdo al tipo de comprobante</v>
          </cell>
        </row>
        <row r="60">
          <cell r="A60" t="str">
            <v>1002</v>
          </cell>
          <cell r="B60" t="str">
            <v>El XML no contiene informacion en el tag ID</v>
          </cell>
        </row>
        <row r="61">
          <cell r="A61" t="str">
            <v>1003</v>
          </cell>
          <cell r="B61" t="str">
            <v>InvoiceTypeCode - El valor del tipo de documento es invalido o no coincide con el nombre del archivo</v>
          </cell>
        </row>
        <row r="62">
          <cell r="A62" t="str">
            <v>1004</v>
          </cell>
          <cell r="B62" t="str">
            <v>El XML no contiene el tag o no existe informacion de InvoiceTypeCode</v>
          </cell>
        </row>
        <row r="63">
          <cell r="A63" t="str">
            <v>1005</v>
          </cell>
          <cell r="B63" t="str">
            <v>CustomerAssignedAccountID -  El dato ingresado no cumple con el estandar</v>
          </cell>
        </row>
        <row r="64">
          <cell r="A64" t="str">
            <v>1006</v>
          </cell>
          <cell r="B64" t="str">
            <v>El XML no contiene el tag o no existe informacion de CustomerAssignedAccountID del emisor del documento</v>
          </cell>
        </row>
        <row r="65">
          <cell r="A65" t="str">
            <v>1007</v>
          </cell>
          <cell r="B65" t="str">
            <v>El dato ingresado no cumple con el estandar</v>
          </cell>
        </row>
        <row r="66">
          <cell r="A66" t="str">
            <v>1008</v>
          </cell>
          <cell r="B66" t="str">
            <v>El XML no contiene el tag o no existe informacion en tipo de documento del emisor.</v>
          </cell>
        </row>
        <row r="67">
          <cell r="A67" t="str">
            <v>1009</v>
          </cell>
          <cell r="B67" t="str">
            <v>IssueDate - El dato ingresado  no cumple con el patron YYYY-MM-DD</v>
          </cell>
        </row>
        <row r="68">
          <cell r="A68" t="str">
            <v>1010</v>
          </cell>
          <cell r="B68" t="str">
            <v>El XML no contiene el tag IssueDate</v>
          </cell>
        </row>
        <row r="69">
          <cell r="A69" t="str">
            <v>1011</v>
          </cell>
          <cell r="B69" t="str">
            <v>IssueDate- El dato ingresado no es valido</v>
          </cell>
        </row>
        <row r="70">
          <cell r="A70" t="str">
            <v>1012</v>
          </cell>
          <cell r="B70" t="str">
            <v>ID - El dato ingresado no cumple con el patron SERIE-CORRELATIVO</v>
          </cell>
        </row>
        <row r="71">
          <cell r="A71" t="str">
            <v>1013</v>
          </cell>
          <cell r="B71" t="str">
            <v>El XML no contiene informacion en el tag ID</v>
          </cell>
        </row>
        <row r="72">
          <cell r="A72" t="str">
            <v>1014</v>
          </cell>
          <cell r="B72" t="str">
            <v>CustomerAssignedAccountID - El dato ingresado no cumple con el estandar</v>
          </cell>
        </row>
        <row r="73">
          <cell r="A73" t="str">
            <v>1015</v>
          </cell>
          <cell r="B73" t="str">
            <v>El XML no contiene el tag o no existe informacion de CustomerAssignedAccountID del emisor del documento</v>
          </cell>
        </row>
        <row r="74">
          <cell r="A74" t="str">
            <v>1016</v>
          </cell>
          <cell r="B74" t="str">
            <v>AdditionalAccountID - El dato ingresado no cumple con el estandar</v>
          </cell>
        </row>
        <row r="75">
          <cell r="A75" t="str">
            <v>1017</v>
          </cell>
          <cell r="B75" t="str">
            <v>El XML no contiene el tag AdditionalAccountID del emisor del documento</v>
          </cell>
        </row>
        <row r="76">
          <cell r="A76" t="str">
            <v>1018</v>
          </cell>
          <cell r="B76" t="str">
            <v>IssueDate - El dato ingresado no cumple con el patron YYYY-MM-DD</v>
          </cell>
        </row>
        <row r="77">
          <cell r="A77" t="str">
            <v>1019</v>
          </cell>
          <cell r="B77" t="str">
            <v>El XML no contiene el tag IssueDate</v>
          </cell>
        </row>
        <row r="78">
          <cell r="A78" t="str">
            <v>1020</v>
          </cell>
          <cell r="B78" t="str">
            <v>IssueDate- El dato ingresado no es valido</v>
          </cell>
        </row>
        <row r="79">
          <cell r="A79" t="str">
            <v>1021</v>
          </cell>
          <cell r="B79" t="str">
            <v>Error en la validacion de la nota de credito</v>
          </cell>
        </row>
        <row r="80">
          <cell r="A80" t="str">
            <v>1022</v>
          </cell>
          <cell r="B80" t="str">
            <v>La serie o numero del documento modificado por la Nota Electrónica no cumple con el formato establecido</v>
          </cell>
        </row>
        <row r="81">
          <cell r="A81" t="str">
            <v>1023</v>
          </cell>
          <cell r="B81" t="str">
            <v>No se ha especificado el tipo de documento modificado por la Nota electronica</v>
          </cell>
        </row>
        <row r="82">
          <cell r="A82" t="str">
            <v>1024</v>
          </cell>
          <cell r="B82" t="str">
            <v>CustomerAssignedAccountID - El dato ingresado no cumple con el estandar</v>
          </cell>
        </row>
        <row r="83">
          <cell r="A83" t="str">
            <v>1025</v>
          </cell>
          <cell r="B83" t="str">
            <v>El XML no contiene el tag o no existe informacion de CustomerAssignedAccountID del emisor del documento</v>
          </cell>
        </row>
        <row r="84">
          <cell r="A84" t="str">
            <v>1026</v>
          </cell>
          <cell r="B84" t="str">
            <v>AdditionalAccountID - El dato ingresado no cumple con el estandar</v>
          </cell>
        </row>
        <row r="85">
          <cell r="A85" t="str">
            <v>1027</v>
          </cell>
          <cell r="B85" t="str">
            <v>El XML no contiene el tag AdditionalAccountID del emisor del documento</v>
          </cell>
        </row>
        <row r="86">
          <cell r="A86" t="str">
            <v>1028</v>
          </cell>
          <cell r="B86" t="str">
            <v>IssueDate - El dato ingresado no cumple con el patron YYYY-MM-DD</v>
          </cell>
        </row>
        <row r="87">
          <cell r="A87" t="str">
            <v>1029</v>
          </cell>
          <cell r="B87" t="str">
            <v>El XML no contiene el tag IssueDate</v>
          </cell>
        </row>
        <row r="88">
          <cell r="A88" t="str">
            <v>1030</v>
          </cell>
          <cell r="B88" t="str">
            <v>IssueDate- El dato ingresado no es valido</v>
          </cell>
        </row>
        <row r="89">
          <cell r="A89" t="str">
            <v>1031</v>
          </cell>
          <cell r="B89" t="str">
            <v>Error en la validacion de la nota de debito</v>
          </cell>
        </row>
        <row r="90">
          <cell r="A90" t="str">
            <v>1032</v>
          </cell>
          <cell r="B90" t="str">
            <v>El comprobante fue informado previamente en una comunicacion de baja</v>
          </cell>
        </row>
        <row r="91">
          <cell r="A91" t="str">
            <v>1033</v>
          </cell>
          <cell r="B91" t="str">
            <v>El comprobante fue registrado previamente con otros datos</v>
          </cell>
        </row>
        <row r="92">
          <cell r="A92" t="str">
            <v>1034</v>
          </cell>
          <cell r="B92" t="str">
            <v>Número de RUC del nombre del archivo no coincide con el consignado en el contenido del archivo XML</v>
          </cell>
        </row>
        <row r="93">
          <cell r="A93" t="str">
            <v>1035</v>
          </cell>
          <cell r="B93" t="str">
            <v>Numero de Serie del nombre del archivo no coincide con el consignado en el contenido del archivo XML</v>
          </cell>
        </row>
        <row r="94">
          <cell r="A94" t="str">
            <v>1036</v>
          </cell>
          <cell r="B94" t="str">
            <v>Número de documento en el nombre del archivo no coincide con el consignado en el contenido del XML</v>
          </cell>
        </row>
        <row r="95">
          <cell r="A95" t="str">
            <v>1037</v>
          </cell>
          <cell r="B95" t="str">
            <v>El XML no contiene el tag o no existe informacion de RegistrationName del emisor del documento</v>
          </cell>
        </row>
        <row r="96">
          <cell r="A96" t="str">
            <v>1038</v>
          </cell>
          <cell r="B96" t="str">
            <v>RegistrationName - El nombre o razon social del emisor no cumple con el estandar</v>
          </cell>
        </row>
        <row r="97">
          <cell r="A97" t="str">
            <v>1039</v>
          </cell>
          <cell r="B97" t="str">
            <v>Solo se pueden recibir notas electronicas que modifican facturas</v>
          </cell>
        </row>
        <row r="98">
          <cell r="A98" t="str">
            <v>1040</v>
          </cell>
          <cell r="B98" t="str">
            <v>El tipo de documento modificado por la nota electronica no es valido</v>
          </cell>
        </row>
        <row r="99">
          <cell r="A99" t="str">
            <v>1041</v>
          </cell>
          <cell r="B99" t="str">
            <v>cac:PrepaidPayment/cbc:ID - El tag no contiene el atributo @SchemaID. que indica el tipo de documento que realiza el anticipo</v>
          </cell>
        </row>
        <row r="100">
          <cell r="A100" t="str">
            <v>1042</v>
          </cell>
          <cell r="B100" t="str">
            <v>cac:PrepaidPayment/cbc:InstructionID – El tag no contiene el atributo @SchemaID. Que indica el tipo de documento del emisor del documento del anticipo.</v>
          </cell>
        </row>
        <row r="101">
          <cell r="A101" t="str">
            <v>1043</v>
          </cell>
          <cell r="B101" t="str">
            <v>cac:OriginatorDocumentReference/cbc:ID - El tag no contiene el atributo @SchemaID. Que indica el tipo de documento del originador del documento electrónico.</v>
          </cell>
        </row>
        <row r="102">
          <cell r="A102" t="str">
            <v>1044</v>
          </cell>
          <cell r="B102" t="str">
            <v>cac:PrepaidPayment/cbc:InstructionID – El dato ingresado no cumple con el estándar.</v>
          </cell>
        </row>
        <row r="103">
          <cell r="A103" t="str">
            <v>1045</v>
          </cell>
          <cell r="B103" t="str">
            <v>cac:OriginatorDocumentReference/cbc:ID – El dato ingresado no cumple con el estándar.</v>
          </cell>
        </row>
        <row r="104">
          <cell r="A104" t="str">
            <v>1046</v>
          </cell>
          <cell r="B104" t="str">
            <v>cbc:Amount - El dato ingresado no cumple con el estándar.</v>
          </cell>
        </row>
        <row r="105">
          <cell r="A105" t="str">
            <v>1047</v>
          </cell>
          <cell r="B105" t="str">
            <v>cbc:Quantity - El dato ingresado no cumple con el estándar.</v>
          </cell>
        </row>
        <row r="106">
          <cell r="A106" t="str">
            <v>1048</v>
          </cell>
          <cell r="B106" t="str">
            <v>El XML no contiene el tag o no existe información de PrepaidAmount para un documento con anticipo.</v>
          </cell>
        </row>
        <row r="107">
          <cell r="A107" t="str">
            <v>1049</v>
          </cell>
          <cell r="B107" t="str">
            <v>ID - Serie y Número del archivo no coincide con el consignado en el contenido del XML.</v>
          </cell>
        </row>
        <row r="108">
          <cell r="A108" t="str">
            <v>1050</v>
          </cell>
          <cell r="B108" t="str">
            <v>El XML no contiene informacion en el tag DespatchAdviceTypeCode.</v>
          </cell>
        </row>
        <row r="109">
          <cell r="A109" t="str">
            <v>1051</v>
          </cell>
          <cell r="B109" t="str">
            <v>DespatchAdviceTypeCode - El valor del tipo de guía es inválido.</v>
          </cell>
        </row>
        <row r="110">
          <cell r="A110" t="str">
            <v>1052</v>
          </cell>
          <cell r="B110" t="str">
            <v>DespatchAdviceTypeCode - No coincide con el consignado en el contenido del XML.</v>
          </cell>
        </row>
        <row r="111">
          <cell r="A111" t="str">
            <v>1053</v>
          </cell>
          <cell r="B111" t="str">
            <v>cac:OrderReference - El XML no contiene informacion en serie y numero dado de baja (cbc:ID).</v>
          </cell>
        </row>
        <row r="112">
          <cell r="A112" t="str">
            <v>1054</v>
          </cell>
          <cell r="B112" t="str">
            <v>cac:OrderReference - El valor en numero de documento no cumple con un formato valido (SERIE-NUMERO).</v>
          </cell>
        </row>
        <row r="113">
          <cell r="A113" t="str">
            <v>1055</v>
          </cell>
          <cell r="B113" t="str">
            <v>cac:OrderReference - Numero de serie del documento no cumple con un formato valido (EG01 ó TXXX).</v>
          </cell>
        </row>
        <row r="114">
          <cell r="A114" t="str">
            <v>1056</v>
          </cell>
          <cell r="B114" t="str">
            <v>cac:OrderReference - El XML no contiene informacion en el código de tipo de documento (cbc:OrderTypeCode).</v>
          </cell>
        </row>
        <row r="115">
          <cell r="A115" t="str">
            <v>1057</v>
          </cell>
          <cell r="B115" t="str">
            <v>cac:AdditionalDocumentReference - El XML no contiene el tag o no existe información en el numero de documento adicional (cbc:ID).</v>
          </cell>
        </row>
        <row r="116">
          <cell r="A116" t="str">
            <v>1058</v>
          </cell>
          <cell r="B116" t="str">
            <v>cac:AdditionalDocumentReference - El XML no contiene el tag o no existe información en el tipo de documento adicional (cbc:DocumentTypeCode).</v>
          </cell>
        </row>
        <row r="117">
          <cell r="A117" t="str">
            <v>1059</v>
          </cell>
          <cell r="B117" t="str">
            <v>El XML no contiene firma digital.</v>
          </cell>
        </row>
        <row r="118">
          <cell r="A118" t="str">
            <v>1060</v>
          </cell>
          <cell r="B118" t="str">
            <v>cac:Shipment - El XML no contiene el tag o no existe informacion del numero de RUC del Remitente (cac:).</v>
          </cell>
        </row>
        <row r="119">
          <cell r="A119" t="str">
            <v>1061</v>
          </cell>
          <cell r="B119" t="str">
            <v>El numero de RUC del Remitente no existe.</v>
          </cell>
        </row>
        <row r="120">
          <cell r="A120" t="str">
            <v>1062</v>
          </cell>
          <cell r="B120" t="str">
            <v>El XML no contiene el atributo o no existe informacion del motivo de traslado.</v>
          </cell>
        </row>
        <row r="121">
          <cell r="A121" t="str">
            <v>1063</v>
          </cell>
          <cell r="B121" t="str">
            <v>El valor ingresado como motivo de traslado no es valido.</v>
          </cell>
        </row>
        <row r="122">
          <cell r="A122" t="str">
            <v>1064</v>
          </cell>
          <cell r="B122" t="str">
            <v>El XML no contiene el atributo o no existe informacion en el tag cac:DespatchLine de bienes a transportar.</v>
          </cell>
        </row>
        <row r="123">
          <cell r="A123" t="str">
            <v>1065</v>
          </cell>
          <cell r="B123" t="str">
            <v>El XML no contiene el atributo o no existe informacion en modalidad de transporte.</v>
          </cell>
        </row>
        <row r="124">
          <cell r="A124" t="str">
            <v>1066</v>
          </cell>
          <cell r="B124" t="str">
            <v>El XML no contiene el atributo o no existe informacion de datos del transportista.</v>
          </cell>
        </row>
        <row r="125">
          <cell r="A125" t="str">
            <v>1067</v>
          </cell>
          <cell r="B125" t="str">
            <v>El XML no contiene el atributo o no existe información de vehiculos.</v>
          </cell>
        </row>
        <row r="126">
          <cell r="A126" t="str">
            <v>1068</v>
          </cell>
          <cell r="B126" t="str">
            <v>El XML no contiene el atributo o no existe información de conductores.</v>
          </cell>
        </row>
        <row r="127">
          <cell r="A127" t="str">
            <v>1069</v>
          </cell>
          <cell r="B127" t="str">
            <v>El XML no contiene el atributo o no existe información de la fecha de inicio de traslado o fecha de entrega del bien al transportista.</v>
          </cell>
        </row>
        <row r="128">
          <cell r="A128" t="str">
            <v>1070</v>
          </cell>
          <cell r="B128" t="str">
            <v>El valor ingresado  como fecha de inicio o fecha de entrega al transportista no cumple con el estandar (YYYY-MM-DD).</v>
          </cell>
        </row>
        <row r="129">
          <cell r="A129" t="str">
            <v>1071</v>
          </cell>
          <cell r="B129" t="str">
            <v>El valor ingresado  como fecha de inicio o fecha de entrega al transportista no es valido.</v>
          </cell>
        </row>
        <row r="130">
          <cell r="A130" t="str">
            <v>1072</v>
          </cell>
          <cell r="B130" t="str">
            <v>Starttime - El dato ingresado  no cumple con el patron HH:mm:ss.SZ.</v>
          </cell>
        </row>
        <row r="131">
          <cell r="A131" t="str">
            <v>1073</v>
          </cell>
          <cell r="B131" t="str">
            <v>StartTime - El dato ingresado no es valido.</v>
          </cell>
        </row>
        <row r="132">
          <cell r="A132" t="str">
            <v>1074</v>
          </cell>
          <cell r="B132" t="str">
            <v>cac:Shipment - El XML no contiene o no existe información en punto de llegada (cac:DeliveryAddress).</v>
          </cell>
        </row>
        <row r="133">
          <cell r="A133" t="str">
            <v>1075</v>
          </cell>
          <cell r="B133" t="str">
            <v>cac:Shipment - El XML no contiene o no existe información en punto de partida (cac:OriginAddress).</v>
          </cell>
        </row>
        <row r="134">
          <cell r="A134" t="str">
            <v>2104</v>
          </cell>
          <cell r="B134" t="str">
            <v>ElNumero de RUC del emisor no existe</v>
          </cell>
        </row>
        <row r="135">
          <cell r="A135" t="str">
            <v>2010</v>
          </cell>
          <cell r="B135" t="str">
            <v>El contribuyente no esta activo</v>
          </cell>
        </row>
        <row r="136">
          <cell r="A136" t="str">
            <v>2011</v>
          </cell>
          <cell r="B136" t="str">
            <v>El contribuyente no esta habido</v>
          </cell>
        </row>
        <row r="137">
          <cell r="A137" t="str">
            <v>2012</v>
          </cell>
          <cell r="B137" t="str">
            <v>El contribuyente no está autorizado a emitir comprobantes electrónicos</v>
          </cell>
        </row>
        <row r="138">
          <cell r="A138" t="str">
            <v>2013</v>
          </cell>
          <cell r="B138" t="str">
            <v>El contribuyente no cumple con tipo de empresa o tributos requeridos</v>
          </cell>
        </row>
        <row r="139">
          <cell r="A139" t="str">
            <v>2014</v>
          </cell>
          <cell r="B139" t="str">
            <v>El XML no contiene el tag o no existe informacion de CustomerAssignedAccountID del receptor del documento</v>
          </cell>
        </row>
        <row r="140">
          <cell r="A140" t="str">
            <v>2015</v>
          </cell>
          <cell r="B140" t="str">
            <v>El XML no contiene el tag o no existe informacion de AdditionalAccountID del receptor del documento</v>
          </cell>
        </row>
        <row r="141">
          <cell r="A141" t="str">
            <v>2016</v>
          </cell>
          <cell r="B141" t="str">
            <v>El dato ingresado  en el tipo de documento de identidad del receptor no cumple con el estandar o no esta permitido.</v>
          </cell>
        </row>
        <row r="142">
          <cell r="A142" t="str">
            <v>2017</v>
          </cell>
          <cell r="B142" t="str">
            <v>El numero de documento de identidad del recepetor debe ser  RUC</v>
          </cell>
        </row>
        <row r="143">
          <cell r="A143" t="str">
            <v>2018</v>
          </cell>
          <cell r="B143" t="str">
            <v>El dato ingresado no cumple con el estandar</v>
          </cell>
        </row>
        <row r="144">
          <cell r="A144" t="str">
            <v>2019</v>
          </cell>
          <cell r="B144" t="str">
            <v>El XML no contiene el tag o no existe informacion de nombre o razon social del emisor del documento</v>
          </cell>
        </row>
        <row r="145">
          <cell r="A145" t="str">
            <v>2020</v>
          </cell>
          <cell r="B145" t="str">
            <v>El nombre o razon social del emisor no cumple con el estandar</v>
          </cell>
        </row>
        <row r="146">
          <cell r="A146" t="str">
            <v>2021</v>
          </cell>
          <cell r="B146" t="str">
            <v>El XML no contiene el tag o no existe informacion de RegistrationName del receptor del documento</v>
          </cell>
        </row>
        <row r="147">
          <cell r="A147" t="str">
            <v>2022</v>
          </cell>
          <cell r="B147" t="str">
            <v>RegistrationName -  El dato ingresado no cumple con el estandar</v>
          </cell>
        </row>
        <row r="148">
          <cell r="A148" t="str">
            <v>2023</v>
          </cell>
          <cell r="B148" t="str">
            <v>El Numero de orden del item no cumple con el formato establecido</v>
          </cell>
        </row>
        <row r="149">
          <cell r="A149" t="str">
            <v>2024</v>
          </cell>
          <cell r="B149" t="str">
            <v>El XML no contiene el tag InvoicedQuantity en el detalle de los Items</v>
          </cell>
        </row>
        <row r="150">
          <cell r="A150" t="str">
            <v>2025</v>
          </cell>
          <cell r="B150" t="str">
            <v>InvoicedQuantity El dato ingresado no cumple con el estandar</v>
          </cell>
        </row>
        <row r="151">
          <cell r="A151" t="str">
            <v>2026</v>
          </cell>
          <cell r="B151" t="str">
            <v>El XML no contiene el tag cac:Item/cbc:Description en el detalle de los Items</v>
          </cell>
        </row>
        <row r="152">
          <cell r="A152" t="str">
            <v>2027</v>
          </cell>
          <cell r="B152" t="str">
            <v>El XML no contiene el tag o no existe informacion de cac:Item/cbc:Description del item</v>
          </cell>
        </row>
        <row r="153">
          <cell r="A153" t="str">
            <v>2028</v>
          </cell>
          <cell r="B153" t="str">
            <v>Debe existir el tag cac:AlternativeConditionPrice</v>
          </cell>
        </row>
        <row r="154">
          <cell r="A154" t="str">
            <v>2029</v>
          </cell>
          <cell r="B154" t="str">
            <v>PriceTypeCode El dato ingresado no cumple con el estandar</v>
          </cell>
        </row>
        <row r="155">
          <cell r="A155" t="str">
            <v>2030</v>
          </cell>
          <cell r="B155" t="str">
            <v>El XML no contiene el tag cbc:PriceTypeCode</v>
          </cell>
        </row>
        <row r="156">
          <cell r="A156" t="str">
            <v>2031</v>
          </cell>
          <cell r="B156" t="str">
            <v>El dato ingresado en total valor de venta no cumple con el estandar</v>
          </cell>
        </row>
        <row r="157">
          <cell r="A157" t="str">
            <v>2032</v>
          </cell>
          <cell r="B157" t="str">
            <v>El XML no contiene el tag LineExtensionAmount en el detalle de los Items</v>
          </cell>
        </row>
        <row r="158">
          <cell r="A158" t="str">
            <v>2033</v>
          </cell>
          <cell r="B158" t="str">
            <v>El dato ingresado en TaxAmount de la linea no cumple con el formato establecido</v>
          </cell>
        </row>
        <row r="159">
          <cell r="A159" t="str">
            <v>2034</v>
          </cell>
          <cell r="B159" t="str">
            <v>TaxAmount es obligatorio</v>
          </cell>
        </row>
        <row r="160">
          <cell r="A160" t="str">
            <v>2035</v>
          </cell>
          <cell r="B160" t="str">
            <v>cac:TaxCategory/cac:TaxScheme/cbc:ID El dato ingresado no cumple con el estandar</v>
          </cell>
        </row>
        <row r="161">
          <cell r="A161" t="str">
            <v>2036</v>
          </cell>
          <cell r="B161" t="str">
            <v>El codigo del tributo es invalido</v>
          </cell>
        </row>
        <row r="162">
          <cell r="A162" t="str">
            <v>2037</v>
          </cell>
          <cell r="B162" t="str">
            <v>El XML no contiene el tag cac:TaxCategory/cac:TaxScheme/cbc:ID del Item</v>
          </cell>
        </row>
        <row r="163">
          <cell r="A163" t="str">
            <v>2038</v>
          </cell>
          <cell r="B163" t="str">
            <v>cac:TaxScheme/cbc:Name del item - No existe el tag o el dato ingresado no cumple con el estandar</v>
          </cell>
        </row>
        <row r="164">
          <cell r="A164" t="str">
            <v>2039</v>
          </cell>
          <cell r="B164" t="str">
            <v>El XML no contiene el tag cac:TaxCategory/cac:TaxScheme/cbc:Name del Item</v>
          </cell>
        </row>
        <row r="165">
          <cell r="A165" t="str">
            <v>2040</v>
          </cell>
          <cell r="B165" t="str">
            <v>El tipo de afectacion del IGV es incorrecto</v>
          </cell>
        </row>
        <row r="166">
          <cell r="A166" t="str">
            <v>2041</v>
          </cell>
          <cell r="B166" t="str">
            <v>El sistema de calculo del ISC es incorrecto</v>
          </cell>
        </row>
        <row r="167">
          <cell r="A167" t="str">
            <v>2042</v>
          </cell>
          <cell r="B167" t="str">
            <v>Debe indicar el IGV. Es un campo obligatorio</v>
          </cell>
        </row>
        <row r="168">
          <cell r="A168" t="str">
            <v>2043</v>
          </cell>
          <cell r="B168" t="str">
            <v>El dato ingresado en PayableAmount no cumple con el formato establecido</v>
          </cell>
        </row>
        <row r="169">
          <cell r="A169" t="str">
            <v>2044</v>
          </cell>
          <cell r="B169" t="str">
            <v>PayableAmount es obligatorio</v>
          </cell>
        </row>
        <row r="170">
          <cell r="A170" t="str">
            <v>2045</v>
          </cell>
          <cell r="B170" t="str">
            <v>El valor ingresado en AdditionalMonetaryTotal/cbc:ID es incorrecto</v>
          </cell>
        </row>
        <row r="171">
          <cell r="A171" t="str">
            <v>2046</v>
          </cell>
          <cell r="B171" t="str">
            <v>AdditionalMonetaryTotal/cbc:ID debe tener valor</v>
          </cell>
        </row>
        <row r="172">
          <cell r="A172" t="str">
            <v>2047</v>
          </cell>
          <cell r="B172" t="str">
            <v>Es obligatorio al menos un AdditionalMonetaryTotal con codigo 1001, 1002, 1003 o 3001</v>
          </cell>
        </row>
        <row r="173">
          <cell r="A173" t="str">
            <v>2048</v>
          </cell>
          <cell r="B173" t="str">
            <v>El dato ingresado en TaxAmount no cumple con el formato establecido</v>
          </cell>
        </row>
        <row r="174">
          <cell r="A174" t="str">
            <v>2049</v>
          </cell>
          <cell r="B174" t="str">
            <v>TaxAmount es obligatorio</v>
          </cell>
        </row>
        <row r="175">
          <cell r="A175" t="str">
            <v>2050</v>
          </cell>
          <cell r="B175" t="str">
            <v>TaxScheme ID - No existe el tag o el dato ingresado no cumple con el estandar</v>
          </cell>
        </row>
        <row r="176">
          <cell r="A176" t="str">
            <v>2051</v>
          </cell>
          <cell r="B176" t="str">
            <v>El codigo del tributo es invalido</v>
          </cell>
        </row>
        <row r="177">
          <cell r="A177" t="str">
            <v>2052</v>
          </cell>
          <cell r="B177" t="str">
            <v>El XML no contiene el tag código de tributo internacional de impuestos globales</v>
          </cell>
        </row>
        <row r="178">
          <cell r="A178" t="str">
            <v>2053</v>
          </cell>
          <cell r="B178" t="str">
            <v>TaxScheme Name - No existe el tag o el dato ingresado no cumple con el estandar</v>
          </cell>
        </row>
        <row r="179">
          <cell r="A179" t="str">
            <v>2054</v>
          </cell>
          <cell r="B179" t="str">
            <v>El XML no contiene el tag TaxScheme Name de impuestos globales</v>
          </cell>
        </row>
        <row r="180">
          <cell r="A180" t="str">
            <v>2055</v>
          </cell>
          <cell r="B180" t="str">
            <v>TaxScheme TaxTypeCode - El dato ingresado no cumple con el estandar</v>
          </cell>
        </row>
        <row r="181">
          <cell r="A181" t="str">
            <v>2056</v>
          </cell>
          <cell r="B181" t="str">
            <v>El XML no contiene el tag TaxScheme TaxTypeCode de impuestos globales</v>
          </cell>
        </row>
        <row r="182">
          <cell r="A182" t="str">
            <v>2057</v>
          </cell>
          <cell r="B182" t="str">
            <v>El Name o TaxTypeCode debe corresponder con el Id para el IGV</v>
          </cell>
        </row>
        <row r="183">
          <cell r="A183" t="str">
            <v>2058</v>
          </cell>
          <cell r="B183" t="str">
            <v>El Name o TaxTypeCode debe corresponder con el Id para el ISC</v>
          </cell>
        </row>
        <row r="184">
          <cell r="A184" t="str">
            <v>2059</v>
          </cell>
          <cell r="B184" t="str">
            <v>El dato ingresado en TaxSubtotal/cbc:TaxAmount no cumple con el formato establecido</v>
          </cell>
        </row>
        <row r="185">
          <cell r="A185" t="str">
            <v>2060</v>
          </cell>
          <cell r="B185" t="str">
            <v>TaxSubtotal/cbc:TaxAmount es obligatorio</v>
          </cell>
        </row>
        <row r="186">
          <cell r="A186" t="str">
            <v>2061</v>
          </cell>
          <cell r="B186" t="str">
            <v>El tag global cac:TaxTotal/cbc:TaxAmount debe tener el mismo valor que cac:TaxTotal/cac:Subtotal/cbc:TaxAmount</v>
          </cell>
        </row>
        <row r="187">
          <cell r="A187" t="str">
            <v>2062</v>
          </cell>
          <cell r="B187" t="str">
            <v>El dato ingresado en PayableAmount no cumple con el formato establecido</v>
          </cell>
        </row>
        <row r="188">
          <cell r="A188" t="str">
            <v>2063</v>
          </cell>
          <cell r="B188" t="str">
            <v>El XML no contiene el tag PayableAmount</v>
          </cell>
        </row>
        <row r="189">
          <cell r="A189" t="str">
            <v>2064</v>
          </cell>
          <cell r="B189" t="str">
            <v>El dato ingresado en ChargeTotalAmount no cumple con el formato establecido</v>
          </cell>
        </row>
        <row r="190">
          <cell r="A190" t="str">
            <v>2065</v>
          </cell>
          <cell r="B190" t="str">
            <v>El dato ingresado en el campo Total Descuentos no cumple con el formato establecido</v>
          </cell>
        </row>
        <row r="191">
          <cell r="A191" t="str">
            <v>2066</v>
          </cell>
          <cell r="B191" t="str">
            <v>Debe indicar una descripcion para el tag sac:AdditionalProperty/cbc:Value</v>
          </cell>
        </row>
        <row r="192">
          <cell r="A192" t="str">
            <v>2067</v>
          </cell>
          <cell r="B192" t="str">
            <v>cac:Price/cbc:PriceAmount - El dato ingresado no cumple con el estandar</v>
          </cell>
        </row>
        <row r="193">
          <cell r="A193" t="str">
            <v>2068</v>
          </cell>
          <cell r="B193" t="str">
            <v>El XML no contiene el tag cac:Price/cbc:PriceAmount en el detalle de los Items</v>
          </cell>
        </row>
        <row r="194">
          <cell r="A194" t="str">
            <v>2069</v>
          </cell>
          <cell r="B194" t="str">
            <v>DocumentCurrencyCode - El dato ingresado no cumple con la estructura</v>
          </cell>
        </row>
        <row r="195">
          <cell r="A195" t="str">
            <v>2070</v>
          </cell>
          <cell r="B195" t="str">
            <v>El XML no contiene el tag o no existe informacion de DocumentCurrencyCode</v>
          </cell>
        </row>
        <row r="196">
          <cell r="A196" t="str">
            <v>2071</v>
          </cell>
          <cell r="B196" t="str">
            <v>La moneda debe ser la misma en todo el documento</v>
          </cell>
        </row>
        <row r="197">
          <cell r="A197" t="str">
            <v>2072</v>
          </cell>
          <cell r="B197" t="str">
            <v>CustomizationID - La versión del documento no es la correcta</v>
          </cell>
        </row>
        <row r="198">
          <cell r="A198" t="str">
            <v>2073</v>
          </cell>
          <cell r="B198" t="str">
            <v/>
          </cell>
        </row>
        <row r="199">
          <cell r="A199" t="str">
            <v>2074</v>
          </cell>
          <cell r="B199" t="str">
            <v>UBLVersionID - La versión del UBL no es correcta</v>
          </cell>
        </row>
        <row r="200">
          <cell r="A200" t="str">
            <v>2075</v>
          </cell>
          <cell r="B200" t="str">
            <v>El XML no contiene el tag o no existe informacion de UBLVersionID</v>
          </cell>
        </row>
        <row r="201">
          <cell r="A201" t="str">
            <v>2076</v>
          </cell>
          <cell r="B201" t="str">
            <v>cac:Signature/cbc:ID - Falta el identificador de la firma</v>
          </cell>
        </row>
        <row r="202">
          <cell r="A202" t="str">
            <v>2077</v>
          </cell>
          <cell r="B202" t="str">
            <v>El tag cac:Signature/cbc:ID debe contener informacion</v>
          </cell>
        </row>
        <row r="203">
          <cell r="A203" t="str">
            <v>2078</v>
          </cell>
          <cell r="B203" t="str">
            <v>cac:Signature/cac:SignatoryParty/cac:PartyIdentification/cbc:ID - Debe ser igual al RUC del emisor</v>
          </cell>
        </row>
        <row r="204">
          <cell r="A204" t="str">
            <v>2079</v>
          </cell>
          <cell r="B204" t="str">
            <v>El XML no contiene el tag cac:Signature/cac:SignatoryParty/cac:PartyIdentification/cbc:ID</v>
          </cell>
        </row>
        <row r="205">
          <cell r="A205" t="str">
            <v>2080</v>
          </cell>
          <cell r="B205" t="str">
            <v>cac:Signature/cac:SignatoryParty/cac:PartyName/cbc:Name - No cumple con el estandar</v>
          </cell>
        </row>
        <row r="206">
          <cell r="A206" t="str">
            <v>2081</v>
          </cell>
          <cell r="B206" t="str">
            <v>El XML no contiene el tag cac:Signature/cac:SignatoryParty/cac:PartyName/cbc:Name</v>
          </cell>
        </row>
        <row r="207">
          <cell r="A207" t="str">
            <v>2082</v>
          </cell>
          <cell r="B207" t="str">
            <v>cac:Signature/cac:DigitalSignatureAttachment/cac:ExternalReference/cbc:URI - No cumple con el estandar</v>
          </cell>
        </row>
        <row r="208">
          <cell r="A208" t="str">
            <v>2083</v>
          </cell>
          <cell r="B208" t="str">
            <v>El XML no contiene el tag cac:Signature/cac:DigitalSignatureAttachment/cac:ExternalReference/cbc:URI</v>
          </cell>
        </row>
        <row r="209">
          <cell r="A209" t="str">
            <v>2084</v>
          </cell>
          <cell r="B209" t="str">
            <v>ext:UBLExtensions/ext:UBLExtension/ext:ExtensionContent/ds:Signature/@Id - No cumple con el estandar</v>
          </cell>
        </row>
        <row r="210">
          <cell r="A210" t="str">
            <v>2085</v>
          </cell>
          <cell r="B210" t="str">
            <v>El XML no contiene el tag ext:UBLExtensions/ext:UBLExtension/ext:ExtensionContent/ds:Signature/@Id</v>
          </cell>
        </row>
        <row r="211">
          <cell r="A211" t="str">
            <v>2086</v>
          </cell>
          <cell r="B211" t="str">
            <v>ext:UBLExtensions/.../ds:Signature/ds:SignedInfo/ds:CanonicalizationMethod/@Algorithm - No cumple con el estandar</v>
          </cell>
        </row>
        <row r="212">
          <cell r="A212" t="str">
            <v>2087</v>
          </cell>
          <cell r="B212" t="str">
            <v>El XML no contiene el tag ext:UBLExtensions/.../ds:Signature/ds:SignedInfo/ds:CanonicalizationMethod/@Algorithm</v>
          </cell>
        </row>
        <row r="213">
          <cell r="A213" t="str">
            <v>2088</v>
          </cell>
          <cell r="B213" t="str">
            <v>ext:UBLExtensions/.../ds:Signature/ds:SignedInfo/ds:SignatureMethod/@Algorithm - No cumple con el estandar</v>
          </cell>
        </row>
        <row r="214">
          <cell r="A214" t="str">
            <v>2089</v>
          </cell>
          <cell r="B214" t="str">
            <v>El XML no contiene el tag ext:UBLExtensions/.../ds:Signature/ds:SignedInfo/ds:SignatureMethod/@Algorithm</v>
          </cell>
        </row>
        <row r="215">
          <cell r="A215" t="str">
            <v>2090</v>
          </cell>
          <cell r="B215" t="str">
            <v>ext:UBLExtensions/.../ds:Signature/ds:SignedInfo/ds:Reference/@URI - Debe estar vacio para id</v>
          </cell>
        </row>
        <row r="216">
          <cell r="A216" t="str">
            <v>2091</v>
          </cell>
          <cell r="B216" t="str">
            <v>El XML no contiene el tag ext:UBLExtensions/.../ds:Signature/ds:SignedInfo/ds:Reference/@URI</v>
          </cell>
        </row>
        <row r="217">
          <cell r="A217" t="str">
            <v>2092</v>
          </cell>
          <cell r="B217" t="str">
            <v>ext:UBLExtensions/.../ds:Signature/ds:SignedInfo/.../ds:Transform@Algorithm - No cumple con el estandar</v>
          </cell>
        </row>
        <row r="218">
          <cell r="A218" t="str">
            <v>2093</v>
          </cell>
          <cell r="B218" t="str">
            <v>El XML no contiene el tag ext:UBLExtensions/.../ds:Signature/ds:SignedInfo/ds:Reference/ds:Transform@Algorithm</v>
          </cell>
        </row>
        <row r="219">
          <cell r="A219" t="str">
            <v>2094</v>
          </cell>
          <cell r="B219" t="str">
            <v>ext:UBLExtensions/.../ds:Signature/ds:SignedInfo/ds:Reference/ds:DigestMethod/@Algorithm - No cumple con el estandar</v>
          </cell>
        </row>
        <row r="220">
          <cell r="A220" t="str">
            <v>2095</v>
          </cell>
          <cell r="B220" t="str">
            <v>El XML no contiene el tag ext:UBLExtensions/.../ds:Signature/ds:SignedInfo/ds:Reference/ds:DigestMethod/@Algorithm</v>
          </cell>
        </row>
        <row r="221">
          <cell r="A221" t="str">
            <v>2096</v>
          </cell>
          <cell r="B221" t="str">
            <v>ext:UBLExtensions/.../ds:Signature/ds:SignedInfo/ds:Reference/ds:DigestValue - No  cumple con el estandar</v>
          </cell>
        </row>
        <row r="222">
          <cell r="A222" t="str">
            <v>2097</v>
          </cell>
          <cell r="B222" t="str">
            <v>El XML no contiene el tag ext:UBLExtensions/.../ds:Signature/ds:SignedInfo/ds:Reference/ds:DigestValue</v>
          </cell>
        </row>
        <row r="223">
          <cell r="A223" t="str">
            <v>2098</v>
          </cell>
          <cell r="B223" t="str">
            <v>ext:UBLExtensions/.../ds:Signature/ds:SignatureValue - No cumple con el estandar</v>
          </cell>
        </row>
        <row r="224">
          <cell r="A224" t="str">
            <v>2099</v>
          </cell>
          <cell r="B224" t="str">
            <v>El XML no contiene el tag ext:UBLExtensions/.../ds:Signature/ds:SignatureValue</v>
          </cell>
        </row>
        <row r="225">
          <cell r="A225" t="str">
            <v>2100</v>
          </cell>
          <cell r="B225" t="str">
            <v>ext:UBLExtensions/.../ds:Signature/ds:KeyInfo/ds:X509Data/ds:X509Certificate - No cumple con el estandar</v>
          </cell>
        </row>
        <row r="226">
          <cell r="A226" t="str">
            <v>2101</v>
          </cell>
          <cell r="B226" t="str">
            <v>El XML no contiene el tag ext:UBLExtensions/.../ds:Signature/ds:KeyInfo/ds:X509Data/ds:X509Certificate</v>
          </cell>
        </row>
        <row r="227">
          <cell r="A227" t="str">
            <v>2102</v>
          </cell>
          <cell r="B227" t="str">
            <v>Error al procesar la factura</v>
          </cell>
        </row>
        <row r="228">
          <cell r="A228" t="str">
            <v>2103</v>
          </cell>
          <cell r="B228" t="str">
            <v>La serie ingresada no es válida</v>
          </cell>
        </row>
        <row r="229">
          <cell r="A229" t="str">
            <v>2104</v>
          </cell>
          <cell r="B229" t="str">
            <v>Numero de RUC del emisor no existe</v>
          </cell>
        </row>
        <row r="230">
          <cell r="A230" t="str">
            <v>2105</v>
          </cell>
          <cell r="B230" t="str">
            <v>Factura a dar de baja no se encuentra registrada en SUNAT</v>
          </cell>
        </row>
        <row r="231">
          <cell r="A231" t="str">
            <v>2106</v>
          </cell>
          <cell r="B231" t="str">
            <v>Factura a dar de baja ya se encuentra en estado de baja</v>
          </cell>
        </row>
        <row r="232">
          <cell r="A232" t="str">
            <v>2107</v>
          </cell>
          <cell r="B232" t="str">
            <v>Numero de RUC SOL no coincide con RUC emisor</v>
          </cell>
        </row>
        <row r="233">
          <cell r="A233" t="str">
            <v>2108</v>
          </cell>
          <cell r="B233" t="str">
            <v>Presentacion fuera de fecha</v>
          </cell>
        </row>
        <row r="234">
          <cell r="A234" t="str">
            <v>2109</v>
          </cell>
          <cell r="B234" t="str">
            <v>El comprobante fue registrado previamente con otros datos</v>
          </cell>
        </row>
        <row r="235">
          <cell r="A235" t="str">
            <v>2110</v>
          </cell>
          <cell r="B235" t="str">
            <v>UBLVersionID - La versión del UBL no es correcta</v>
          </cell>
        </row>
        <row r="236">
          <cell r="A236" t="str">
            <v>2111</v>
          </cell>
          <cell r="B236" t="str">
            <v>El XML no contiene el tag o no existe informacion de UBLVersionID</v>
          </cell>
        </row>
        <row r="237">
          <cell r="A237" t="str">
            <v>2112</v>
          </cell>
          <cell r="B237" t="str">
            <v>CustomizationID - La version del documento no es correcta</v>
          </cell>
        </row>
        <row r="238">
          <cell r="A238" t="str">
            <v>2113</v>
          </cell>
          <cell r="B238" t="str">
            <v>El XML no contiene el tag o no existe informacion de CustomizationID</v>
          </cell>
        </row>
        <row r="239">
          <cell r="A239" t="str">
            <v>2114</v>
          </cell>
          <cell r="B239" t="str">
            <v>DocumentCurrencyCode -  El dato ingresado no cumple con la estructura</v>
          </cell>
        </row>
        <row r="240">
          <cell r="A240" t="str">
            <v>2115</v>
          </cell>
          <cell r="B240" t="str">
            <v>El XML no contiene el tag o no existe informacion de DocumentCurrencyCode</v>
          </cell>
        </row>
        <row r="241">
          <cell r="A241" t="str">
            <v>2116</v>
          </cell>
          <cell r="B241" t="str">
            <v>El tipo de documento modificado por la Nota de credito debe ser factura electronica o ticket</v>
          </cell>
        </row>
        <row r="242">
          <cell r="A242" t="str">
            <v>2117</v>
          </cell>
          <cell r="B242" t="str">
            <v>La serie o numero del documento modificado por la Nota de Credito no cumple con el formato establecido</v>
          </cell>
        </row>
        <row r="243">
          <cell r="A243" t="str">
            <v>2118</v>
          </cell>
          <cell r="B243" t="str">
            <v>Debe indicar las facturas relacionadas a la Nota de Credito</v>
          </cell>
        </row>
        <row r="244">
          <cell r="A244" t="str">
            <v>2119</v>
          </cell>
          <cell r="B244" t="str">
            <v>La factura relacionada en la Nota de credito no esta registrada.</v>
          </cell>
        </row>
        <row r="245">
          <cell r="A245" t="str">
            <v>2120</v>
          </cell>
          <cell r="B245" t="str">
            <v>La factura relacionada en la nota de credito se encuentra de baja</v>
          </cell>
        </row>
        <row r="246">
          <cell r="A246" t="str">
            <v>2121</v>
          </cell>
          <cell r="B246" t="str">
            <v>La factura relacionada en la nota de credito esta registrada como rechazada</v>
          </cell>
        </row>
        <row r="247">
          <cell r="A247" t="str">
            <v>2122</v>
          </cell>
          <cell r="B247" t="str">
            <v>El tag cac:LegalMonetaryTotal/cbc:PayableAmount debe tener informacion valida</v>
          </cell>
        </row>
        <row r="248">
          <cell r="A248" t="str">
            <v>2123</v>
          </cell>
          <cell r="B248" t="str">
            <v>RegistrationName -  El dato ingresado no cumple con el estandar</v>
          </cell>
        </row>
        <row r="249">
          <cell r="A249" t="str">
            <v>2124</v>
          </cell>
          <cell r="B249" t="str">
            <v>El XML no contiene el tag RegistrationName del emisor del documento</v>
          </cell>
        </row>
        <row r="250">
          <cell r="A250" t="str">
            <v>2125</v>
          </cell>
          <cell r="B250" t="str">
            <v>ReferenceID -  El dato ingresado debe indicar SERIE-CORRELATIVO del documento al que se relaciona la Nota</v>
          </cell>
        </row>
        <row r="251">
          <cell r="A251" t="str">
            <v>2126</v>
          </cell>
          <cell r="B251" t="str">
            <v>El XML no contiene informacion en el tag ReferenceID del documento al que se relaciona la nota</v>
          </cell>
        </row>
        <row r="252">
          <cell r="A252" t="str">
            <v>2127</v>
          </cell>
          <cell r="B252" t="str">
            <v>ResponseCode -  El dato ingresado no cumple  con  la  estructura</v>
          </cell>
        </row>
        <row r="253">
          <cell r="A253" t="str">
            <v>2128</v>
          </cell>
          <cell r="B253" t="str">
            <v>El XML no contiene el tag o no existe informacion de ResponseCode</v>
          </cell>
        </row>
        <row r="254">
          <cell r="A254" t="str">
            <v>2129</v>
          </cell>
          <cell r="B254" t="str">
            <v>AdditionalAccountID -  El dato ingresado  en el tipo de documento de identidad del receptor no cumple con el estandar</v>
          </cell>
        </row>
        <row r="255">
          <cell r="A255" t="str">
            <v>2130</v>
          </cell>
          <cell r="B255" t="str">
            <v>El XML no contiene el tag o no existe informacion de AdditionalAccountID del receptor del documento</v>
          </cell>
        </row>
        <row r="256">
          <cell r="A256" t="str">
            <v>2131</v>
          </cell>
          <cell r="B256" t="str">
            <v>CustomerAssignedAccountID - El numero de documento de identidad del receptor debe ser RUC</v>
          </cell>
        </row>
        <row r="257">
          <cell r="A257" t="str">
            <v>2132</v>
          </cell>
          <cell r="B257" t="str">
            <v>El XML no contiene el tag o no existe informacion de CustomerAssignedAccountID del receptor del documento</v>
          </cell>
        </row>
        <row r="258">
          <cell r="A258" t="str">
            <v>2133</v>
          </cell>
          <cell r="B258" t="str">
            <v>RegistrationName -  El dato ingresado no cumple con el estandar</v>
          </cell>
        </row>
        <row r="259">
          <cell r="A259" t="str">
            <v>2134</v>
          </cell>
          <cell r="B259" t="str">
            <v>El XML no contiene el tag o no existe informacion de RegistrationName del receptor del documento</v>
          </cell>
        </row>
        <row r="260">
          <cell r="A260" t="str">
            <v>2135</v>
          </cell>
          <cell r="B260" t="str">
            <v>cac:DiscrepancyResponse/cbc:Description - El dato ingresado no cumple con la estructura</v>
          </cell>
        </row>
        <row r="261">
          <cell r="A261" t="str">
            <v>2136</v>
          </cell>
          <cell r="B261" t="str">
            <v>El XML no contiene el tag o no existe informacion de cac:DiscrepancyResponse/cbc:Description</v>
          </cell>
        </row>
        <row r="262">
          <cell r="A262" t="str">
            <v>2137</v>
          </cell>
          <cell r="B262" t="str">
            <v>El Numero de orden del item no cumple con el formato establecido</v>
          </cell>
        </row>
        <row r="263">
          <cell r="A263" t="str">
            <v>2138</v>
          </cell>
          <cell r="B263" t="str">
            <v>CreditedQuantity/@unitCode - El dato ingresado no cumple con el estandar</v>
          </cell>
        </row>
        <row r="264">
          <cell r="A264" t="str">
            <v>2139</v>
          </cell>
          <cell r="B264" t="str">
            <v>CreditedQuantity - El dato ingresado no cumple con el estandar</v>
          </cell>
        </row>
        <row r="265">
          <cell r="A265" t="str">
            <v>2140</v>
          </cell>
          <cell r="B265" t="str">
            <v>El PriceTypeCode debe tener el valor 01</v>
          </cell>
        </row>
        <row r="266">
          <cell r="A266" t="str">
            <v>2141</v>
          </cell>
          <cell r="B266" t="str">
            <v>cac:TaxCategory/cac:TaxScheme/cbc:ID - El dato ingresado no cumple con el estandar</v>
          </cell>
        </row>
        <row r="267">
          <cell r="A267" t="str">
            <v>2142</v>
          </cell>
          <cell r="B267" t="str">
            <v>El codigo del tributo es invalido</v>
          </cell>
        </row>
        <row r="268">
          <cell r="A268" t="str">
            <v>2143</v>
          </cell>
          <cell r="B268" t="str">
            <v>cac:TaxScheme/cbc:Name del item - No existe el tag o el dato ingresado no cumple con el estandar</v>
          </cell>
        </row>
        <row r="269">
          <cell r="A269" t="str">
            <v>2144</v>
          </cell>
          <cell r="B269" t="str">
            <v>cac:TaxCategory/cac:TaxScheme/cbc:TaxTypeCode El dato ingresado no cumple con el estandar</v>
          </cell>
        </row>
        <row r="270">
          <cell r="A270" t="str">
            <v>2145</v>
          </cell>
          <cell r="B270" t="str">
            <v>El tipo de afectacion del IGV es incorrecto</v>
          </cell>
        </row>
        <row r="271">
          <cell r="A271" t="str">
            <v>2146</v>
          </cell>
          <cell r="B271" t="str">
            <v>El Nombre Internacional debe ser VAT</v>
          </cell>
        </row>
        <row r="272">
          <cell r="A272" t="str">
            <v>2147</v>
          </cell>
          <cell r="B272" t="str">
            <v>El sistema de calculo del ISC es incorrecto</v>
          </cell>
        </row>
        <row r="273">
          <cell r="A273" t="str">
            <v>2148</v>
          </cell>
          <cell r="B273" t="str">
            <v>El Nombre Internacional debe ser EXC</v>
          </cell>
        </row>
        <row r="274">
          <cell r="A274" t="str">
            <v>2149</v>
          </cell>
          <cell r="B274" t="str">
            <v>El dato ingresado en PayableAmount no cumple con el formato establecido</v>
          </cell>
        </row>
        <row r="275">
          <cell r="A275" t="str">
            <v>2150</v>
          </cell>
          <cell r="B275" t="str">
            <v>El valor ingresado en AdditionalMonetaryTotal/cbc:ID es incorrecto</v>
          </cell>
        </row>
        <row r="276">
          <cell r="A276" t="str">
            <v>2151</v>
          </cell>
          <cell r="B276" t="str">
            <v>AdditionalMonetaryTotal/cbc:ID debe tener valor</v>
          </cell>
        </row>
        <row r="277">
          <cell r="A277" t="str">
            <v>2152</v>
          </cell>
          <cell r="B277" t="str">
            <v>Es obligatorio al menos un AdditionalInformation</v>
          </cell>
        </row>
        <row r="278">
          <cell r="A278" t="str">
            <v>2153</v>
          </cell>
          <cell r="B278" t="str">
            <v>Error al procesar la Nota de Credito</v>
          </cell>
        </row>
        <row r="279">
          <cell r="A279" t="str">
            <v>2154</v>
          </cell>
          <cell r="B279" t="str">
            <v>TaxAmount - El dato ingresado en impuestos globales no cumple con el estandar</v>
          </cell>
        </row>
        <row r="280">
          <cell r="A280" t="str">
            <v>2155</v>
          </cell>
          <cell r="B280" t="str">
            <v>El XML no contiene el tag TaxAmount de impuestos globales</v>
          </cell>
        </row>
        <row r="281">
          <cell r="A281" t="str">
            <v>2156</v>
          </cell>
          <cell r="B281" t="str">
            <v>TaxScheme ID - El dato ingresado no cumple con el estandar</v>
          </cell>
        </row>
        <row r="282">
          <cell r="A282" t="str">
            <v>2157</v>
          </cell>
          <cell r="B282" t="str">
            <v>El codigo del tributo es invalido</v>
          </cell>
        </row>
        <row r="283">
          <cell r="A283" t="str">
            <v>2158</v>
          </cell>
          <cell r="B283" t="str">
            <v>El XML no contiene el tag o no existe informacion de TaxScheme ID de impuestos globales</v>
          </cell>
        </row>
        <row r="284">
          <cell r="A284" t="str">
            <v>2159</v>
          </cell>
          <cell r="B284" t="str">
            <v>TaxScheme Name - El dato ingresado no cumple con el estandar</v>
          </cell>
        </row>
        <row r="285">
          <cell r="A285" t="str">
            <v>2160</v>
          </cell>
          <cell r="B285" t="str">
            <v>El XML no contiene el tag o no existe informacion de TaxScheme Name de impuestos globales</v>
          </cell>
        </row>
        <row r="286">
          <cell r="A286" t="str">
            <v>2161</v>
          </cell>
          <cell r="B286" t="str">
            <v>CustomizationID - La version del documento no es correcta</v>
          </cell>
        </row>
        <row r="287">
          <cell r="A287" t="str">
            <v>2162</v>
          </cell>
          <cell r="B287" t="str">
            <v>El XML no contiene el tag o no existe informacion de CustomizationID</v>
          </cell>
        </row>
        <row r="288">
          <cell r="A288" t="str">
            <v>2163</v>
          </cell>
          <cell r="B288" t="str">
            <v>UBLVersionID - La versión del UBL no es correcta</v>
          </cell>
        </row>
        <row r="289">
          <cell r="A289" t="str">
            <v>2164</v>
          </cell>
          <cell r="B289" t="str">
            <v>El XML no contiene el tag o no existe informacion de UBLVersionID</v>
          </cell>
        </row>
        <row r="290">
          <cell r="A290" t="str">
            <v>2165</v>
          </cell>
          <cell r="B290" t="str">
            <v>Error al procesar la Nota de Debito</v>
          </cell>
        </row>
        <row r="291">
          <cell r="A291" t="str">
            <v>2166</v>
          </cell>
          <cell r="B291" t="str">
            <v>RegistrationName - El dato ingresado no cumple con el estandar</v>
          </cell>
        </row>
        <row r="292">
          <cell r="A292" t="str">
            <v>2167</v>
          </cell>
          <cell r="B292" t="str">
            <v>El XML no contiene el tag RegistrationName del emisor del documento</v>
          </cell>
        </row>
        <row r="293">
          <cell r="A293" t="str">
            <v>2168</v>
          </cell>
          <cell r="B293" t="str">
            <v>DocumentCurrencyCode -  El dato ingresado no cumple con el formato establecido</v>
          </cell>
        </row>
        <row r="294">
          <cell r="A294" t="str">
            <v>2169</v>
          </cell>
          <cell r="B294" t="str">
            <v>El XML no contiene el tag o no existe informacion de DocumentCurrencyCode</v>
          </cell>
        </row>
        <row r="295">
          <cell r="A295" t="str">
            <v>2170</v>
          </cell>
          <cell r="B295" t="str">
            <v>ReferenceID - El dato ingresado debe indicar SERIE-CORRELATIVO del documento al que se relaciona la Nota</v>
          </cell>
        </row>
        <row r="296">
          <cell r="A296" t="str">
            <v>2171</v>
          </cell>
          <cell r="B296" t="str">
            <v>El XML no contiene informacion en el tag ReferenceID del documento al que se relaciona la nota</v>
          </cell>
        </row>
        <row r="297">
          <cell r="A297" t="str">
            <v>2172</v>
          </cell>
          <cell r="B297" t="str">
            <v>ResponseCode - El dato ingresado no cumple con la estructura</v>
          </cell>
        </row>
        <row r="298">
          <cell r="A298" t="str">
            <v>2173</v>
          </cell>
          <cell r="B298" t="str">
            <v>El XML no contiene el tag o no existe informacion de ResponseCode</v>
          </cell>
        </row>
        <row r="299">
          <cell r="A299" t="str">
            <v>2174</v>
          </cell>
          <cell r="B299" t="str">
            <v>cac:DiscrepancyResponse/cbc:Description - El dato ingresado no cumple con la estructura</v>
          </cell>
        </row>
        <row r="300">
          <cell r="A300" t="str">
            <v>2175</v>
          </cell>
          <cell r="B300" t="str">
            <v>El XML no contiene el tag o no existe informacion de cac:DiscrepancyResponse/cbc:Description</v>
          </cell>
        </row>
        <row r="301">
          <cell r="A301" t="str">
            <v>2176</v>
          </cell>
          <cell r="B301" t="str">
            <v>AdditionalAccountID -  El dato ingresado  en el tipo de documento de identidad del receptor no cumple con el estandar</v>
          </cell>
        </row>
        <row r="302">
          <cell r="A302" t="str">
            <v>2177</v>
          </cell>
          <cell r="B302" t="str">
            <v>El XML no contiene el tag o no existe informacion de AdditionalAccountID del receptor del documento</v>
          </cell>
        </row>
        <row r="303">
          <cell r="A303" t="str">
            <v>2178</v>
          </cell>
          <cell r="B303" t="str">
            <v>CustomerAssignedAccountID - El numero de documento de identidad del receptor debe ser RUC.</v>
          </cell>
        </row>
        <row r="304">
          <cell r="A304" t="str">
            <v>2179</v>
          </cell>
          <cell r="B304" t="str">
            <v>El XML no contiene el tag o no existe informacion de CustomerAssignedAccountID del receptor del documento</v>
          </cell>
        </row>
        <row r="305">
          <cell r="A305" t="str">
            <v>2180</v>
          </cell>
          <cell r="B305" t="str">
            <v>RegistrationName - El dato ingresado no cumple con el estandar</v>
          </cell>
        </row>
        <row r="306">
          <cell r="A306" t="str">
            <v>2181</v>
          </cell>
          <cell r="B306" t="str">
            <v>El XML no contiene el tag o no existe informacion de RegistrationName del receptor del documento</v>
          </cell>
        </row>
        <row r="307">
          <cell r="A307" t="str">
            <v>2182</v>
          </cell>
          <cell r="B307" t="str">
            <v>TaxScheme ID - El dato ingresado no cumple con el estandar</v>
          </cell>
        </row>
        <row r="308">
          <cell r="A308" t="str">
            <v>2183</v>
          </cell>
          <cell r="B308" t="str">
            <v>El codigo del tributo es invalido</v>
          </cell>
        </row>
        <row r="309">
          <cell r="A309" t="str">
            <v>2184</v>
          </cell>
          <cell r="B309" t="str">
            <v>El XML no contiene el tag o no existe informacion de TaxScheme ID de impuestos globales</v>
          </cell>
        </row>
        <row r="310">
          <cell r="A310" t="str">
            <v>2185</v>
          </cell>
          <cell r="B310" t="str">
            <v>TaxScheme Name - El dato ingresado no cumple con el estandar</v>
          </cell>
        </row>
        <row r="311">
          <cell r="A311" t="str">
            <v>2186</v>
          </cell>
          <cell r="B311" t="str">
            <v>El XML no contiene el tag o no existe informacion de TaxScheme Name de impuestos globales</v>
          </cell>
        </row>
        <row r="312">
          <cell r="A312" t="str">
            <v>2187</v>
          </cell>
          <cell r="B312" t="str">
            <v>El Numero de orden del item no cumple con el formato establecido</v>
          </cell>
        </row>
        <row r="313">
          <cell r="A313" t="str">
            <v>2188</v>
          </cell>
          <cell r="B313" t="str">
            <v>DebitedQuantity/@unitCode El dato ingresado no cumple con el estandar</v>
          </cell>
        </row>
        <row r="314">
          <cell r="A314" t="str">
            <v>2189</v>
          </cell>
          <cell r="B314" t="str">
            <v>DebitedQuantity El dato ingresado no cumple con el estandar</v>
          </cell>
        </row>
        <row r="315">
          <cell r="A315" t="str">
            <v>2190</v>
          </cell>
          <cell r="B315" t="str">
            <v>El XML no contiene el tag Price/cbc:PriceAmount en el detalle de los Items</v>
          </cell>
        </row>
        <row r="316">
          <cell r="A316" t="str">
            <v>2191</v>
          </cell>
          <cell r="B316" t="str">
            <v>El XML no contiene el tag Price/cbc:LineExtensionAmount en el detalle de los Items</v>
          </cell>
        </row>
        <row r="317">
          <cell r="A317" t="str">
            <v>2192</v>
          </cell>
          <cell r="B317" t="str">
            <v>EL PriceTypeCode debe tener el valor 01</v>
          </cell>
        </row>
        <row r="318">
          <cell r="A318" t="str">
            <v>2193</v>
          </cell>
          <cell r="B318" t="str">
            <v>cac:TaxCategory/cac:TaxScheme/cbc:ID El dato ingresado no cumple con el estandar</v>
          </cell>
        </row>
        <row r="319">
          <cell r="A319" t="str">
            <v>2194</v>
          </cell>
          <cell r="B319" t="str">
            <v>El codigo del tributo es invalido</v>
          </cell>
        </row>
        <row r="320">
          <cell r="A320" t="str">
            <v>2195</v>
          </cell>
          <cell r="B320" t="str">
            <v>cac:TaxScheme/cbc:Name del item - No existe el tag o el dato ingresado no cumple con el estandar</v>
          </cell>
        </row>
        <row r="321">
          <cell r="A321" t="str">
            <v>2196</v>
          </cell>
          <cell r="B321" t="str">
            <v>cac:TaxCategory/cac:TaxScheme/cbc:TaxTypeCode El dato ingresado no cumple con el estandar</v>
          </cell>
        </row>
        <row r="322">
          <cell r="A322" t="str">
            <v>2197</v>
          </cell>
          <cell r="B322" t="str">
            <v>El tipo de afectacion del IGV es incorrecto</v>
          </cell>
        </row>
        <row r="323">
          <cell r="A323" t="str">
            <v>2198</v>
          </cell>
          <cell r="B323" t="str">
            <v>El Nombre Internacional debe ser VAT</v>
          </cell>
        </row>
        <row r="324">
          <cell r="A324" t="str">
            <v>2199</v>
          </cell>
          <cell r="B324" t="str">
            <v>El sistema de calculo del ISC es incorrecto</v>
          </cell>
        </row>
        <row r="325">
          <cell r="A325" t="str">
            <v>2200</v>
          </cell>
          <cell r="B325" t="str">
            <v>El Nombre Internacional debe ser EXC</v>
          </cell>
        </row>
        <row r="326">
          <cell r="A326" t="str">
            <v>2201</v>
          </cell>
          <cell r="B326" t="str">
            <v>El tag cac:RequestedMonetaryTotal/cbc:PayableAmount debe tener informacion valida</v>
          </cell>
        </row>
        <row r="327">
          <cell r="A327" t="str">
            <v>2202</v>
          </cell>
          <cell r="B327" t="str">
            <v>TaxAmount - El dato ingresado en impuestos globales no cumple con el estandar</v>
          </cell>
        </row>
        <row r="328">
          <cell r="A328" t="str">
            <v>2203</v>
          </cell>
          <cell r="B328" t="str">
            <v>El XML no contiene el tag TaxAmount de impuestos globales</v>
          </cell>
        </row>
        <row r="329">
          <cell r="A329" t="str">
            <v>2204</v>
          </cell>
          <cell r="B329" t="str">
            <v>El tipo de documento modificado por la Nota de Debito debe ser factura electronica o ticket</v>
          </cell>
        </row>
        <row r="330">
          <cell r="A330" t="str">
            <v>2205</v>
          </cell>
          <cell r="B330" t="str">
            <v>La serie o numero del documento modificado por la Nota de Debito no cumple con el formato establecido</v>
          </cell>
        </row>
        <row r="331">
          <cell r="A331" t="str">
            <v>2206</v>
          </cell>
          <cell r="B331" t="str">
            <v>Debe indicar los documentos afectados por la Nota de Debito</v>
          </cell>
        </row>
        <row r="332">
          <cell r="A332" t="str">
            <v>2207</v>
          </cell>
          <cell r="B332" t="str">
            <v>La factura relacionada en la nota de debito se encuentra de baja</v>
          </cell>
        </row>
        <row r="333">
          <cell r="A333" t="str">
            <v>2208</v>
          </cell>
          <cell r="B333" t="str">
            <v>La factura relacionada en la nota de debito esta registrada como rechazada</v>
          </cell>
        </row>
        <row r="334">
          <cell r="A334" t="str">
            <v>2209</v>
          </cell>
          <cell r="B334" t="str">
            <v>La factura relacionada en la Nota de debito no esta registrada</v>
          </cell>
        </row>
        <row r="335">
          <cell r="A335" t="str">
            <v>2210</v>
          </cell>
          <cell r="B335" t="str">
            <v>El dato ingresado no cumple con el formato RC-fecha-correlativo</v>
          </cell>
        </row>
        <row r="336">
          <cell r="A336" t="str">
            <v>2211</v>
          </cell>
          <cell r="B336" t="str">
            <v>El XML no contiene el tag ID</v>
          </cell>
        </row>
        <row r="337">
          <cell r="A337" t="str">
            <v>2212</v>
          </cell>
          <cell r="B337" t="str">
            <v>UBLVersionID - La versión del UBL del resumen de boletas no es correcta</v>
          </cell>
        </row>
        <row r="338">
          <cell r="A338" t="str">
            <v>2213</v>
          </cell>
          <cell r="B338" t="str">
            <v>El XML no contiene el tag UBLVersionID</v>
          </cell>
        </row>
        <row r="339">
          <cell r="A339" t="str">
            <v>2214</v>
          </cell>
          <cell r="B339" t="str">
            <v>CustomizationID - La versión del resumen de boletas no es correcta</v>
          </cell>
        </row>
        <row r="340">
          <cell r="A340" t="str">
            <v>2215</v>
          </cell>
          <cell r="B340" t="str">
            <v>El XML no contiene el tag CustomizationID</v>
          </cell>
        </row>
        <row r="341">
          <cell r="A341" t="str">
            <v>2216</v>
          </cell>
          <cell r="B341" t="str">
            <v>CustomerAssignedAccountID -  El dato ingresado no cumple con el estandar</v>
          </cell>
        </row>
        <row r="342">
          <cell r="A342" t="str">
            <v>2217</v>
          </cell>
          <cell r="B342" t="str">
            <v>El XML no contiene el tag CustomerAssignedAccountID del emisor del documento</v>
          </cell>
        </row>
        <row r="343">
          <cell r="A343" t="str">
            <v>2218</v>
          </cell>
          <cell r="B343" t="str">
            <v>AdditionalAccountID - El dato ingresado no cumple con el estandar</v>
          </cell>
        </row>
        <row r="344">
          <cell r="A344" t="str">
            <v>2219</v>
          </cell>
          <cell r="B344" t="str">
            <v>El XML no contiene el tag AdditionalAccountID del emisor del documento</v>
          </cell>
        </row>
        <row r="345">
          <cell r="A345" t="str">
            <v>2220</v>
          </cell>
          <cell r="B345" t="str">
            <v>El ID debe coincidir con el nombre del archivo</v>
          </cell>
        </row>
        <row r="346">
          <cell r="A346" t="str">
            <v>2221</v>
          </cell>
          <cell r="B346" t="str">
            <v>El RUC debe coincidir con el RUC del nombre del archivo</v>
          </cell>
        </row>
        <row r="347">
          <cell r="A347" t="str">
            <v>2222</v>
          </cell>
          <cell r="B347" t="str">
            <v>El contribuyente no está autorizado a emitir comprobantes electronicos</v>
          </cell>
        </row>
        <row r="348">
          <cell r="A348" t="str">
            <v>2223</v>
          </cell>
          <cell r="B348" t="str">
            <v>El archivo ya fue presentado anteriormente</v>
          </cell>
        </row>
        <row r="349">
          <cell r="A349" t="str">
            <v>2224</v>
          </cell>
          <cell r="B349" t="str">
            <v>Numero de RUC SOL no coincide con RUC emisor</v>
          </cell>
        </row>
        <row r="350">
          <cell r="A350" t="str">
            <v>2225</v>
          </cell>
          <cell r="B350" t="str">
            <v>Numero de RUC del emisor no existe</v>
          </cell>
        </row>
        <row r="351">
          <cell r="A351" t="str">
            <v>2226</v>
          </cell>
          <cell r="B351" t="str">
            <v>El contribuyente no esta activo</v>
          </cell>
        </row>
        <row r="352">
          <cell r="A352" t="str">
            <v>2227</v>
          </cell>
          <cell r="B352" t="str">
            <v>El contribuyente no cumple con tipo de empresa o tributos requeridos</v>
          </cell>
        </row>
        <row r="353">
          <cell r="A353" t="str">
            <v>2228</v>
          </cell>
          <cell r="B353" t="str">
            <v>RegistrationName - El dato ingresado no cumple con el estandar</v>
          </cell>
        </row>
        <row r="354">
          <cell r="A354" t="str">
            <v>2229</v>
          </cell>
          <cell r="B354" t="str">
            <v>El XML no contiene el tag RegistrationName del emisor del documento</v>
          </cell>
        </row>
        <row r="355">
          <cell r="A355" t="str">
            <v>2230</v>
          </cell>
          <cell r="B355" t="str">
            <v>IssueDate - El dato ingresado no cumple con el patron YYYY-MM-DD</v>
          </cell>
        </row>
        <row r="356">
          <cell r="A356" t="str">
            <v>2231</v>
          </cell>
          <cell r="B356" t="str">
            <v>El XML no contiene el tag IssueDate</v>
          </cell>
        </row>
        <row r="357">
          <cell r="A357" t="str">
            <v>2232</v>
          </cell>
          <cell r="B357" t="str">
            <v>IssueDate- El dato ingresado no es valido</v>
          </cell>
        </row>
        <row r="358">
          <cell r="A358" t="str">
            <v>2233</v>
          </cell>
          <cell r="B358" t="str">
            <v>ReferenceDate - El dato ingresado no cumple con el patron YYYY-MM-DD</v>
          </cell>
        </row>
        <row r="359">
          <cell r="A359" t="str">
            <v>2234</v>
          </cell>
          <cell r="B359" t="str">
            <v>El XML no contiene el tag ReferenceDate</v>
          </cell>
        </row>
        <row r="360">
          <cell r="A360" t="str">
            <v>2235</v>
          </cell>
          <cell r="B360" t="str">
            <v>ReferenceDate- El dato ingresado no es valido</v>
          </cell>
        </row>
        <row r="361">
          <cell r="A361" t="str">
            <v>2236</v>
          </cell>
          <cell r="B361" t="str">
            <v>La fecha del IssueDate no debe ser mayor al Today</v>
          </cell>
        </row>
        <row r="362">
          <cell r="A362" t="str">
            <v>2237</v>
          </cell>
          <cell r="B362" t="str">
            <v>La fecha del ReferenceDate no debe ser mayor al Today</v>
          </cell>
        </row>
        <row r="363">
          <cell r="A363" t="str">
            <v>2238</v>
          </cell>
          <cell r="B363" t="str">
            <v>LineID - El dato ingresado no cumple con el estandar</v>
          </cell>
        </row>
        <row r="364">
          <cell r="A364" t="str">
            <v>2239</v>
          </cell>
          <cell r="B364" t="str">
            <v>LineID - El dato ingresado debe ser correlativo mayor a cero</v>
          </cell>
        </row>
        <row r="365">
          <cell r="A365" t="str">
            <v>2240</v>
          </cell>
          <cell r="B365" t="str">
            <v>El XML no contiene el tag LineID de SummaryDocumentsLine</v>
          </cell>
        </row>
        <row r="366">
          <cell r="A366" t="str">
            <v>2241</v>
          </cell>
          <cell r="B366" t="str">
            <v>DocumentTypeCode - El valor del tipo de documento es invalido</v>
          </cell>
        </row>
        <row r="367">
          <cell r="A367" t="str">
            <v>2242</v>
          </cell>
          <cell r="B367" t="str">
            <v>El XML no contiene el tag DocumentTypeCode</v>
          </cell>
        </row>
        <row r="368">
          <cell r="A368" t="str">
            <v>2243</v>
          </cell>
          <cell r="B368" t="str">
            <v>El dato ingresado  no cumple con el patron SERIE</v>
          </cell>
        </row>
        <row r="369">
          <cell r="A369" t="str">
            <v>2244</v>
          </cell>
          <cell r="B369" t="str">
            <v>El XML no contiene el tag DocumentSerialID</v>
          </cell>
        </row>
        <row r="370">
          <cell r="A370" t="str">
            <v>2245</v>
          </cell>
          <cell r="B370" t="str">
            <v>El dato ingresado en StartDocumentNumberID debe ser numerico</v>
          </cell>
        </row>
        <row r="371">
          <cell r="A371" t="str">
            <v>2246</v>
          </cell>
          <cell r="B371" t="str">
            <v>El XML no contiene el tag StartDocumentNumberID</v>
          </cell>
        </row>
        <row r="372">
          <cell r="A372" t="str">
            <v>2247</v>
          </cell>
          <cell r="B372" t="str">
            <v>El dato ingresado en sac:EndDocumentNumberID debe ser numerico</v>
          </cell>
        </row>
        <row r="373">
          <cell r="A373" t="str">
            <v>2248</v>
          </cell>
          <cell r="B373" t="str">
            <v>El XML no contiene el tag sac:EndDocumentNumberID</v>
          </cell>
        </row>
        <row r="374">
          <cell r="A374" t="str">
            <v>2249</v>
          </cell>
          <cell r="B374" t="str">
            <v>Los rangos deben ser mayores a cero</v>
          </cell>
        </row>
        <row r="375">
          <cell r="A375" t="str">
            <v>2250</v>
          </cell>
          <cell r="B375" t="str">
            <v>En el rango de comprobantes, el EndDocumentNumberID debe ser mayor o igual al StartInvoiceNumberID</v>
          </cell>
        </row>
        <row r="376">
          <cell r="A376" t="str">
            <v>2251</v>
          </cell>
          <cell r="B376" t="str">
            <v>El dato ingresado en TotalAmount debe ser numerico mayor o igual a cero</v>
          </cell>
        </row>
        <row r="377">
          <cell r="A377" t="str">
            <v>2252</v>
          </cell>
          <cell r="B377" t="str">
            <v>El XML no contiene el tag TotalAmount</v>
          </cell>
        </row>
        <row r="378">
          <cell r="A378" t="str">
            <v>2253</v>
          </cell>
          <cell r="B378" t="str">
            <v>El dato ingresado en TotalAmount debe ser numerico mayor a cero</v>
          </cell>
        </row>
        <row r="379">
          <cell r="A379" t="str">
            <v>2254</v>
          </cell>
          <cell r="B379" t="str">
            <v>PaidAmount - El dato ingresado no cumple con el estandar</v>
          </cell>
        </row>
        <row r="380">
          <cell r="A380" t="str">
            <v>2255</v>
          </cell>
          <cell r="B380" t="str">
            <v>El XML no contiene el tag PaidAmount</v>
          </cell>
        </row>
        <row r="381">
          <cell r="A381" t="str">
            <v>2256</v>
          </cell>
          <cell r="B381" t="str">
            <v>InstructionID - El dato ingresado no cumple con el estandar</v>
          </cell>
        </row>
        <row r="382">
          <cell r="A382" t="str">
            <v>2257</v>
          </cell>
          <cell r="B382" t="str">
            <v>El XML no contiene el tag InstructionID</v>
          </cell>
        </row>
        <row r="383">
          <cell r="A383" t="str">
            <v>2258</v>
          </cell>
          <cell r="B383" t="str">
            <v>Debe indicar Referencia de Importes asociados a las boletas de venta</v>
          </cell>
        </row>
        <row r="384">
          <cell r="A384" t="str">
            <v>2259</v>
          </cell>
          <cell r="B384" t="str">
            <v>Debe indicar 3 Referencias de Importes asociados a las boletas de venta</v>
          </cell>
        </row>
        <row r="385">
          <cell r="A385" t="str">
            <v>2260</v>
          </cell>
          <cell r="B385" t="str">
            <v>PaidAmount - El dato ingresado debe ser mayor o igual a 0.00</v>
          </cell>
        </row>
        <row r="386">
          <cell r="A386" t="str">
            <v>2261</v>
          </cell>
          <cell r="B386" t="str">
            <v>cbc:Amount - El dato ingresado no cumple con el estandar</v>
          </cell>
        </row>
        <row r="387">
          <cell r="A387" t="str">
            <v>2262</v>
          </cell>
          <cell r="B387" t="str">
            <v>El XML no contiene el tag cbc:Amount</v>
          </cell>
        </row>
        <row r="388">
          <cell r="A388" t="str">
            <v>2263</v>
          </cell>
          <cell r="B388" t="str">
            <v>ChargeIndicator - El dato ingresado no cumple con el estandar</v>
          </cell>
        </row>
        <row r="389">
          <cell r="A389" t="str">
            <v>2264</v>
          </cell>
          <cell r="B389" t="str">
            <v>El XML no contiene el tag ChargeIndicator</v>
          </cell>
        </row>
        <row r="390">
          <cell r="A390" t="str">
            <v>2265</v>
          </cell>
          <cell r="B390" t="str">
            <v>Debe indicar Información acerca del Importe Total de Otros Cargos</v>
          </cell>
        </row>
        <row r="391">
          <cell r="A391" t="str">
            <v>2266</v>
          </cell>
          <cell r="B391" t="str">
            <v>Debe indicar cargos mayores o iguales a cero</v>
          </cell>
        </row>
        <row r="392">
          <cell r="A392" t="str">
            <v>2267</v>
          </cell>
          <cell r="B392" t="str">
            <v>TaxScheme ID - El dato ingresado no cumple con el estandar</v>
          </cell>
        </row>
        <row r="393">
          <cell r="A393" t="str">
            <v>2268</v>
          </cell>
          <cell r="B393" t="str">
            <v>El codigo del tributo es invalido</v>
          </cell>
        </row>
        <row r="394">
          <cell r="A394" t="str">
            <v>2269</v>
          </cell>
          <cell r="B394" t="str">
            <v>El XML no contiene el tag TaxScheme ID de Información acerca del importe total de un tipo particular de impuesto</v>
          </cell>
        </row>
        <row r="395">
          <cell r="A395" t="str">
            <v>2270</v>
          </cell>
          <cell r="B395" t="str">
            <v>TaxScheme Name - El dato ingresado no cumple con el estandar</v>
          </cell>
        </row>
        <row r="396">
          <cell r="A396" t="str">
            <v>2271</v>
          </cell>
          <cell r="B396" t="str">
            <v>El XML no contiene el tag TaxScheme Name de impuesto</v>
          </cell>
        </row>
        <row r="397">
          <cell r="A397" t="str">
            <v>2272</v>
          </cell>
          <cell r="B397" t="str">
            <v>TaxScheme TaxTypeCode - El dato ingresado no cumple con el estandar</v>
          </cell>
        </row>
        <row r="398">
          <cell r="A398" t="str">
            <v>2273</v>
          </cell>
          <cell r="B398" t="str">
            <v>TaxAmount - El dato ingresado no cumple con el estandar</v>
          </cell>
        </row>
        <row r="399">
          <cell r="A399" t="str">
            <v>2274</v>
          </cell>
          <cell r="B399" t="str">
            <v>El XML no contiene el tag TaxAmount</v>
          </cell>
        </row>
        <row r="400">
          <cell r="A400" t="str">
            <v>2275</v>
          </cell>
          <cell r="B400" t="str">
            <v>Si el codigo de tributo es 2000, el nombre del tributo debe ser ISC</v>
          </cell>
        </row>
        <row r="401">
          <cell r="A401" t="str">
            <v>2276</v>
          </cell>
          <cell r="B401" t="str">
            <v>Si el codigo de tributo es 1000, el nombre del tributo debe ser IGV</v>
          </cell>
        </row>
        <row r="402">
          <cell r="A402" t="str">
            <v>2277</v>
          </cell>
          <cell r="B402" t="str">
            <v>No se ha consignado ninguna informacion del importe total de tributos</v>
          </cell>
        </row>
        <row r="403">
          <cell r="A403" t="str">
            <v>2278</v>
          </cell>
          <cell r="B403" t="str">
            <v>Debe indicar Información acerca del importe total de ISC e IGV</v>
          </cell>
        </row>
        <row r="404">
          <cell r="A404" t="str">
            <v>2279</v>
          </cell>
          <cell r="B404" t="str">
            <v>Debe indicar Items de consolidado de documentos</v>
          </cell>
        </row>
        <row r="405">
          <cell r="A405" t="str">
            <v>2280</v>
          </cell>
          <cell r="B405" t="str">
            <v>Existen problemas con la informacion del resumen de comprobantes</v>
          </cell>
        </row>
        <row r="406">
          <cell r="A406" t="str">
            <v>2281</v>
          </cell>
          <cell r="B406" t="str">
            <v>Error en la validacion de los rangos de los comprobantes</v>
          </cell>
        </row>
        <row r="407">
          <cell r="A407" t="str">
            <v>2282</v>
          </cell>
          <cell r="B407" t="str">
            <v>Existe documento ya informado anteriormente</v>
          </cell>
        </row>
        <row r="408">
          <cell r="A408" t="str">
            <v>2283</v>
          </cell>
          <cell r="B408" t="str">
            <v>El dato ingresado no cumple con el formato RA-fecha-correlativo</v>
          </cell>
        </row>
        <row r="409">
          <cell r="A409" t="str">
            <v>2284</v>
          </cell>
          <cell r="B409" t="str">
            <v>El tag ID esta vacío</v>
          </cell>
        </row>
        <row r="410">
          <cell r="A410" t="str">
            <v>2285</v>
          </cell>
          <cell r="B410" t="str">
            <v>El ID debe coincidir  con el nombre del archivo</v>
          </cell>
        </row>
        <row r="411">
          <cell r="A411" t="str">
            <v>2286</v>
          </cell>
          <cell r="B411" t="str">
            <v>El RUC debe coincidir con el RUC del nombre del archivo</v>
          </cell>
        </row>
        <row r="412">
          <cell r="A412" t="str">
            <v>2287</v>
          </cell>
          <cell r="B412" t="str">
            <v>AdditionalAccountID - El dato ingresado no cumple con el estandar</v>
          </cell>
        </row>
        <row r="413">
          <cell r="A413" t="str">
            <v>2288</v>
          </cell>
          <cell r="B413" t="str">
            <v>El XML no contiene el tag AdditionalAccountID del emisor del documento</v>
          </cell>
        </row>
        <row r="414">
          <cell r="A414" t="str">
            <v>2289</v>
          </cell>
          <cell r="B414" t="str">
            <v>CustomerAssignedAccountID - El dato ingresado no cumple con el estandar</v>
          </cell>
        </row>
        <row r="415">
          <cell r="A415" t="str">
            <v>2290</v>
          </cell>
          <cell r="B415" t="str">
            <v>El XML no contiene el tag CustomerAssignedAccountID del emisor del documento</v>
          </cell>
        </row>
        <row r="416">
          <cell r="A416" t="str">
            <v>2291</v>
          </cell>
          <cell r="B416" t="str">
            <v>El contribuyente no esta autorizado a emitir comprobantes electronicos</v>
          </cell>
        </row>
        <row r="417">
          <cell r="A417" t="str">
            <v>2292</v>
          </cell>
          <cell r="B417" t="str">
            <v>Numero de RUC SOL no coincide con RUC emisor</v>
          </cell>
        </row>
        <row r="418">
          <cell r="A418" t="str">
            <v>2293</v>
          </cell>
          <cell r="B418" t="str">
            <v>Numero de RUC del emisor no existe</v>
          </cell>
        </row>
        <row r="419">
          <cell r="A419" t="str">
            <v>2294</v>
          </cell>
          <cell r="B419" t="str">
            <v>El contribuyente no esta activo</v>
          </cell>
        </row>
        <row r="420">
          <cell r="A420" t="str">
            <v>2295</v>
          </cell>
          <cell r="B420" t="str">
            <v>El contribuyente no cumple con tipo de empresa o tributos requeridos</v>
          </cell>
        </row>
        <row r="421">
          <cell r="A421" t="str">
            <v>2296</v>
          </cell>
          <cell r="B421" t="str">
            <v>RegistrationName - El dato ingresado no cumple con el estandar</v>
          </cell>
        </row>
        <row r="422">
          <cell r="A422" t="str">
            <v>2297</v>
          </cell>
          <cell r="B422" t="str">
            <v>El XML no contiene el tag RegistrationName del emisor del documento</v>
          </cell>
        </row>
        <row r="423">
          <cell r="A423" t="str">
            <v>2298</v>
          </cell>
          <cell r="B423" t="str">
            <v>IssueDate - El dato ingresado no cumple con el patron YYYY-MM-DD</v>
          </cell>
        </row>
        <row r="424">
          <cell r="A424" t="str">
            <v>2299</v>
          </cell>
          <cell r="B424" t="str">
            <v>El XML no contiene el tag IssueDate</v>
          </cell>
        </row>
        <row r="425">
          <cell r="A425" t="str">
            <v>2300</v>
          </cell>
          <cell r="B425" t="str">
            <v>IssueDate - El dato ingresado no es valido</v>
          </cell>
        </row>
        <row r="426">
          <cell r="A426" t="str">
            <v>2301</v>
          </cell>
          <cell r="B426" t="str">
            <v>La fecha del IssueDate no debe ser mayor al Today</v>
          </cell>
        </row>
        <row r="427">
          <cell r="A427" t="str">
            <v>2302</v>
          </cell>
          <cell r="B427" t="str">
            <v>ReferenceDate - El dato ingresado no cumple con el patron YYYY-MM-DD</v>
          </cell>
        </row>
        <row r="428">
          <cell r="A428" t="str">
            <v>2303</v>
          </cell>
          <cell r="B428" t="str">
            <v>El XML no contiene el tag ReferenceDate</v>
          </cell>
        </row>
        <row r="429">
          <cell r="A429" t="str">
            <v>2304</v>
          </cell>
          <cell r="B429" t="str">
            <v>ReferenceDate - El dato ingresado no es valido</v>
          </cell>
        </row>
        <row r="430">
          <cell r="A430" t="str">
            <v>2305</v>
          </cell>
          <cell r="B430" t="str">
            <v>LineID - El dato ingresado no cumple con el estandar</v>
          </cell>
        </row>
        <row r="431">
          <cell r="A431" t="str">
            <v>2306</v>
          </cell>
          <cell r="B431" t="str">
            <v>LineID - El dato ingresado debe ser correlativo mayor a cero</v>
          </cell>
        </row>
        <row r="432">
          <cell r="A432" t="str">
            <v>2307</v>
          </cell>
          <cell r="B432" t="str">
            <v/>
          </cell>
        </row>
        <row r="433">
          <cell r="A433" t="str">
            <v>2308</v>
          </cell>
          <cell r="B433" t="str">
            <v>DocumentTypeCode - El valor del tipo de documento es invalido</v>
          </cell>
        </row>
        <row r="434">
          <cell r="A434" t="str">
            <v>2309</v>
          </cell>
          <cell r="B434" t="str">
            <v>El tag DocumentTypeCode es vacío</v>
          </cell>
        </row>
        <row r="435">
          <cell r="A435" t="str">
            <v>2310</v>
          </cell>
          <cell r="B435" t="str">
            <v>El dato ingresado  no cumple con el patron SERIE</v>
          </cell>
        </row>
        <row r="436">
          <cell r="A436" t="str">
            <v>2311</v>
          </cell>
          <cell r="B436" t="str">
            <v/>
          </cell>
        </row>
        <row r="437">
          <cell r="A437" t="str">
            <v>2312</v>
          </cell>
          <cell r="B437" t="str">
            <v>El dato ingresado en DocumentNumberID debe ser numerico y como maximo de 8 digitos</v>
          </cell>
        </row>
        <row r="438">
          <cell r="A438" t="str">
            <v>2313</v>
          </cell>
          <cell r="B438" t="str">
            <v/>
          </cell>
        </row>
        <row r="439">
          <cell r="A439" t="str">
            <v>2314</v>
          </cell>
          <cell r="B439" t="str">
            <v>El dato ingresado en VoidReasonDescription debe contener información válida</v>
          </cell>
        </row>
        <row r="440">
          <cell r="A440" t="str">
            <v>2315</v>
          </cell>
          <cell r="B440" t="str">
            <v/>
          </cell>
        </row>
        <row r="441">
          <cell r="A441" t="str">
            <v>2316</v>
          </cell>
          <cell r="B441" t="str">
            <v>Debe indicar Items en VoidedDocumentsLine</v>
          </cell>
        </row>
        <row r="442">
          <cell r="A442" t="str">
            <v>2317</v>
          </cell>
          <cell r="B442" t="str">
            <v>Error al procesar el resumen de anulados</v>
          </cell>
        </row>
        <row r="443">
          <cell r="A443" t="str">
            <v>2318</v>
          </cell>
          <cell r="B443" t="str">
            <v>CustomizationID - La version del documento no es correcta</v>
          </cell>
        </row>
        <row r="444">
          <cell r="A444" t="str">
            <v>2319</v>
          </cell>
          <cell r="B444" t="str">
            <v>El XML no contiene el tag CustomizationID</v>
          </cell>
        </row>
        <row r="445">
          <cell r="A445" t="str">
            <v>2320</v>
          </cell>
          <cell r="B445" t="str">
            <v>UBLVersionID - La version del UBL  no es la correcta</v>
          </cell>
        </row>
        <row r="446">
          <cell r="A446" t="str">
            <v>2321</v>
          </cell>
          <cell r="B446" t="str">
            <v>El XML no contiene el tag UBLVersionID</v>
          </cell>
        </row>
        <row r="447">
          <cell r="A447" t="str">
            <v>2322</v>
          </cell>
          <cell r="B447" t="str">
            <v>Error en la validacion de los rangos</v>
          </cell>
        </row>
        <row r="448">
          <cell r="A448" t="str">
            <v>2323</v>
          </cell>
          <cell r="B448" t="str">
            <v>Existe documento ya informado anteriormente en una comunicacion de baja</v>
          </cell>
        </row>
        <row r="449">
          <cell r="A449" t="str">
            <v>2324</v>
          </cell>
          <cell r="B449" t="str">
            <v>El archivo de comunicacion de baja ya fue presentado anteriormente</v>
          </cell>
        </row>
        <row r="450">
          <cell r="A450" t="str">
            <v>2325</v>
          </cell>
          <cell r="B450" t="str">
            <v>El certificado usado no es el comunicado a SUNAT</v>
          </cell>
        </row>
        <row r="451">
          <cell r="A451" t="str">
            <v>2326</v>
          </cell>
          <cell r="B451" t="str">
            <v>El certificado usado se encuentra de baja</v>
          </cell>
        </row>
        <row r="452">
          <cell r="A452" t="str">
            <v>2327</v>
          </cell>
          <cell r="B452" t="str">
            <v>El certificado usado no se encuentra vigente</v>
          </cell>
        </row>
        <row r="453">
          <cell r="A453" t="str">
            <v>2328</v>
          </cell>
          <cell r="B453" t="str">
            <v>El certificado usado se encuentra revocado</v>
          </cell>
        </row>
        <row r="454">
          <cell r="A454" t="str">
            <v>2329</v>
          </cell>
          <cell r="B454" t="str">
            <v>La fecha de emision se encuentra fuera del limite permitido</v>
          </cell>
        </row>
        <row r="455">
          <cell r="A455" t="str">
            <v>2330</v>
          </cell>
          <cell r="B455" t="str">
            <v>La fecha de generación de la comunicación debe ser igual a la fecha consignada en el nombre del archivo</v>
          </cell>
        </row>
        <row r="456">
          <cell r="A456" t="str">
            <v>2331</v>
          </cell>
          <cell r="B456" t="str">
            <v>Número de RUC del nombre del archivo no coincide con el consignado en el contenido del archivo XML</v>
          </cell>
        </row>
        <row r="457">
          <cell r="A457" t="str">
            <v>2332</v>
          </cell>
          <cell r="B457" t="str">
            <v>Número de Serie del nombre del archivo no coincide con el consignado en el contenido del archivo XML</v>
          </cell>
        </row>
        <row r="458">
          <cell r="A458" t="str">
            <v>2333</v>
          </cell>
          <cell r="B458" t="str">
            <v>Número de documento en el nombre del archivo no coincide con el consignado en el contenido del XML</v>
          </cell>
        </row>
        <row r="459">
          <cell r="A459" t="str">
            <v>2334</v>
          </cell>
          <cell r="B459" t="str">
            <v>El documento electrónico ingresado ha sido alterado</v>
          </cell>
        </row>
        <row r="460">
          <cell r="A460" t="str">
            <v>2335</v>
          </cell>
          <cell r="B460" t="str">
            <v>El documento electrónico ingresado ha sido alterado</v>
          </cell>
        </row>
        <row r="461">
          <cell r="A461" t="str">
            <v>2336</v>
          </cell>
          <cell r="B461" t="str">
            <v>Ocurrió un error en el proceso de validación de la firma digital</v>
          </cell>
        </row>
        <row r="462">
          <cell r="A462" t="str">
            <v>2337</v>
          </cell>
          <cell r="B462" t="str">
            <v>La moneda debe ser la misma en todo el documento</v>
          </cell>
        </row>
        <row r="463">
          <cell r="A463" t="str">
            <v>2338</v>
          </cell>
          <cell r="B463" t="str">
            <v>La moneda debe ser la misma en todo el documento</v>
          </cell>
        </row>
        <row r="464">
          <cell r="A464" t="str">
            <v>2339</v>
          </cell>
          <cell r="B464" t="str">
            <v>El dato ingresado en PayableAmount no cumple con el formato establecido</v>
          </cell>
        </row>
        <row r="465">
          <cell r="A465" t="str">
            <v>2340</v>
          </cell>
          <cell r="B465" t="str">
            <v>El valor ingresado en AdditionalMonetaryTotal/cbc:ID es incorrecto</v>
          </cell>
        </row>
        <row r="466">
          <cell r="A466" t="str">
            <v>2341</v>
          </cell>
          <cell r="B466" t="str">
            <v>AdditionalMonetaryTotal/cbc:ID debe tener valor</v>
          </cell>
        </row>
        <row r="467">
          <cell r="A467" t="str">
            <v>2342</v>
          </cell>
          <cell r="B467" t="str">
            <v>Fecha de emision de la factura no coincide con la informada en la comunicacion</v>
          </cell>
        </row>
        <row r="468">
          <cell r="A468" t="str">
            <v>2343</v>
          </cell>
          <cell r="B468" t="str">
            <v>cac:TaxTotal/cac:TaxSubtotal/cbc:TaxAmount - El dato ingresado no cumple con el estandar</v>
          </cell>
        </row>
        <row r="469">
          <cell r="A469" t="str">
            <v>2344</v>
          </cell>
          <cell r="B469" t="str">
            <v>El XML no contiene el tag cac:TaxTotal/cac:TaxSubtotal/cbc:TaxAmount</v>
          </cell>
        </row>
        <row r="470">
          <cell r="A470" t="str">
            <v>2345</v>
          </cell>
          <cell r="B470" t="str">
            <v>La serie no corresponde al tipo de comprobante</v>
          </cell>
        </row>
        <row r="471">
          <cell r="A471" t="str">
            <v>2346</v>
          </cell>
          <cell r="B471" t="str">
            <v>La fecha de generación del resumen debe ser igual a la fecha consignada en el nombre del archivo</v>
          </cell>
        </row>
        <row r="472">
          <cell r="A472" t="str">
            <v>2347</v>
          </cell>
          <cell r="B472" t="str">
            <v>Los rangos informados en el archivo XML se encuentran duplicados o superpuestos</v>
          </cell>
        </row>
        <row r="473">
          <cell r="A473" t="str">
            <v>2348</v>
          </cell>
          <cell r="B473" t="str">
            <v>Los documentos informados en el archivo XML se encuentran duplicados</v>
          </cell>
        </row>
        <row r="474">
          <cell r="A474" t="str">
            <v>2349</v>
          </cell>
          <cell r="B474" t="str">
            <v>Debe consignar solo un elemento sac:AdditionalMonetaryTotal con cbc:ID igual a 1001</v>
          </cell>
        </row>
        <row r="475">
          <cell r="A475" t="str">
            <v>2350</v>
          </cell>
          <cell r="B475" t="str">
            <v>Debe consignar solo un elemento sac:AdditionalMonetaryTotal con cbc:ID igual a 1002</v>
          </cell>
        </row>
        <row r="476">
          <cell r="A476" t="str">
            <v>2351</v>
          </cell>
          <cell r="B476" t="str">
            <v>Debe consignar solo un elemento sac:AdditionalMonetaryTotal con cbc:ID igual a 1003</v>
          </cell>
        </row>
        <row r="477">
          <cell r="A477" t="str">
            <v>2352</v>
          </cell>
          <cell r="B477" t="str">
            <v>Debe consignar solo un elemento cac:TaxTotal a nivel global para IGV (cbc:ID igual a 1000)</v>
          </cell>
        </row>
        <row r="478">
          <cell r="A478" t="str">
            <v>2353</v>
          </cell>
          <cell r="B478" t="str">
            <v>Debe consignar solo un elemento cac:TaxTotal a nivel global para ISC (cbc:ID igual a 2000)</v>
          </cell>
        </row>
        <row r="479">
          <cell r="A479" t="str">
            <v>2354</v>
          </cell>
          <cell r="B479" t="str">
            <v>Debe consignar solo un elemento cac:TaxTotal a nivel global para Otros (cbc:ID igual a 9999)</v>
          </cell>
        </row>
        <row r="480">
          <cell r="A480" t="str">
            <v>2355</v>
          </cell>
          <cell r="B480" t="str">
            <v>Debe consignar solo un elemento cac:TaxTotal a nivel de item para IGV (cbc:ID igual a 1000)</v>
          </cell>
        </row>
        <row r="481">
          <cell r="A481" t="str">
            <v>2356</v>
          </cell>
          <cell r="B481" t="str">
            <v>Debe consignar solo un elemento cac:TaxTotal a nivel de item para ISC (cbc:ID igual a 2000)</v>
          </cell>
        </row>
        <row r="482">
          <cell r="A482" t="str">
            <v>2357</v>
          </cell>
          <cell r="B482" t="str">
            <v>Debe consignar solo un elemento sac:BillingPayment a nivel de item con cbc:InstructionID igual a 01</v>
          </cell>
        </row>
        <row r="483">
          <cell r="A483" t="str">
            <v>2358</v>
          </cell>
          <cell r="B483" t="str">
            <v>Debe consignar solo un elemento sac:BillingPayment a nivel de item con cbc:InstructionID igual a 02</v>
          </cell>
        </row>
        <row r="484">
          <cell r="A484" t="str">
            <v>2359</v>
          </cell>
          <cell r="B484" t="str">
            <v>Debe consignar solo un elemento sac:BillingPayment a nivel de item con cbc:InstructionID igual a 03</v>
          </cell>
        </row>
        <row r="485">
          <cell r="A485" t="str">
            <v>2360</v>
          </cell>
          <cell r="B485" t="str">
            <v>Debe consignar solo un elemento sac:BillingPayment a nivel de item con cbc:InstructionID igual a 04</v>
          </cell>
        </row>
        <row r="486">
          <cell r="A486" t="str">
            <v>2361</v>
          </cell>
          <cell r="B486" t="str">
            <v>Debe consignar solo un elemento cac:TaxTotal a nivel de item para Otros (cbc:ID igual a 9999)</v>
          </cell>
        </row>
        <row r="487">
          <cell r="A487" t="str">
            <v>2362</v>
          </cell>
          <cell r="B487" t="str">
            <v>Debe consignar solo un tag cac:AccountingSupplierParty/cbc:AdditionalAccountID</v>
          </cell>
        </row>
        <row r="488">
          <cell r="A488" t="str">
            <v>2363</v>
          </cell>
          <cell r="B488" t="str">
            <v>Debe consignar solo un tag cac:AccountingCustomerParty/cbc:AdditionalAccountID</v>
          </cell>
        </row>
        <row r="489">
          <cell r="A489" t="str">
            <v>2364</v>
          </cell>
          <cell r="B489" t="str">
            <v>El comprobante contiene un tipo y número de Guía de Remisión repetido</v>
          </cell>
        </row>
        <row r="490">
          <cell r="A490" t="str">
            <v>2365</v>
          </cell>
          <cell r="B490" t="str">
            <v>El comprobante contiene un tipo y número de Documento Relacionado repetido</v>
          </cell>
        </row>
        <row r="491">
          <cell r="A491" t="str">
            <v>2366</v>
          </cell>
          <cell r="B491" t="str">
            <v>El codigo en el tag sac:AdditionalProperty/cbc:ID debe tener 4 posiciones</v>
          </cell>
        </row>
        <row r="492">
          <cell r="A492" t="str">
            <v>2367</v>
          </cell>
          <cell r="B492" t="str">
            <v>El dato ingresado en PriceAmount del Precio de venta unitario por item no cumple con el formato establecido</v>
          </cell>
        </row>
        <row r="493">
          <cell r="A493" t="str">
            <v>2368</v>
          </cell>
          <cell r="B493" t="str">
            <v>El dato ingresado en TaxSubtotal/cbc:TaxAmount del item no cumple con el formato establecido</v>
          </cell>
        </row>
        <row r="494">
          <cell r="A494" t="str">
            <v>2369</v>
          </cell>
          <cell r="B494" t="str">
            <v>El dato ingresado en PriceAmount del Valor de venta unitario por item no cumple con el formato establecido</v>
          </cell>
        </row>
        <row r="495">
          <cell r="A495" t="str">
            <v>2370</v>
          </cell>
          <cell r="B495" t="str">
            <v>El dato ingresado en LineExtensionAmount del item no cumple con el formato establecido</v>
          </cell>
        </row>
        <row r="496">
          <cell r="A496" t="str">
            <v>2371</v>
          </cell>
          <cell r="B496" t="str">
            <v>El XML no contiene el tag cbc:TaxExemptionReasonCode de Afectacion al IGV</v>
          </cell>
        </row>
        <row r="497">
          <cell r="A497" t="str">
            <v>2372</v>
          </cell>
          <cell r="B497" t="str">
            <v>El tag en el item cac:TaxTotal/cbc:TaxAmount debe tener el mismo valor que cac:TaxTotal/cac:TaxSubtotal/cbc:TaxAmount</v>
          </cell>
        </row>
        <row r="498">
          <cell r="A498" t="str">
            <v>2373</v>
          </cell>
          <cell r="B498" t="str">
            <v>Si existe monto de ISC en el ITEM debe especificar el sistema de calculo</v>
          </cell>
        </row>
        <row r="499">
          <cell r="A499" t="str">
            <v>2374</v>
          </cell>
          <cell r="B499" t="str">
            <v>La factura a dar de baja tiene una fecha de recepcion fuera del plazo permitido</v>
          </cell>
        </row>
        <row r="500">
          <cell r="A500" t="str">
            <v>2375</v>
          </cell>
          <cell r="B500" t="str">
            <v>Fecha de emision del comprobante no coincide con la fecha de emision consignada en la comunicación</v>
          </cell>
        </row>
        <row r="501">
          <cell r="A501" t="str">
            <v>2376</v>
          </cell>
          <cell r="B501" t="str">
            <v>La boleta de venta a dar de baja fue informada en un resumen con fecha de recepcion fuera del plazo permitido</v>
          </cell>
        </row>
        <row r="502">
          <cell r="A502" t="str">
            <v>2377</v>
          </cell>
          <cell r="B502" t="str">
            <v>El Name o TaxTypeCode debe corresponder con el Id para el IGV</v>
          </cell>
        </row>
        <row r="503">
          <cell r="A503" t="str">
            <v>2378</v>
          </cell>
          <cell r="B503" t="str">
            <v>El Name o TaxTypeCode debe corresponder con el Id para el ISC</v>
          </cell>
        </row>
        <row r="504">
          <cell r="A504" t="str">
            <v>2379</v>
          </cell>
          <cell r="B504" t="str">
            <v>La numeracion de boleta de venta a dar de baja fue generada en una fecha fuera del plazo permitido</v>
          </cell>
        </row>
        <row r="505">
          <cell r="A505" t="str">
            <v>2380</v>
          </cell>
          <cell r="B505" t="str">
            <v>El documento tiene observaciones</v>
          </cell>
        </row>
        <row r="506">
          <cell r="A506" t="str">
            <v>2381</v>
          </cell>
          <cell r="B506" t="str">
            <v>Comprobante no cumple con el Grupo 1: No todos los items corresponden a operaciones gravadas a IGV</v>
          </cell>
        </row>
        <row r="507">
          <cell r="A507" t="str">
            <v>2382</v>
          </cell>
          <cell r="B507" t="str">
            <v>Comprobante no cumple con el Grupo 2: No todos los items corresponden a operaciones inafectas o exoneradas al IGV</v>
          </cell>
        </row>
        <row r="508">
          <cell r="A508" t="str">
            <v>2383</v>
          </cell>
          <cell r="B508" t="str">
            <v>Comprobante no cumple con el Grupo 3: Falta leyenda con codigo 1002</v>
          </cell>
        </row>
        <row r="509">
          <cell r="A509" t="str">
            <v>2384</v>
          </cell>
          <cell r="B509" t="str">
            <v>Comprobante no cumple con el Grupo 3: Existe item con operación onerosa</v>
          </cell>
        </row>
        <row r="510">
          <cell r="A510" t="str">
            <v>2385</v>
          </cell>
          <cell r="B510" t="str">
            <v>Comprobante no cumple con el Grupo 4: Debe exitir Total descuentos mayor a cero</v>
          </cell>
        </row>
        <row r="511">
          <cell r="A511" t="str">
            <v>2386</v>
          </cell>
          <cell r="B511" t="str">
            <v>Comprobante no cumple con el Grupo 5: Todos los items deben tener operaciones afectas a ISC</v>
          </cell>
        </row>
        <row r="512">
          <cell r="A512" t="str">
            <v>2387</v>
          </cell>
          <cell r="B512" t="str">
            <v>Comprobante no cumple con el Grupo 6: El monto de percepcion no existe o es cero</v>
          </cell>
        </row>
        <row r="513">
          <cell r="A513" t="str">
            <v>2388</v>
          </cell>
          <cell r="B513" t="str">
            <v>Comprobante no cumple con el Grupo 6: Todos los items deben tener código de Afectación al IGV igual a 10</v>
          </cell>
        </row>
        <row r="514">
          <cell r="A514" t="str">
            <v>2389</v>
          </cell>
          <cell r="B514" t="str">
            <v>Comprobante no cumple con el Grupo 7: El codigo de moneda no es diferente a PEN</v>
          </cell>
        </row>
        <row r="515">
          <cell r="A515" t="str">
            <v>2390</v>
          </cell>
          <cell r="B515" t="str">
            <v>Comprobante no cumple con el Grupo 8: No todos los items corresponden a operaciones gravadas a IGV</v>
          </cell>
        </row>
        <row r="516">
          <cell r="A516" t="str">
            <v>2391</v>
          </cell>
          <cell r="B516" t="str">
            <v>Comprobante no cumple con el Grupo 9: No todos los items corresponden a operaciones inafectas o exoneradas al IGV</v>
          </cell>
        </row>
        <row r="517">
          <cell r="A517" t="str">
            <v>2392</v>
          </cell>
          <cell r="B517" t="str">
            <v>Comprobante no cumple con el Grupo 10: Falta leyenda con codigo 1002</v>
          </cell>
        </row>
        <row r="518">
          <cell r="A518" t="str">
            <v>2393</v>
          </cell>
          <cell r="B518" t="str">
            <v>Comprobante no cumple con el Grupo 10: Existe item con operación onerosa</v>
          </cell>
        </row>
        <row r="519">
          <cell r="A519" t="str">
            <v>2394</v>
          </cell>
          <cell r="B519" t="str">
            <v>Comprobante no cumple con el Grupo 11: Debe existir Total descuentos mayor a cero</v>
          </cell>
        </row>
        <row r="520">
          <cell r="A520" t="str">
            <v>2395</v>
          </cell>
          <cell r="B520" t="str">
            <v>Comprobante no cumple con el Grupo 12: El codigo de moneda no es diferente a PEN</v>
          </cell>
        </row>
        <row r="521">
          <cell r="A521" t="str">
            <v>2396</v>
          </cell>
          <cell r="B521" t="str">
            <v>Si el monto total es mayor a S/. 700.00 debe consignar tipo y numero de documento del adquiriente</v>
          </cell>
        </row>
        <row r="522">
          <cell r="A522" t="str">
            <v>2397</v>
          </cell>
          <cell r="B522" t="str">
            <v>El tipo de documento del adquiriente no puede ser Numero de RUC</v>
          </cell>
        </row>
        <row r="523">
          <cell r="A523" t="str">
            <v>2398</v>
          </cell>
          <cell r="B523" t="str">
            <v>El documento a dar de baja se encuentra rechazado</v>
          </cell>
        </row>
        <row r="524">
          <cell r="A524" t="str">
            <v>2399</v>
          </cell>
          <cell r="B524" t="str">
            <v>El tipo de documento modificado por la Nota de credito debe ser boleta electronica</v>
          </cell>
        </row>
        <row r="525">
          <cell r="A525" t="str">
            <v>2400</v>
          </cell>
          <cell r="B525" t="str">
            <v>El tipo de documento modificado por la Nota de debito debe ser boleta electronica</v>
          </cell>
        </row>
        <row r="526">
          <cell r="A526" t="str">
            <v>2401</v>
          </cell>
          <cell r="B526" t="str">
            <v>No se puede leer (parsear) el archivo XML</v>
          </cell>
        </row>
        <row r="527">
          <cell r="A527" t="str">
            <v>2402</v>
          </cell>
          <cell r="B527" t="str">
            <v>El caso de prueba no existe</v>
          </cell>
        </row>
        <row r="528">
          <cell r="A528" t="str">
            <v>2403</v>
          </cell>
          <cell r="B528" t="str">
            <v>La numeracion o nombre del documento ya ha sido enviado anteriormente</v>
          </cell>
        </row>
        <row r="529">
          <cell r="A529" t="str">
            <v>2404</v>
          </cell>
          <cell r="B529" t="str">
            <v>Documento afectado por la nota electronica no se encuentra autorizado</v>
          </cell>
        </row>
        <row r="530">
          <cell r="A530" t="str">
            <v>2405</v>
          </cell>
          <cell r="B530" t="str">
            <v>Contribuyente no se encuentra autorizado como emisor de boletas electronicas</v>
          </cell>
        </row>
        <row r="531">
          <cell r="A531" t="str">
            <v>2406</v>
          </cell>
          <cell r="B531" t="str">
            <v>Existe mas de un tag sac:AdditionalMonetaryTotal con el mismo ID</v>
          </cell>
        </row>
        <row r="532">
          <cell r="A532" t="str">
            <v>2407</v>
          </cell>
          <cell r="B532" t="str">
            <v>Existe mas de un tag sac:AdditionalProperty con el mismo ID</v>
          </cell>
        </row>
        <row r="533">
          <cell r="A533" t="str">
            <v>2408</v>
          </cell>
          <cell r="B533" t="str">
            <v>El dato ingresado en PriceAmount del Valor referencial unitario por item no cumple con el formato establecido</v>
          </cell>
        </row>
        <row r="534">
          <cell r="A534" t="str">
            <v>2409</v>
          </cell>
          <cell r="B534" t="str">
            <v>Existe mas de un tag cac:AlternativeConditionPrice con el mismo cbc:PriceTypeCode</v>
          </cell>
        </row>
        <row r="535">
          <cell r="A535" t="str">
            <v>2410</v>
          </cell>
          <cell r="B535" t="str">
            <v>Se ha consignado un valor invalido en el campo cbc:PriceTypeCode</v>
          </cell>
        </row>
        <row r="536">
          <cell r="A536" t="str">
            <v>2411</v>
          </cell>
          <cell r="B536" t="str">
            <v>Ha consignado mas de un elemento cac:AllowanceCharge con el mismo campo cbc:ChargeIndicator</v>
          </cell>
        </row>
        <row r="537">
          <cell r="A537" t="str">
            <v>2412</v>
          </cell>
          <cell r="B537" t="str">
            <v>Se ha consignado mas de un documento afectado por la nota (tag cac:BillingReference)</v>
          </cell>
        </row>
        <row r="538">
          <cell r="A538" t="str">
            <v>2413</v>
          </cell>
          <cell r="B538" t="str">
            <v>Se ha consignado mas de un motivo o sustento de la nota (tag cac:DiscrepancyResponse/cbc:Description)</v>
          </cell>
        </row>
        <row r="539">
          <cell r="A539" t="str">
            <v>2414</v>
          </cell>
          <cell r="B539" t="str">
            <v>No se ha consignado en la nota el tag cac:DiscrepancyResponse</v>
          </cell>
        </row>
        <row r="540">
          <cell r="A540" t="str">
            <v>2415</v>
          </cell>
          <cell r="B540" t="str">
            <v>Se ha consignado en la nota mas de un tag cac:DiscrepancyResponse</v>
          </cell>
        </row>
        <row r="541">
          <cell r="A541" t="str">
            <v>2416</v>
          </cell>
          <cell r="B541" t="str">
            <v>Si existe leyenda Transferencia Gratuita debe consignar Total Valor de Venta de Operaciones Gratuitas</v>
          </cell>
        </row>
        <row r="542">
          <cell r="A542" t="str">
            <v>2417</v>
          </cell>
          <cell r="B542" t="str">
            <v>Debe consignar Valor Referencial unitario por item en operaciones no onerosas</v>
          </cell>
        </row>
        <row r="543">
          <cell r="A543" t="str">
            <v>2418</v>
          </cell>
          <cell r="B543" t="str">
            <v>Si consigna Valor Referencial unitario por item en operaciones no onerosas,la operacion debe ser no onerosa.</v>
          </cell>
        </row>
        <row r="544">
          <cell r="A544" t="str">
            <v>2419</v>
          </cell>
          <cell r="B544" t="str">
            <v>El dato ingresado en AllowanceTotalAmount no cumple con el formato establecido</v>
          </cell>
        </row>
        <row r="545">
          <cell r="A545" t="str">
            <v>2420</v>
          </cell>
          <cell r="B545" t="str">
            <v>Ya transcurrieron mas de 25 dias calendarios para concluir con su proceso de homologacion</v>
          </cell>
        </row>
        <row r="546">
          <cell r="A546" t="str">
            <v>2421</v>
          </cell>
          <cell r="B546" t="str">
            <v>Debe indicar  toda la informacion de  sustento de translado de bienes.</v>
          </cell>
        </row>
        <row r="547">
          <cell r="A547" t="str">
            <v>2422</v>
          </cell>
          <cell r="B547" t="str">
            <v>El valor unitario debe ser menor al precio unitario.</v>
          </cell>
        </row>
        <row r="548">
          <cell r="A548" t="str">
            <v>2423</v>
          </cell>
          <cell r="B548" t="str">
            <v>Si ha consignado monto ISC a nivel de item, debe consignar un monto a nivel de total.</v>
          </cell>
        </row>
        <row r="549">
          <cell r="A549" t="str">
            <v>2424</v>
          </cell>
          <cell r="B549" t="str">
            <v>RC Debe consignar solo un elemento sac:BillingPayment a nivel de item con cbc:InstructionID igual a 05.</v>
          </cell>
        </row>
        <row r="550">
          <cell r="A550" t="str">
            <v>2425</v>
          </cell>
          <cell r="B550" t="str">
            <v>Si la  operacion es gratuita PriceTypeCode =02 y cbc:PriceAmount&gt; 0 el codigo de afectacion de igv debe ser  no onerosa es  decir diferente de 10,20,30.</v>
          </cell>
        </row>
        <row r="551">
          <cell r="A551" t="str">
            <v>2426</v>
          </cell>
          <cell r="B551" t="str">
            <v>Documentos relacionados duplicados en el comprobante.</v>
          </cell>
        </row>
        <row r="552">
          <cell r="A552" t="str">
            <v>2427</v>
          </cell>
          <cell r="B552" t="str">
            <v>Solo debe de existir un tag AdditionalInformation.</v>
          </cell>
        </row>
        <row r="553">
          <cell r="A553" t="str">
            <v>2428</v>
          </cell>
          <cell r="B553" t="str">
            <v>Comprobante no cumple con grupo de facturas con detracciones.</v>
          </cell>
        </row>
        <row r="554">
          <cell r="A554" t="str">
            <v>2429</v>
          </cell>
          <cell r="B554" t="str">
            <v>Comprobante no cumple con grupo de facturas con comercio exterior.</v>
          </cell>
        </row>
        <row r="555">
          <cell r="A555" t="str">
            <v>2430</v>
          </cell>
          <cell r="B555" t="str">
            <v>Comprobante no cumple con grupo de facturas con tag de factura guia.</v>
          </cell>
        </row>
        <row r="556">
          <cell r="A556" t="str">
            <v>2431</v>
          </cell>
          <cell r="B556" t="str">
            <v>Comprobante no cumple con grupo de facturas con tags no tributarios.</v>
          </cell>
        </row>
        <row r="557">
          <cell r="A557" t="str">
            <v>2432</v>
          </cell>
          <cell r="B557" t="str">
            <v>Comprobante no cumple con grupo de boletas con tags no tributarios.</v>
          </cell>
        </row>
        <row r="558">
          <cell r="A558" t="str">
            <v>2433</v>
          </cell>
          <cell r="B558" t="str">
            <v>Comprobante no cumple con grupo de facturas con tag venta itinerante.</v>
          </cell>
        </row>
        <row r="559">
          <cell r="A559" t="str">
            <v>2434</v>
          </cell>
          <cell r="B559" t="str">
            <v>Comprobante no cumple con grupo de boletas con tag venta itinerante.</v>
          </cell>
        </row>
        <row r="560">
          <cell r="A560" t="str">
            <v>2435</v>
          </cell>
          <cell r="B560" t="str">
            <v>Comprobante no cumple con grupo de boletas con ISC.</v>
          </cell>
        </row>
        <row r="561">
          <cell r="A561" t="str">
            <v>2436</v>
          </cell>
          <cell r="B561" t="str">
            <v>Comprobante no cumple con el grupo de boletas de venta con percepcion: El monto de percepcion no existe o es cero.</v>
          </cell>
        </row>
        <row r="562">
          <cell r="A562" t="str">
            <v>2437</v>
          </cell>
          <cell r="B562" t="str">
            <v>Comprobante no cumple con el grupo de boletas de venta con percepcion: Todos los items deben tener código de Afectación al IGV igual a 10.</v>
          </cell>
        </row>
        <row r="563">
          <cell r="A563" t="str">
            <v>2438</v>
          </cell>
          <cell r="B563" t="str">
            <v>Comprobante no cumple con grupo de facturas con tag venta anticipada I.</v>
          </cell>
        </row>
        <row r="564">
          <cell r="A564" t="str">
            <v>2439</v>
          </cell>
          <cell r="B564" t="str">
            <v>Comprobante no cumple con grupo de facturas con tag venta anticipada II.</v>
          </cell>
        </row>
        <row r="565">
          <cell r="A565" t="str">
            <v>2500</v>
          </cell>
          <cell r="B565" t="str">
            <v>Ingresar descripción y valor venta por ítem para documento de anticipos.</v>
          </cell>
        </row>
        <row r="566">
          <cell r="A566" t="str">
            <v>2501</v>
          </cell>
          <cell r="B566" t="str">
            <v>Valor venta debe ser mayor a cero.</v>
          </cell>
        </row>
        <row r="567">
          <cell r="A567" t="str">
            <v>2502</v>
          </cell>
          <cell r="B567" t="str">
            <v>Los valores totales deben ser mayores a cero.</v>
          </cell>
        </row>
        <row r="568">
          <cell r="A568" t="str">
            <v>2503</v>
          </cell>
          <cell r="B568" t="str">
            <v>PaidAmount: monto anticipado por documento debe ser mayor a cero.</v>
          </cell>
        </row>
        <row r="569">
          <cell r="A569" t="str">
            <v>2504</v>
          </cell>
          <cell r="B569" t="str">
            <v>Falta referencia de la factura relacionada con anticipo.</v>
          </cell>
        </row>
        <row r="570">
          <cell r="A570" t="str">
            <v>2505</v>
          </cell>
          <cell r="B570" t="str">
            <v>Código de documento de referencia debe ser 02 o 03.</v>
          </cell>
        </row>
        <row r="571">
          <cell r="A571" t="str">
            <v>2506</v>
          </cell>
          <cell r="B571" t="str">
            <v>cac:PrepaidPayment/cbc:ID: Factura o boleta no existe o comunicada de Baja.</v>
          </cell>
        </row>
        <row r="572">
          <cell r="A572" t="str">
            <v>2507</v>
          </cell>
          <cell r="B572" t="str">
            <v>Factura relacionada con anticipo no corresponde como factura de anticipo.</v>
          </cell>
        </row>
        <row r="573">
          <cell r="A573" t="str">
            <v>2508</v>
          </cell>
          <cell r="B573" t="str">
            <v>Ingresar documentos por anticipos.</v>
          </cell>
        </row>
        <row r="574">
          <cell r="A574" t="str">
            <v>2509</v>
          </cell>
          <cell r="B574" t="str">
            <v>Total de anticipos diferente a los montos anticipados por documento.</v>
          </cell>
        </row>
        <row r="575">
          <cell r="A575" t="str">
            <v>2510</v>
          </cell>
          <cell r="B575" t="str">
            <v>Nro nombre del documento no tiene el formato correcto.</v>
          </cell>
        </row>
        <row r="576">
          <cell r="A576" t="str">
            <v>2511</v>
          </cell>
          <cell r="B576" t="str">
            <v>El tipo de documento no es aceptado.</v>
          </cell>
        </row>
        <row r="577">
          <cell r="A577" t="str">
            <v>2512</v>
          </cell>
          <cell r="B577" t="str">
            <v>No existe información de serie o número.</v>
          </cell>
        </row>
        <row r="578">
          <cell r="A578" t="str">
            <v>2513</v>
          </cell>
          <cell r="B578" t="str">
            <v>Dato no cumple con formato de acuerdo al número de comprobante.</v>
          </cell>
        </row>
        <row r="579">
          <cell r="A579" t="str">
            <v>2514</v>
          </cell>
          <cell r="B579" t="str">
            <v>No existe información de receptor de documento.</v>
          </cell>
        </row>
        <row r="580">
          <cell r="A580" t="str">
            <v>2515</v>
          </cell>
          <cell r="B580" t="str">
            <v>Dato ingresado no cumple con catalogo 6.</v>
          </cell>
        </row>
        <row r="581">
          <cell r="A581" t="str">
            <v>2516</v>
          </cell>
          <cell r="B581" t="str">
            <v>Debe indicar tipo de documento.</v>
          </cell>
        </row>
        <row r="582">
          <cell r="A582" t="str">
            <v>2517</v>
          </cell>
          <cell r="B582" t="str">
            <v>Dato no cumple con formato establecido.</v>
          </cell>
        </row>
        <row r="583">
          <cell r="A583" t="str">
            <v>2518</v>
          </cell>
          <cell r="B583" t="str">
            <v>Calculo IGV no es correcto.</v>
          </cell>
        </row>
        <row r="584">
          <cell r="A584" t="str">
            <v>2519</v>
          </cell>
          <cell r="B584" t="str">
            <v>El importe total no coincide con la sumatoria de los valores de venta mas los tributos mas los cargos.</v>
          </cell>
        </row>
        <row r="585">
          <cell r="A585" t="str">
            <v>2520</v>
          </cell>
          <cell r="B585" t="str">
            <v>El tipo documento del emisor que realiza el anticipo debe ser 6 del catalogo de tipo de documento.</v>
          </cell>
        </row>
        <row r="586">
          <cell r="A586" t="str">
            <v>2521</v>
          </cell>
          <cell r="B586" t="str">
            <v>El dato ingresado debe indicar SERIE-CORRELATIVO del documento que se realizo el anticipo.</v>
          </cell>
        </row>
        <row r="587">
          <cell r="A587" t="str">
            <v>2522</v>
          </cell>
          <cell r="B587" t="str">
            <v>No existe información del documento del anticipo.</v>
          </cell>
        </row>
        <row r="588">
          <cell r="A588" t="str">
            <v>2523</v>
          </cell>
          <cell r="B588" t="str">
            <v>GrossWeightMeasure – El dato ingresado no cumple con el formato establecido.</v>
          </cell>
        </row>
        <row r="589">
          <cell r="A589" t="str">
            <v>2524</v>
          </cell>
          <cell r="B589" t="str">
            <v>El dato ingresado en Amount no cumple con el formato establecido.</v>
          </cell>
        </row>
        <row r="590">
          <cell r="A590" t="str">
            <v>2525</v>
          </cell>
          <cell r="B590" t="str">
            <v>El dato ingresado en Quantity no cumple con el formato establecido.</v>
          </cell>
        </row>
        <row r="591">
          <cell r="A591" t="str">
            <v>2526</v>
          </cell>
          <cell r="B591" t="str">
            <v>El dato ingresado en Percent no cumple con el formato establecido.</v>
          </cell>
        </row>
        <row r="592">
          <cell r="A592" t="str">
            <v>2527</v>
          </cell>
          <cell r="B592" t="str">
            <v>PrepaidAmount: Monto total anticipado debe ser mayor a cero.</v>
          </cell>
        </row>
        <row r="593">
          <cell r="A593" t="str">
            <v>2528</v>
          </cell>
          <cell r="B593" t="str">
            <v>cac:OriginatorDocumentReference/cbc:ID/@SchemaID – El tipo documento debe ser 6 del catalogo de tipo de documento.</v>
          </cell>
        </row>
        <row r="594">
          <cell r="A594" t="str">
            <v>2529</v>
          </cell>
          <cell r="B594" t="str">
            <v>RUC que emitio documento de anticipo, no existe.</v>
          </cell>
        </row>
        <row r="595">
          <cell r="A595" t="str">
            <v>2530</v>
          </cell>
          <cell r="B595" t="str">
            <v>RUC que solicita la emision de la factura, no existe.</v>
          </cell>
        </row>
        <row r="596">
          <cell r="A596" t="str">
            <v>2531</v>
          </cell>
          <cell r="B596" t="str">
            <v>Codigo del Local Anexo del emisor no existe.</v>
          </cell>
        </row>
        <row r="597">
          <cell r="A597" t="str">
            <v>2532</v>
          </cell>
          <cell r="B597" t="str">
            <v>No existe información de modalidad de transporte.</v>
          </cell>
        </row>
        <row r="598">
          <cell r="A598" t="str">
            <v>2533</v>
          </cell>
          <cell r="B598" t="str">
            <v>Si ha consignado Transporte Privado, debe consignar Licencia de conducir, Placa, N constancia de inscripcion y marca del vehiculo.</v>
          </cell>
        </row>
        <row r="599">
          <cell r="A599" t="str">
            <v>2534</v>
          </cell>
          <cell r="B599" t="str">
            <v>Si ha consignado Transporte púbico, debe consignar Datos del transportista.</v>
          </cell>
        </row>
        <row r="600">
          <cell r="A600" t="str">
            <v>2535</v>
          </cell>
          <cell r="B600" t="str">
            <v>La nota de crédito por otros conceptos tributarios debe tener Otros Documentos Relacionados.</v>
          </cell>
        </row>
        <row r="601">
          <cell r="A601" t="str">
            <v>2536</v>
          </cell>
          <cell r="B601" t="str">
            <v>Serie y numero no se encuentra registrado como baja por cambio de destinatario.</v>
          </cell>
        </row>
        <row r="602">
          <cell r="A602" t="str">
            <v>2537</v>
          </cell>
          <cell r="B602" t="str">
            <v>cac:OrderReference/cac:DocumentReference/cbc:DocumentTypeCode - El tipo de documento de serie y número dado de baja es incorrecta.</v>
          </cell>
        </row>
        <row r="603">
          <cell r="A603" t="str">
            <v>2538</v>
          </cell>
          <cell r="B603" t="str">
            <v>El contribuyente no se encuentra autorizado como emisor electronico de Guía o de factura o de boletaFactura GEM.</v>
          </cell>
        </row>
        <row r="604">
          <cell r="A604" t="str">
            <v>2539</v>
          </cell>
          <cell r="B604" t="str">
            <v>El contribuyente no esta activo.</v>
          </cell>
        </row>
        <row r="605">
          <cell r="A605" t="str">
            <v>2540</v>
          </cell>
          <cell r="B605" t="str">
            <v>El contribuyente no esta habido.</v>
          </cell>
        </row>
        <row r="606">
          <cell r="A606" t="str">
            <v>2541</v>
          </cell>
          <cell r="B606" t="str">
            <v>El XML no contiene el tag o no existe informacion del tipo de documento identidad del remitente.</v>
          </cell>
        </row>
        <row r="607">
          <cell r="A607" t="str">
            <v>2542</v>
          </cell>
          <cell r="B607" t="str">
            <v>cac:DespatchSupplierParty/cbc:CustomerAssignedAccountID@schemeID - El valor ingresado como tipo de documento identidad del remitente es incorrecta.</v>
          </cell>
        </row>
        <row r="608">
          <cell r="A608" t="str">
            <v>2543</v>
          </cell>
          <cell r="B608" t="str">
            <v>El XML no contiene el tag o no existe informacion de la dirección completa y detallada en domicilio fiscal.</v>
          </cell>
        </row>
        <row r="609">
          <cell r="A609" t="str">
            <v>2544</v>
          </cell>
          <cell r="B609" t="str">
            <v>El XML no contiene el tag o no existe información de la provincia en domicilio fiscal.</v>
          </cell>
        </row>
        <row r="610">
          <cell r="A610" t="str">
            <v>2545</v>
          </cell>
          <cell r="B610" t="str">
            <v>El XML no contiene el tag o no existe información del departamento en domicilio fiscal.</v>
          </cell>
        </row>
        <row r="611">
          <cell r="A611" t="str">
            <v>2546</v>
          </cell>
          <cell r="B611" t="str">
            <v>El XML no contiene el tag o no existe información del distrito en domicilio fiscal.</v>
          </cell>
        </row>
        <row r="612">
          <cell r="A612" t="str">
            <v>2547</v>
          </cell>
          <cell r="B612" t="str">
            <v>El XML no contiene el tag o no existe información del país en domicilio fiscal.</v>
          </cell>
        </row>
        <row r="613">
          <cell r="A613" t="str">
            <v>2548</v>
          </cell>
          <cell r="B613" t="str">
            <v>El valor del país inválido.</v>
          </cell>
        </row>
        <row r="614">
          <cell r="A614" t="str">
            <v>2549</v>
          </cell>
          <cell r="B614" t="str">
            <v>El XML no contiene el tag o no existe informacion del tipo de documento identidad del destinatario.</v>
          </cell>
        </row>
        <row r="615">
          <cell r="A615" t="str">
            <v>2550</v>
          </cell>
          <cell r="B615" t="str">
            <v>cac:DeliveryCustomerParty/cbc:CustomerAssignedAccountID@schemeID - El dato ingresado de tipo de documento identidad del destinatario no cumple con el estandar.</v>
          </cell>
        </row>
        <row r="616">
          <cell r="A616" t="str">
            <v>2551</v>
          </cell>
          <cell r="B616" t="str">
            <v>El XML no contiene el tag o no existe informacion de CustomerAssignedAccountID del proveedor de servicios.</v>
          </cell>
        </row>
        <row r="617">
          <cell r="A617" t="str">
            <v>2552</v>
          </cell>
          <cell r="B617" t="str">
            <v>El XML no contiene el tag o no existe informacion del tipo de documento identidad del proveedor.</v>
          </cell>
        </row>
        <row r="618">
          <cell r="A618" t="str">
            <v>2553</v>
          </cell>
          <cell r="B618" t="str">
            <v>cac:SellerSupplierParty/cbc:CustomerAssignedAccountID@schemeID - El dato ingresado no es valido.</v>
          </cell>
        </row>
        <row r="619">
          <cell r="A619" t="str">
            <v>2554</v>
          </cell>
          <cell r="B619" t="str">
            <v>Para el motivo de traslado ingresado el Destinatario debe ser igual al remitente.</v>
          </cell>
        </row>
        <row r="620">
          <cell r="A620" t="str">
            <v>2555</v>
          </cell>
          <cell r="B620" t="str">
            <v>Destinatario no debe ser igual al remitente.</v>
          </cell>
        </row>
        <row r="621">
          <cell r="A621" t="str">
            <v>2556</v>
          </cell>
          <cell r="B621" t="str">
            <v>cbc:TransportModeCode -  dato ingresado no es valido.</v>
          </cell>
        </row>
        <row r="622">
          <cell r="A622" t="str">
            <v>2557</v>
          </cell>
          <cell r="B622" t="str">
            <v>La fecha del StartDate no debe ser menor al Today.</v>
          </cell>
        </row>
        <row r="623">
          <cell r="A623" t="str">
            <v>2558</v>
          </cell>
          <cell r="B623" t="str">
            <v>El XML no contiene el tag o no existe informacion en Numero de Ruc del transportista.</v>
          </cell>
        </row>
        <row r="624">
          <cell r="A624" t="str">
            <v>2559</v>
          </cell>
          <cell r="B624" t="str">
            <v>/DespatchAdvice/cac:Shipment/cac:ShipmentStage/cac:CarrierParty/cac:PartyIdentification/cbc:ID  - El dato ingresado no cumple con el formato establecido.</v>
          </cell>
        </row>
        <row r="625">
          <cell r="A625" t="str">
            <v>2560</v>
          </cell>
          <cell r="B625" t="str">
            <v>Transportista  no debe ser igual al remitente o destinatario.</v>
          </cell>
        </row>
        <row r="626">
          <cell r="A626" t="str">
            <v>2561</v>
          </cell>
          <cell r="B626" t="str">
            <v>El XML no contiene el tag o no existe informacion del tipo de documento identidad del transportista.</v>
          </cell>
        </row>
        <row r="627">
          <cell r="A627" t="str">
            <v>2562</v>
          </cell>
          <cell r="B627" t="str">
            <v>/DespatchAdvice/cac:Shipment/cac:ShipmentStage/cac:CarrierParty/cac:PartyIdentification/cbc:ID@schemeID  - El dato ingresado no es valido.</v>
          </cell>
        </row>
        <row r="628">
          <cell r="A628" t="str">
            <v>2563</v>
          </cell>
          <cell r="B628" t="str">
            <v>El XML no contiene el tag o no existe informacion de Apellido, Nombre o razon social del transportista.</v>
          </cell>
        </row>
        <row r="629">
          <cell r="A629" t="str">
            <v>2564</v>
          </cell>
          <cell r="B629" t="str">
            <v>Razon social transportista - El dato ingresado no cumple con el formato establecido.</v>
          </cell>
        </row>
        <row r="630">
          <cell r="A630" t="str">
            <v>2565</v>
          </cell>
          <cell r="B630" t="str">
            <v>El XML no contiene el tag o no existe informacion del tipo de unidad de transporte.</v>
          </cell>
        </row>
        <row r="631">
          <cell r="A631" t="str">
            <v>2566</v>
          </cell>
          <cell r="B631" t="str">
            <v>El XML no contiene el tag o no existe informacion del Numero de placa del vehículo.</v>
          </cell>
        </row>
        <row r="632">
          <cell r="A632" t="str">
            <v>2567</v>
          </cell>
          <cell r="B632" t="str">
            <v>Numero de placa del vehículo - El dato ingresado no cumple con el formato establecido.</v>
          </cell>
        </row>
        <row r="633">
          <cell r="A633" t="str">
            <v>2568</v>
          </cell>
          <cell r="B633" t="str">
            <v>El XML no contiene el tag o no existe informacion en el Numero de documento de identidad del conductor.</v>
          </cell>
        </row>
        <row r="634">
          <cell r="A634" t="str">
            <v>2569</v>
          </cell>
          <cell r="B634" t="str">
            <v>Documento identidad del conductor - El dato ingresado no cumple con el formato establecido.</v>
          </cell>
        </row>
        <row r="635">
          <cell r="A635" t="str">
            <v>2570</v>
          </cell>
          <cell r="B635" t="str">
            <v>El XML no contiene el tag o no existe informacion del tipo de documento identidad del conductor.</v>
          </cell>
        </row>
        <row r="636">
          <cell r="A636" t="str">
            <v>2571</v>
          </cell>
          <cell r="B636" t="str">
            <v>cac:DriverPerson/ID@schemeID - El valor ingresado de tipo de documento identidad de conductor es incorrecto.</v>
          </cell>
        </row>
        <row r="637">
          <cell r="A637" t="str">
            <v>2572</v>
          </cell>
          <cell r="B637" t="str">
            <v>El XML no contiene el tag o no existe informacion del Numero de licencia del conductor.</v>
          </cell>
        </row>
        <row r="638">
          <cell r="A638" t="str">
            <v>2573</v>
          </cell>
          <cell r="B638" t="str">
            <v>Numero de licencia del conductor - El dato ingresado no cumple con el formato establecido.</v>
          </cell>
        </row>
        <row r="639">
          <cell r="A639" t="str">
            <v>2574</v>
          </cell>
          <cell r="B639" t="str">
            <v>El XML no contiene el tag o no existe informacion de direccion detallada de punto de llegada.</v>
          </cell>
        </row>
        <row r="640">
          <cell r="A640" t="str">
            <v>2575</v>
          </cell>
          <cell r="B640" t="str">
            <v>El XML no contiene el tag o no existe informacion de CityName.</v>
          </cell>
        </row>
        <row r="641">
          <cell r="A641" t="str">
            <v>2576</v>
          </cell>
          <cell r="B641" t="str">
            <v>El XML no contiene el tag o no existe informacion de District.</v>
          </cell>
        </row>
        <row r="642">
          <cell r="A642" t="str">
            <v>2577</v>
          </cell>
          <cell r="B642" t="str">
            <v>El XML no contiene el tag o no existe informacion de direccion detallada de punto de partida.</v>
          </cell>
        </row>
        <row r="643">
          <cell r="A643" t="str">
            <v>2578</v>
          </cell>
          <cell r="B643" t="str">
            <v>El XML no contiene el tag o no existe informacion de CityName.</v>
          </cell>
        </row>
        <row r="644">
          <cell r="A644" t="str">
            <v>2579</v>
          </cell>
          <cell r="B644" t="str">
            <v>El XML no contiene el tag o no existe informacion de District.</v>
          </cell>
        </row>
        <row r="645">
          <cell r="A645" t="str">
            <v>2580</v>
          </cell>
          <cell r="B645" t="str">
            <v>El XML No contiene el tag o no existe información de la cantidad del item.</v>
          </cell>
        </row>
        <row r="646">
          <cell r="A646" t="str">
            <v>2600</v>
          </cell>
          <cell r="B646" t="str">
            <v>El comprobante fue enviado fuera del plazo permitido.</v>
          </cell>
        </row>
        <row r="647">
          <cell r="A647" t="str">
            <v>2601</v>
          </cell>
          <cell r="B647" t="str">
            <v>Señor contribuyente a la fecha no se encuentra registrado ó habilitado con la condición de Agente de percepción.</v>
          </cell>
        </row>
        <row r="648">
          <cell r="A648" t="str">
            <v>2602</v>
          </cell>
          <cell r="B648" t="str">
            <v>El régimen percepción enviado no corresponde con su condición de Agente de percepción.</v>
          </cell>
        </row>
        <row r="649">
          <cell r="A649" t="str">
            <v>2603</v>
          </cell>
          <cell r="B649" t="str">
            <v>La tasa de percepción enviada no corresponde con el régimen de percepción.</v>
          </cell>
        </row>
        <row r="650">
          <cell r="A650" t="str">
            <v>2604</v>
          </cell>
          <cell r="B650" t="str">
            <v>El Cliente no puede ser el mismo que el Emisor del comprobante de percepción.</v>
          </cell>
        </row>
        <row r="651">
          <cell r="A651" t="str">
            <v>2605</v>
          </cell>
          <cell r="B651" t="str">
            <v>Número de RUC del Cliente no existe.</v>
          </cell>
        </row>
        <row r="652">
          <cell r="A652" t="str">
            <v>2606</v>
          </cell>
          <cell r="B652" t="str">
            <v>Documento de identidad del Cliente no existe.</v>
          </cell>
        </row>
        <row r="653">
          <cell r="A653" t="str">
            <v>2607</v>
          </cell>
          <cell r="B653" t="str">
            <v>La moneda del importe de cobro debe ser la misma que la del documento relacionado.</v>
          </cell>
        </row>
        <row r="654">
          <cell r="A654" t="str">
            <v>2608</v>
          </cell>
          <cell r="B654" t="str">
            <v>Los montos de pago, percibidos y montos cobrados consignados para el documento relacionado no son correctos.</v>
          </cell>
        </row>
        <row r="655">
          <cell r="A655" t="str">
            <v>2609</v>
          </cell>
          <cell r="B655" t="str">
            <v>El comprobante electrónico enviado no se encuentra registrado en la SUNAT.</v>
          </cell>
        </row>
        <row r="656">
          <cell r="A656" t="str">
            <v>2610</v>
          </cell>
          <cell r="B656" t="str">
            <v>La fecha de emisión, Importe total del comprobante y la moneda del comprobante electrónico enviado no son los registrados en los Sistemas de SUNAT.</v>
          </cell>
        </row>
        <row r="657">
          <cell r="A657" t="str">
            <v>2611</v>
          </cell>
          <cell r="B657" t="str">
            <v>El comprobante electrónico no ha sido emitido al cliente.</v>
          </cell>
        </row>
        <row r="658">
          <cell r="A658" t="str">
            <v>2612</v>
          </cell>
          <cell r="B658" t="str">
            <v>La fecha de cobro debe estar entre el primer día calendario del mes al cual corresponde la fecha de emisión del comprobante de percepción o desde la fecha de emisión del comprobante relacionado.</v>
          </cell>
        </row>
        <row r="659">
          <cell r="A659" t="str">
            <v>2613</v>
          </cell>
          <cell r="B659" t="str">
            <v>El Nro. de documento con número de cobro ya se encuentra en la Relación de Documentos Relacionados agregados.</v>
          </cell>
        </row>
        <row r="660">
          <cell r="A660" t="str">
            <v>2614</v>
          </cell>
          <cell r="B660" t="str">
            <v>El Nro. de documento con el número de cobro ya se encuentra registrado como pago realizado.</v>
          </cell>
        </row>
        <row r="661">
          <cell r="A661" t="str">
            <v>2615</v>
          </cell>
          <cell r="B661" t="str">
            <v>Importe total percibido debe ser igual a la suma de los importes percibidos por cada documento relacionado.</v>
          </cell>
        </row>
        <row r="662">
          <cell r="A662" t="str">
            <v>2616</v>
          </cell>
          <cell r="B662" t="str">
            <v>Importe total cobrado debe ser igual a la suma de los importe totales cobrados por cada documento relacionado.</v>
          </cell>
        </row>
        <row r="663">
          <cell r="A663" t="str">
            <v>2617</v>
          </cell>
          <cell r="B663" t="str">
            <v>Señor contribuyente a la fecha no se encuentra registrado ó habilitado con la condición de Agente de retención.</v>
          </cell>
        </row>
        <row r="664">
          <cell r="A664" t="str">
            <v>2618</v>
          </cell>
          <cell r="B664" t="str">
            <v>El régimen retención enviado no corresponde con su condición de Agente de retención.</v>
          </cell>
        </row>
        <row r="665">
          <cell r="A665" t="str">
            <v>2619</v>
          </cell>
          <cell r="B665" t="str">
            <v>La tasa de retención enviada no corresponde con el régimen de retención.</v>
          </cell>
        </row>
        <row r="666">
          <cell r="A666" t="str">
            <v>2620</v>
          </cell>
          <cell r="B666" t="str">
            <v>El Proveedor no puede ser el mismo que el Emisor del comprobante de retención.</v>
          </cell>
        </row>
        <row r="667">
          <cell r="A667" t="str">
            <v>2621</v>
          </cell>
          <cell r="B667" t="str">
            <v>Número de RUC del Proveedor no existe.</v>
          </cell>
        </row>
        <row r="668">
          <cell r="A668" t="str">
            <v>2622</v>
          </cell>
          <cell r="B668" t="str">
            <v>La moneda del importe de pago debe ser la misma que la del documento relacionado.</v>
          </cell>
        </row>
        <row r="669">
          <cell r="A669" t="str">
            <v>2623</v>
          </cell>
          <cell r="B669" t="str">
            <v>Los montos de pago, retenidos y montos pagados consignados para el documento relacionado no son correctos.</v>
          </cell>
        </row>
        <row r="670">
          <cell r="A670" t="str">
            <v>2624</v>
          </cell>
          <cell r="B670" t="str">
            <v>El comprobante electrónico no ha sido emitido por el proveedor.</v>
          </cell>
        </row>
        <row r="671">
          <cell r="A671" t="str">
            <v>2625</v>
          </cell>
          <cell r="B671" t="str">
            <v>La fecha de pago debe estar entre el primer día calendario del mes al cual corresponde la fecha de emisión del comprobante de retención o desde la fecha de emisión del comprobante relacionado.</v>
          </cell>
        </row>
        <row r="672">
          <cell r="A672" t="str">
            <v>2626</v>
          </cell>
          <cell r="B672" t="str">
            <v>El Nro. de documento con el número de pago ya se encuentra en la Relación de Documentos Relacionados agregados.</v>
          </cell>
        </row>
        <row r="673">
          <cell r="A673" t="str">
            <v>2627</v>
          </cell>
          <cell r="B673" t="str">
            <v>El Nro. de documento con el número de pago ya se encuentra registrado como pago realizado.</v>
          </cell>
        </row>
        <row r="674">
          <cell r="A674" t="str">
            <v>2628</v>
          </cell>
          <cell r="B674" t="str">
            <v>Importe total retenido debe ser igual a la suma de los importes retenidos por cada documento relacionado.</v>
          </cell>
        </row>
        <row r="675">
          <cell r="A675" t="str">
            <v>2629</v>
          </cell>
          <cell r="B675" t="str">
            <v>Importe total pagado debe ser igual a la suma de los importes pagados por cada documento relacionado.</v>
          </cell>
        </row>
        <row r="676">
          <cell r="A676" t="str">
            <v>2630</v>
          </cell>
          <cell r="B676" t="str">
            <v>La serie o numero del documento(01) modificado por la Nota de Credito no cumple con el formato establecido para tipo codigo Nota Credito 10.</v>
          </cell>
        </row>
        <row r="677">
          <cell r="A677" t="str">
            <v>2631</v>
          </cell>
          <cell r="B677" t="str">
            <v>La serie o numero del documento(12) modificado por la Nota de Credito no cumple con el formato establecido para tipo codigo Nota Credito 10.</v>
          </cell>
        </row>
        <row r="678">
          <cell r="A678" t="str">
            <v>2632</v>
          </cell>
          <cell r="B678" t="str">
            <v>La serie o numero del documento(56) modificado por la Nota de Credito no cumple con el formato establecido para tipo codigo Nota Credito 10.</v>
          </cell>
        </row>
        <row r="679">
          <cell r="A679" t="str">
            <v>2633</v>
          </cell>
          <cell r="B679" t="str">
            <v>La serie o numero del documento(03) modificado por la Nota de Credito no cumple con el formato establecido para tipo codigo Nota Credito 10.</v>
          </cell>
        </row>
        <row r="680">
          <cell r="A680" t="str">
            <v>2634</v>
          </cell>
          <cell r="B680" t="str">
            <v>ReferenceID - El dato ingresado debe indicar serie correcta del documento al que se relaciona la Nota tipo 10.</v>
          </cell>
        </row>
        <row r="681">
          <cell r="A681" t="str">
            <v>2635</v>
          </cell>
          <cell r="B681" t="str">
            <v>Debe existir DocumentTypeCode de Otros documentos relacionados con valor 99 para un tipo codigo Nota Credito 10.</v>
          </cell>
        </row>
        <row r="682">
          <cell r="A682" t="str">
            <v>2636</v>
          </cell>
          <cell r="B682" t="str">
            <v>No existe datos del ID de los documentos relacionados con valor 99 para un tipo codigo Nota Credito 10.</v>
          </cell>
        </row>
        <row r="683">
          <cell r="A683" t="str">
            <v>2637</v>
          </cell>
          <cell r="B683" t="str">
            <v>No existe datos del DocumentType de los documentos relacionados con valor 99 para un tipo codigo Nota Credito 10.</v>
          </cell>
        </row>
        <row r="684">
          <cell r="A684" t="str">
            <v>2640</v>
          </cell>
          <cell r="B684" t="str">
            <v>Operacion gratuita, solo debe consignar un monto referencial</v>
          </cell>
        </row>
        <row r="685">
          <cell r="A685" t="str">
            <v>2641</v>
          </cell>
          <cell r="B685" t="str">
            <v>Operacion gratuita,  debe consignar Total valor venta - operaciones gratuitas  mayor a cero</v>
          </cell>
        </row>
        <row r="686">
          <cell r="A686" t="str">
            <v>2642</v>
          </cell>
          <cell r="B686" t="str">
            <v>Operaciones de exportacion, deben consignar Tipo Afectacion igual a 40</v>
          </cell>
        </row>
        <row r="687">
          <cell r="A687" t="str">
            <v>2643</v>
          </cell>
          <cell r="B687" t="str">
            <v>Factura de operacion sujeta IVAP debe consignar Monto de impuestos por item</v>
          </cell>
        </row>
        <row r="688">
          <cell r="A688" t="str">
            <v>2644</v>
          </cell>
          <cell r="B688" t="str">
            <v>Factura de operacion sujeta IVAP solo debe tener ítems con código afectación IGV 17.</v>
          </cell>
        </row>
        <row r="689">
          <cell r="A689" t="str">
            <v>2645</v>
          </cell>
          <cell r="B689" t="str">
            <v>Factura de operacion sujeta a IVAP debe consignar items con codigo de tributo 1000</v>
          </cell>
        </row>
        <row r="690">
          <cell r="A690" t="str">
            <v>2646</v>
          </cell>
          <cell r="B690" t="str">
            <v>Factura de operacion sujeta a IVAP debe consignar  items con nombre  de tributo IVAP</v>
          </cell>
        </row>
        <row r="691">
          <cell r="A691" t="str">
            <v>2647</v>
          </cell>
          <cell r="B691" t="str">
            <v>Código tributo  UN/ECE debe ser VAT</v>
          </cell>
        </row>
        <row r="692">
          <cell r="A692" t="str">
            <v>2648</v>
          </cell>
          <cell r="B692" t="str">
            <v>Factura de operacion sujeta al IVAP, solo puede consignar informacion para operacion gravadas</v>
          </cell>
        </row>
        <row r="693">
          <cell r="A693" t="str">
            <v>2649</v>
          </cell>
          <cell r="B693" t="str">
            <v>Operación sujeta al IVAP, debe consignar monto en total operaciones gravadas</v>
          </cell>
        </row>
        <row r="694">
          <cell r="A694" t="str">
            <v>2650</v>
          </cell>
          <cell r="B694" t="str">
            <v>Factura de operacion sujeta al IVAP , no debe consignar valor para ISC o debe ser 0</v>
          </cell>
        </row>
        <row r="695">
          <cell r="A695" t="str">
            <v>2651</v>
          </cell>
          <cell r="B695" t="str">
            <v>Factura de operacion sujeta al IVAP , no debe consignar valor para IGV o debe ser 0</v>
          </cell>
        </row>
        <row r="696">
          <cell r="A696" t="str">
            <v>2652</v>
          </cell>
          <cell r="B696" t="str">
            <v>Factura de operacion sujeta al IVAP , debe registrar mensaje 2007</v>
          </cell>
        </row>
        <row r="697">
          <cell r="A697" t="str">
            <v>2653</v>
          </cell>
          <cell r="B697" t="str">
            <v>Servicios prestados No domiciliados. Total IGV debe se mayor a cero</v>
          </cell>
        </row>
        <row r="698">
          <cell r="A698" t="str">
            <v>2654</v>
          </cell>
          <cell r="B698" t="str">
            <v>Servicios prestados No domiciliados. Código tributo a consignar debe ser 1000</v>
          </cell>
        </row>
        <row r="699">
          <cell r="A699" t="str">
            <v>2655</v>
          </cell>
          <cell r="B699" t="str">
            <v>Servicios prestados No domiciliados. El código de afectación debe ser 40</v>
          </cell>
        </row>
        <row r="700">
          <cell r="A700" t="str">
            <v>2656</v>
          </cell>
          <cell r="B700" t="str">
            <v>Servicios prestados No domiciliados. Código tributo  UN/ECE debe ser VAT</v>
          </cell>
        </row>
        <row r="701">
          <cell r="A701" t="str">
            <v>2657</v>
          </cell>
          <cell r="B701" t="str">
            <v>El Nro. de documento ya fué utilizado en la emision de CPE.</v>
          </cell>
        </row>
        <row r="702">
          <cell r="A702" t="str">
            <v>2658</v>
          </cell>
          <cell r="B702" t="str">
            <v>El Nro. de documento no se ha informado o no se encuentra en estado Revertido</v>
          </cell>
        </row>
        <row r="703">
          <cell r="A703" t="str">
            <v>2659</v>
          </cell>
          <cell r="B703" t="str">
            <v>La fecha de cobro de cada documento relacionado deben ser del mismo Periodo (mm/aaaa), asimismo estas fechas podrán ser menores o iguales a la fecha de emisión del comprobante de percepción</v>
          </cell>
        </row>
        <row r="704">
          <cell r="A704" t="str">
            <v>2660</v>
          </cell>
          <cell r="B704" t="str">
            <v>Los datos del CPE revertido no corresponden a los registrados en la SUNAT</v>
          </cell>
        </row>
        <row r="705">
          <cell r="A705" t="str">
            <v>2661</v>
          </cell>
          <cell r="B705" t="str">
            <v>La fecha de cobro de cada documento relacionado deben ser del mismo Periodo (mm/aaaa), asimismo estas fechas podrán ser menores o iguales a la fecha de emisión del comprobante de retencion</v>
          </cell>
        </row>
        <row r="706">
          <cell r="A706" t="str">
            <v>2662</v>
          </cell>
          <cell r="B706" t="str">
            <v>El Nro. de documento ya fué utilizado en la emision de CRE.</v>
          </cell>
        </row>
        <row r="707">
          <cell r="A707" t="str">
            <v>2663</v>
          </cell>
          <cell r="B707" t="str">
            <v>El documento indicado no existe no puede ser modificado/eliminado</v>
          </cell>
        </row>
        <row r="708">
          <cell r="A708" t="str">
            <v>2664</v>
          </cell>
          <cell r="B708" t="str">
            <v>El calculo de la base imponible de percepción y el monto de la percepción no coincide con el monto total informado.</v>
          </cell>
        </row>
        <row r="709">
          <cell r="A709" t="str">
            <v>2665</v>
          </cell>
          <cell r="B709" t="str">
            <v>El contribuyente no se encuentra autorizado a emitir Tickets</v>
          </cell>
        </row>
        <row r="710">
          <cell r="A710" t="str">
            <v>2666</v>
          </cell>
          <cell r="B710" t="str">
            <v>Las percepciones son solo válidas para boletas de venta al contado.</v>
          </cell>
        </row>
        <row r="711">
          <cell r="A711" t="str">
            <v>2667</v>
          </cell>
          <cell r="B711" t="str">
            <v>Importe total percibido debe ser igual a la suma de los importes percibidos por cada documento relacionado.</v>
          </cell>
        </row>
        <row r="712">
          <cell r="A712" t="str">
            <v>2668</v>
          </cell>
          <cell r="B712" t="str">
            <v>Importe total cobrado debe ser igual a la suma de los importes cobrados por cada documento relacionado.</v>
          </cell>
        </row>
        <row r="713">
          <cell r="A713" t="str">
            <v>2669</v>
          </cell>
          <cell r="B713" t="str">
            <v>El dato ingresado en TotalInvoiceAmount debe ser numérico mayor a cero</v>
          </cell>
        </row>
        <row r="714">
          <cell r="A714" t="str">
            <v>2670</v>
          </cell>
          <cell r="B714" t="str">
            <v>La razón social no corresponde al ruc informado.</v>
          </cell>
        </row>
        <row r="715">
          <cell r="A715" t="str">
            <v>2671</v>
          </cell>
          <cell r="B715" t="str">
            <v>La fecha de generación de la comunicación debe ser mayor o igual a la fecha de generación del documento revertido.</v>
          </cell>
        </row>
        <row r="716">
          <cell r="A716" t="str">
            <v>2672</v>
          </cell>
          <cell r="B716" t="str">
            <v>La fecha de generación del documento revertido debe ser menor o igual a la fecha actual.</v>
          </cell>
        </row>
        <row r="717">
          <cell r="A717" t="str">
            <v>2673</v>
          </cell>
          <cell r="B717" t="str">
            <v>El dato ingresado no cumple con el formato RR-fecha-correlativo.</v>
          </cell>
        </row>
        <row r="718">
          <cell r="A718" t="str">
            <v>2674</v>
          </cell>
          <cell r="B718" t="str">
            <v>El dato ingresado  no cumple con el formato de DocumentSerialID, para DocumentTypeCode con valor 20.</v>
          </cell>
        </row>
        <row r="719">
          <cell r="A719" t="str">
            <v>2675</v>
          </cell>
          <cell r="B719" t="str">
            <v>El dato ingresado  no cumple con el formato de DocumentSerialID, para DocumentTypeCode con valor 40.</v>
          </cell>
        </row>
        <row r="720">
          <cell r="A720" t="str">
            <v>2676</v>
          </cell>
          <cell r="B720" t="str">
            <v>El XML no contiene el tag o no existe información del número de RUC del emisor</v>
          </cell>
        </row>
        <row r="721">
          <cell r="A721" t="str">
            <v>2677</v>
          </cell>
          <cell r="B721" t="str">
            <v>El valor ingresado como número de RUC del emisor es incorrecto</v>
          </cell>
        </row>
        <row r="722">
          <cell r="A722" t="str">
            <v>2678</v>
          </cell>
          <cell r="B722" t="str">
            <v>El XML no contiene el atributo o no existe información del tipo de documento del emisor</v>
          </cell>
        </row>
        <row r="723">
          <cell r="A723" t="str">
            <v>2679</v>
          </cell>
          <cell r="B723" t="str">
            <v>El XML no contiene el tag o no existe información del número de documento de identidad del cliente</v>
          </cell>
        </row>
        <row r="724">
          <cell r="A724" t="str">
            <v>2680</v>
          </cell>
          <cell r="B724" t="str">
            <v>El valor ingresado como documento de identidad del cliente es incorrecto</v>
          </cell>
        </row>
        <row r="725">
          <cell r="A725" t="str">
            <v>2681</v>
          </cell>
          <cell r="B725" t="str">
            <v>El XML no contiene el atributo o no existe información del tipo de documento del cliente</v>
          </cell>
        </row>
        <row r="726">
          <cell r="A726" t="str">
            <v>2682</v>
          </cell>
          <cell r="B726" t="str">
            <v>El valor ingresado como tipo de documento del cliente es incorrecto</v>
          </cell>
        </row>
        <row r="727">
          <cell r="A727" t="str">
            <v>2683</v>
          </cell>
          <cell r="B727" t="str">
            <v>El XML no contiene el tag o no existe información del Importe total Percibido</v>
          </cell>
        </row>
        <row r="728">
          <cell r="A728" t="str">
            <v>2684</v>
          </cell>
          <cell r="B728" t="str">
            <v>El XML no contiene el tag o no existe información de la moneda del Importe total Percibido</v>
          </cell>
        </row>
        <row r="729">
          <cell r="A729" t="str">
            <v>2685</v>
          </cell>
          <cell r="B729" t="str">
            <v>El valor de la moneda del Importe total Percibido debe ser PEN</v>
          </cell>
        </row>
        <row r="730">
          <cell r="A730" t="str">
            <v>2686</v>
          </cell>
          <cell r="B730" t="str">
            <v>El XML no contiene el tag o no existe información del Importe total Cobrado</v>
          </cell>
        </row>
        <row r="731">
          <cell r="A731" t="str">
            <v>2687</v>
          </cell>
          <cell r="B731" t="str">
            <v>El dato ingresado en SUNATTotalCashed debe ser numérico mayor a cero</v>
          </cell>
        </row>
        <row r="732">
          <cell r="A732" t="str">
            <v>2689</v>
          </cell>
          <cell r="B732" t="str">
            <v>El XML no contiene el tag o no existe información de la moneda del Importe total Cobrado</v>
          </cell>
        </row>
        <row r="733">
          <cell r="A733" t="str">
            <v>2690</v>
          </cell>
          <cell r="B733" t="str">
            <v>El valor de la moneda del Importe total Cobrado debe ser PEN</v>
          </cell>
        </row>
        <row r="734">
          <cell r="A734" t="str">
            <v>2691</v>
          </cell>
          <cell r="B734" t="str">
            <v>El XML no contiene el tag o no existe información del tipo de documento relacionado</v>
          </cell>
        </row>
        <row r="735">
          <cell r="A735" t="str">
            <v>2692</v>
          </cell>
          <cell r="B735" t="str">
            <v>El tipo de documento relacionado no es válido</v>
          </cell>
        </row>
        <row r="736">
          <cell r="A736" t="str">
            <v>2693</v>
          </cell>
          <cell r="B736" t="str">
            <v>El XML no contiene el tag o no existe información del número de documento relacionado</v>
          </cell>
        </row>
        <row r="737">
          <cell r="A737" t="str">
            <v>2694</v>
          </cell>
          <cell r="B737" t="str">
            <v>El número de documento relacionado no está permitido o no es valido</v>
          </cell>
        </row>
        <row r="738">
          <cell r="A738" t="str">
            <v>2695</v>
          </cell>
          <cell r="B738" t="str">
            <v>El XML no contiene el tag o no existe información del Importe total documento Relacionado</v>
          </cell>
        </row>
        <row r="739">
          <cell r="A739" t="str">
            <v>2696</v>
          </cell>
          <cell r="B739" t="str">
            <v>El dato ingresado en el importe total documento relacionado debe ser numérico mayor a cero</v>
          </cell>
        </row>
        <row r="740">
          <cell r="A740" t="str">
            <v>2697</v>
          </cell>
          <cell r="B740" t="str">
            <v>El XML no contiene el tag o no existe información del número de cobro</v>
          </cell>
        </row>
        <row r="741">
          <cell r="A741" t="str">
            <v>2698</v>
          </cell>
          <cell r="B741" t="str">
            <v>El dato ingresado en el número de cobro no es válido</v>
          </cell>
        </row>
        <row r="742">
          <cell r="A742" t="str">
            <v>2699</v>
          </cell>
          <cell r="B742" t="str">
            <v>El XML no contiene el tag o no existe información del Importe del cobro</v>
          </cell>
        </row>
        <row r="743">
          <cell r="A743" t="str">
            <v>2700</v>
          </cell>
          <cell r="B743" t="str">
            <v>El dato ingresado en el Importe del cobro debe ser numérico mayor a cero</v>
          </cell>
        </row>
        <row r="744">
          <cell r="A744" t="str">
            <v>2701</v>
          </cell>
          <cell r="B744" t="str">
            <v>El XML no contiene el tag o no existe información de la moneda del documento Relacionado</v>
          </cell>
        </row>
        <row r="745">
          <cell r="A745" t="str">
            <v>2702</v>
          </cell>
          <cell r="B745" t="str">
            <v>El XML no contiene el tag o no existe información de la fecha de cobro del documento Relacionado</v>
          </cell>
        </row>
        <row r="746">
          <cell r="A746" t="str">
            <v>2703</v>
          </cell>
          <cell r="B746" t="str">
            <v>La fecha de cobro del documento relacionado no es válido</v>
          </cell>
        </row>
        <row r="747">
          <cell r="A747" t="str">
            <v>2704</v>
          </cell>
          <cell r="B747" t="str">
            <v>El XML no contiene el tag o no existe información del Importe percibido</v>
          </cell>
        </row>
        <row r="748">
          <cell r="A748" t="str">
            <v>2705</v>
          </cell>
          <cell r="B748" t="str">
            <v>El dato ingresado en el Importe percibido debe ser numérico mayor a cero</v>
          </cell>
        </row>
        <row r="749">
          <cell r="A749" t="str">
            <v>2706</v>
          </cell>
          <cell r="B749" t="str">
            <v>El XML no contiene el tag o no existe información de la moneda de importe percibido</v>
          </cell>
        </row>
        <row r="750">
          <cell r="A750" t="str">
            <v>2707</v>
          </cell>
          <cell r="B750" t="str">
            <v>El valor de la moneda de importe percibido debe ser PEN</v>
          </cell>
        </row>
        <row r="751">
          <cell r="A751" t="str">
            <v>2708</v>
          </cell>
          <cell r="B751" t="str">
            <v>El XML no contiene el tag o no existe información de la Fecha de Percepción</v>
          </cell>
        </row>
        <row r="752">
          <cell r="A752" t="str">
            <v>2709</v>
          </cell>
          <cell r="B752" t="str">
            <v>La fecha de percepción no es válido</v>
          </cell>
        </row>
        <row r="753">
          <cell r="A753" t="str">
            <v>2710</v>
          </cell>
          <cell r="B753" t="str">
            <v>El XML no contiene el tag o no existe información del Monto total a cobrar</v>
          </cell>
        </row>
        <row r="754">
          <cell r="A754" t="str">
            <v>2711</v>
          </cell>
          <cell r="B754" t="str">
            <v>El dato ingresado en el Monto total a cobrar debe ser numérico mayor a cero</v>
          </cell>
        </row>
        <row r="755">
          <cell r="A755" t="str">
            <v>2712</v>
          </cell>
          <cell r="B755" t="str">
            <v>El XML no contiene el tag o no existe información de la moneda del Monto total a cobrar</v>
          </cell>
        </row>
        <row r="756">
          <cell r="A756" t="str">
            <v>2713</v>
          </cell>
          <cell r="B756" t="str">
            <v>El valor de la moneda del Monto total a cobrar debe ser PEN</v>
          </cell>
        </row>
        <row r="757">
          <cell r="A757" t="str">
            <v>2714</v>
          </cell>
          <cell r="B757" t="str">
            <v>El valor de la moneda de referencia para el tipo de cambio no es válido</v>
          </cell>
        </row>
        <row r="758">
          <cell r="A758" t="str">
            <v>2715</v>
          </cell>
          <cell r="B758" t="str">
            <v>El valor de la moneda objetivo para la Tasa de Cambio debe ser PEN</v>
          </cell>
        </row>
        <row r="759">
          <cell r="A759" t="str">
            <v>2716</v>
          </cell>
          <cell r="B759" t="str">
            <v>El dato ingresado en el tipo de cambio debe ser numérico mayor a cero</v>
          </cell>
        </row>
        <row r="760">
          <cell r="A760" t="str">
            <v>2717</v>
          </cell>
          <cell r="B760" t="str">
            <v>La fecha de cambio no es válido</v>
          </cell>
        </row>
        <row r="761">
          <cell r="A761" t="str">
            <v>2718</v>
          </cell>
          <cell r="B761" t="str">
            <v>El valor de la moneda del documento Relacionado no es válido</v>
          </cell>
        </row>
        <row r="762">
          <cell r="A762" t="str">
            <v>2719</v>
          </cell>
          <cell r="B762" t="str">
            <v>El XML no contiene el tag o no existe información de la moneda de referencia para el tipo de cambio</v>
          </cell>
        </row>
        <row r="763">
          <cell r="A763" t="str">
            <v>2720</v>
          </cell>
          <cell r="B763" t="str">
            <v>El XML no contiene el tag o no existe información de la moneda objetivo para la Tasa de Cambio</v>
          </cell>
        </row>
        <row r="764">
          <cell r="A764" t="str">
            <v>2721</v>
          </cell>
          <cell r="B764" t="str">
            <v>El XML no contiene el tag o no existe información del tipo de cambio</v>
          </cell>
        </row>
        <row r="765">
          <cell r="A765" t="str">
            <v>2722</v>
          </cell>
          <cell r="B765" t="str">
            <v>El XML no contiene el tag o no existe información de la fecha de cambio</v>
          </cell>
        </row>
        <row r="766">
          <cell r="A766" t="str">
            <v>2723</v>
          </cell>
          <cell r="B766" t="str">
            <v>El XML no contiene el tag o no existe información del número de documento de identidad del proveedor</v>
          </cell>
        </row>
        <row r="767">
          <cell r="A767" t="str">
            <v>2724</v>
          </cell>
          <cell r="B767" t="str">
            <v>El valor ingresado como documento de identidad del proveedor es incorrecto</v>
          </cell>
        </row>
        <row r="768">
          <cell r="A768" t="str">
            <v>2725</v>
          </cell>
          <cell r="B768" t="str">
            <v>El XML no contiene el tag o no existe información del Importe total Retenido</v>
          </cell>
        </row>
        <row r="769">
          <cell r="A769" t="str">
            <v>2726</v>
          </cell>
          <cell r="B769" t="str">
            <v>El XML no contiene el tag o no existe información de la moneda del Importe total Retenido</v>
          </cell>
        </row>
        <row r="770">
          <cell r="A770" t="str">
            <v>2727</v>
          </cell>
          <cell r="B770" t="str">
            <v>El XML no contiene el tag o no existe información de la moneda del Importe total Retenido</v>
          </cell>
        </row>
        <row r="771">
          <cell r="A771" t="str">
            <v>2728</v>
          </cell>
          <cell r="B771" t="str">
            <v>El valor de la moneda del Importe total Retenido debe ser PEN</v>
          </cell>
        </row>
        <row r="772">
          <cell r="A772" t="str">
            <v>2729</v>
          </cell>
          <cell r="B772" t="str">
            <v>El XML no contiene el tag o no existe información del Importe total Pagado</v>
          </cell>
        </row>
        <row r="773">
          <cell r="A773" t="str">
            <v>2730</v>
          </cell>
          <cell r="B773" t="str">
            <v>El dato ingresado en SUNATTotalPaid debe ser numérico mayor a cero</v>
          </cell>
        </row>
        <row r="774">
          <cell r="A774" t="str">
            <v>2731</v>
          </cell>
          <cell r="B774" t="str">
            <v>El XML no contiene el tag o no existe información de la moneda del Importe total Pagado</v>
          </cell>
        </row>
        <row r="775">
          <cell r="A775" t="str">
            <v>2732</v>
          </cell>
          <cell r="B775" t="str">
            <v>El valor de la moneda del Importe total Pagado debe ser PEN</v>
          </cell>
        </row>
        <row r="776">
          <cell r="A776" t="str">
            <v>2733</v>
          </cell>
          <cell r="B776" t="str">
            <v>El XML no contiene el tag o no existe información del número de pago</v>
          </cell>
        </row>
        <row r="777">
          <cell r="A777" t="str">
            <v>2734</v>
          </cell>
          <cell r="B777" t="str">
            <v>El dato ingresado en el número de pago no es válido</v>
          </cell>
        </row>
        <row r="778">
          <cell r="A778" t="str">
            <v>2735</v>
          </cell>
          <cell r="B778" t="str">
            <v>El XML no contiene el tag o no existe información del Importe del pago</v>
          </cell>
        </row>
        <row r="779">
          <cell r="A779" t="str">
            <v>2736</v>
          </cell>
          <cell r="B779" t="str">
            <v>El dato ingresado en el Importe del pago debe ser numérico mayor a cero</v>
          </cell>
        </row>
        <row r="780">
          <cell r="A780" t="str">
            <v>2737</v>
          </cell>
          <cell r="B780" t="str">
            <v>El XML no contiene el tag o no existe información de la fecha de pago del documento Relacionado</v>
          </cell>
        </row>
        <row r="781">
          <cell r="A781" t="str">
            <v>2738</v>
          </cell>
          <cell r="B781" t="str">
            <v>La fecha de pago del documento relacionado no es válido</v>
          </cell>
        </row>
        <row r="782">
          <cell r="A782" t="str">
            <v>2739</v>
          </cell>
          <cell r="B782" t="str">
            <v>El XML no contiene el tag o no existe información del Importe retenido</v>
          </cell>
        </row>
        <row r="783">
          <cell r="A783" t="str">
            <v>2740</v>
          </cell>
          <cell r="B783" t="str">
            <v>El dato ingresado en el Importe retenido debe ser numérico mayor a cero</v>
          </cell>
        </row>
        <row r="784">
          <cell r="A784" t="str">
            <v>2741</v>
          </cell>
          <cell r="B784" t="str">
            <v>El XML no contiene el tag o no existe información de la moneda de importe retenido</v>
          </cell>
        </row>
        <row r="785">
          <cell r="A785" t="str">
            <v>2742</v>
          </cell>
          <cell r="B785" t="str">
            <v>El valor de la moneda de importe retenido debe ser PEN</v>
          </cell>
        </row>
        <row r="786">
          <cell r="A786" t="str">
            <v>2743</v>
          </cell>
          <cell r="B786" t="str">
            <v>El XML no contiene el tag o no existe información de la Fecha de Retención</v>
          </cell>
        </row>
        <row r="787">
          <cell r="A787" t="str">
            <v>2744</v>
          </cell>
          <cell r="B787" t="str">
            <v>La fecha de retención no es válido</v>
          </cell>
        </row>
        <row r="788">
          <cell r="A788" t="str">
            <v>2745</v>
          </cell>
          <cell r="B788" t="str">
            <v>El XML no contiene el tag o no existe información del Importe total a pagar (neto)</v>
          </cell>
        </row>
        <row r="789">
          <cell r="A789" t="str">
            <v>2746</v>
          </cell>
          <cell r="B789" t="str">
            <v>El dato ingresado en el Importe total a pagar (neto) debe ser numérico mayor a cero</v>
          </cell>
        </row>
        <row r="790">
          <cell r="A790" t="str">
            <v>2747</v>
          </cell>
          <cell r="B790" t="str">
            <v>El XML no contiene el tag o no existe información de la Moneda del monto neto pagado</v>
          </cell>
        </row>
        <row r="791">
          <cell r="A791" t="str">
            <v>2748</v>
          </cell>
          <cell r="B791" t="str">
            <v>El valor de la Moneda del monto neto pagado debe ser PEN</v>
          </cell>
        </row>
        <row r="792">
          <cell r="A792" t="str">
            <v>2749</v>
          </cell>
          <cell r="B792" t="str">
            <v>La moneda de referencia para el tipo de cambio debe ser la misma que la del documento relacionado</v>
          </cell>
        </row>
        <row r="793">
          <cell r="A793" t="str">
            <v>2750</v>
          </cell>
          <cell r="B793" t="str">
            <v>El comprobante que desea revertir no existe.</v>
          </cell>
        </row>
        <row r="794">
          <cell r="A794" t="str">
            <v>2751</v>
          </cell>
          <cell r="B794" t="str">
            <v>El comprobante fue informado previamente en una reversión.</v>
          </cell>
        </row>
        <row r="795">
          <cell r="A795" t="str">
            <v>2752</v>
          </cell>
          <cell r="B795" t="str">
            <v>El número de ítem no puede estar duplicado.</v>
          </cell>
        </row>
        <row r="796">
          <cell r="A796" t="str">
            <v>2753</v>
          </cell>
          <cell r="B796" t="str">
            <v>No debe existir mas de una referencia en guía dada de baja.</v>
          </cell>
        </row>
        <row r="797">
          <cell r="A797" t="str">
            <v>2754</v>
          </cell>
          <cell r="B797" t="str">
            <v>El tipo de documento de la guia dada de baja es incorrecto (tipo documento = 09).</v>
          </cell>
        </row>
        <row r="798">
          <cell r="A798" t="str">
            <v>2755</v>
          </cell>
          <cell r="B798" t="str">
            <v>El tipo de documento relacionado es incorrecto (ver catalogo nro 21).</v>
          </cell>
        </row>
        <row r="799">
          <cell r="A799" t="str">
            <v>2756</v>
          </cell>
          <cell r="B799" t="str">
            <v>El numero de documento relacionado no cumple con el estandar.</v>
          </cell>
        </row>
        <row r="800">
          <cell r="A800" t="str">
            <v>2757</v>
          </cell>
          <cell r="B800" t="str">
            <v>El XML no contiene el tag o no existe información del número de documento de identidad del destinatario.</v>
          </cell>
        </row>
        <row r="801">
          <cell r="A801" t="str">
            <v>2758</v>
          </cell>
          <cell r="B801" t="str">
            <v>El valor ingresado como numero de documento de identidad del destinatario no cumple con el estandar.</v>
          </cell>
        </row>
        <row r="802">
          <cell r="A802" t="str">
            <v>2759</v>
          </cell>
          <cell r="B802" t="str">
            <v>El XML no contiene el atributo o no existe información del tipo de documento del destinatario.</v>
          </cell>
        </row>
        <row r="803">
          <cell r="A803" t="str">
            <v>2760</v>
          </cell>
          <cell r="B803" t="str">
            <v>El valor ingresado como tipo de documento del destinatario es incorrecto.</v>
          </cell>
        </row>
        <row r="804">
          <cell r="A804" t="str">
            <v>2761</v>
          </cell>
          <cell r="B804" t="str">
            <v>El XML no contiene el atributo o no existe información del nombre o razon social del destinatario.</v>
          </cell>
        </row>
        <row r="805">
          <cell r="A805" t="str">
            <v>2762</v>
          </cell>
          <cell r="B805" t="str">
            <v>El valor ingresado como tipo de documento del nombre o razon social del destinatario es incorrecto.</v>
          </cell>
        </row>
        <row r="806">
          <cell r="A806" t="str">
            <v>2763</v>
          </cell>
          <cell r="B806" t="str">
            <v>El XML no contiene el tag o no existe información del número de documento de identidad del tercero relacionado.</v>
          </cell>
        </row>
        <row r="807">
          <cell r="A807" t="str">
            <v>2764</v>
          </cell>
          <cell r="B807" t="str">
            <v>El valor ingresado como numero de documento de identidad del tercero relacionado no cumple con el estandar.</v>
          </cell>
        </row>
        <row r="808">
          <cell r="A808" t="str">
            <v>2765</v>
          </cell>
          <cell r="B808" t="str">
            <v>El XML no contiene el atributo o no existe información del tipo de documento del tercero relacionado.</v>
          </cell>
        </row>
        <row r="809">
          <cell r="A809" t="str">
            <v>2766</v>
          </cell>
          <cell r="B809" t="str">
            <v>El valor ingresado como tipo de documento del tercero relacionado es incorrecto.</v>
          </cell>
        </row>
        <row r="810">
          <cell r="A810" t="str">
            <v>2767</v>
          </cell>
          <cell r="B810" t="str">
            <v>Para importación, el XML no contiene el tag o no existe informacion del numero de DAM.</v>
          </cell>
        </row>
        <row r="811">
          <cell r="A811" t="str">
            <v>2768</v>
          </cell>
          <cell r="B811" t="str">
            <v>Para importación, el XML no contiene el tag o no existe informacion del numero de manifiesto de carga.</v>
          </cell>
        </row>
        <row r="812">
          <cell r="A812" t="str">
            <v>2769</v>
          </cell>
          <cell r="B812" t="str">
            <v>El valor ingresado como numero de DAM no cumple con el estandar.</v>
          </cell>
        </row>
        <row r="813">
          <cell r="A813" t="str">
            <v>2770</v>
          </cell>
          <cell r="B813" t="str">
            <v>El valor ingresado como numero de manifiesto de carga no cumple con el estandar.</v>
          </cell>
        </row>
        <row r="814">
          <cell r="A814" t="str">
            <v>2771</v>
          </cell>
          <cell r="B814" t="str">
            <v>El XML no contiene el atributo o no existe informacion en numero de bultos o pallets obligatorio para importación.</v>
          </cell>
        </row>
        <row r="815">
          <cell r="A815" t="str">
            <v>2772</v>
          </cell>
          <cell r="B815" t="str">
            <v>El valor ingresado como numero de bultos o pallets no cumple con el estandar.</v>
          </cell>
        </row>
        <row r="816">
          <cell r="A816" t="str">
            <v>2773</v>
          </cell>
          <cell r="B816" t="str">
            <v>El valor ingresado como modalidad de transporte no es correcto.</v>
          </cell>
        </row>
        <row r="817">
          <cell r="A817" t="str">
            <v>2774</v>
          </cell>
          <cell r="B817" t="str">
            <v>El XML no contiene datos de vehiculo o datos de conductores para una operación de transporte publico completo.</v>
          </cell>
        </row>
        <row r="818">
          <cell r="A818" t="str">
            <v>2775</v>
          </cell>
          <cell r="B818" t="str">
            <v>El XML no contiene el atributo o no existe informacion del codigo de ubigeo.</v>
          </cell>
        </row>
        <row r="819">
          <cell r="A819" t="str">
            <v>2776</v>
          </cell>
          <cell r="B819" t="str">
            <v>El valor ingresado como codigo de ubigeo no cumple con el estandar.</v>
          </cell>
        </row>
        <row r="820">
          <cell r="A820" t="str">
            <v>2777</v>
          </cell>
          <cell r="B820" t="str">
            <v>El XML no contiene el atributo o no existe informacion de direccion completa y detallada.</v>
          </cell>
        </row>
        <row r="821">
          <cell r="A821" t="str">
            <v>2778</v>
          </cell>
          <cell r="B821" t="str">
            <v>El valor ingresado como direccion completa y detallada no cumple con el estandar.</v>
          </cell>
        </row>
        <row r="822">
          <cell r="A822" t="str">
            <v>2779</v>
          </cell>
          <cell r="B822" t="str">
            <v>El XML no contiene el atributo o no existe informacion de cantida de items</v>
          </cell>
        </row>
        <row r="823">
          <cell r="A823" t="str">
            <v>2780</v>
          </cell>
          <cell r="B823" t="str">
            <v>El valor ingresado en cantidad de items no cumple con el estandar</v>
          </cell>
        </row>
        <row r="824">
          <cell r="A824" t="str">
            <v>2781</v>
          </cell>
          <cell r="B824" t="str">
            <v>El XML no contiene el atributo o no existe informacion de descripcion del items</v>
          </cell>
        </row>
        <row r="825">
          <cell r="A825" t="str">
            <v>2782</v>
          </cell>
          <cell r="B825" t="str">
            <v>El valor ingresado en descripcion del items no cumple con el estandar</v>
          </cell>
        </row>
        <row r="826">
          <cell r="A826" t="str">
            <v>2783</v>
          </cell>
          <cell r="B826" t="str">
            <v>El valor ingresado en codigo del item no cumple con el estandar.</v>
          </cell>
        </row>
        <row r="827">
          <cell r="A827" t="str">
            <v>2784</v>
          </cell>
          <cell r="B827" t="str">
            <v>Debe consignar codigo de regimen de percepcion (sac:AdditionalMonetaryTotal/cbc:ID@schemeID).</v>
          </cell>
        </row>
        <row r="828">
          <cell r="A828" t="str">
            <v>2785</v>
          </cell>
          <cell r="B828" t="str">
            <v>sac:ReferenceAmount es obligatorio y mayor a cero cuando sac:AdditionalMonetaryTotal/cbc:ID es 2001</v>
          </cell>
        </row>
        <row r="829">
          <cell r="A829" t="str">
            <v>2786</v>
          </cell>
          <cell r="B829" t="str">
            <v>El dato ingresado en sac:ReferenceAmount no cumple con el formato establecido</v>
          </cell>
        </row>
        <row r="830">
          <cell r="A830" t="str">
            <v>2787</v>
          </cell>
          <cell r="B830" t="str">
            <v>Debe consignar la moneda para la Base imponible percepcion.</v>
          </cell>
        </row>
        <row r="831">
          <cell r="A831" t="str">
            <v>2788</v>
          </cell>
          <cell r="B831" t="str">
            <v>El dato ingresado en moneda de base imponible de la percepcion debe ser PEN</v>
          </cell>
        </row>
        <row r="832">
          <cell r="A832" t="str">
            <v>2789</v>
          </cell>
          <cell r="B832" t="str">
            <v>cbc:PayableAmount es obligatorio y mayor a cero cuando sac:AdditionalMonetaryTotal/cbc:ID es 2001</v>
          </cell>
        </row>
        <row r="833">
          <cell r="A833" t="str">
            <v>2790</v>
          </cell>
          <cell r="B833" t="str">
            <v>El dato ingresado en cbc:PayableAmount no cumple con el formato establecido</v>
          </cell>
        </row>
        <row r="834">
          <cell r="A834" t="str">
            <v>2791</v>
          </cell>
          <cell r="B834" t="str">
            <v>Debe consignar la moneda para el Monto de la percepcion (cbc:PayableAmount/@currencyID)</v>
          </cell>
        </row>
        <row r="835">
          <cell r="A835" t="str">
            <v>2792</v>
          </cell>
          <cell r="B835" t="str">
            <v>El dato ingresado en moneda del monto de cargo/descuento para percepcion debe ser PEN</v>
          </cell>
        </row>
        <row r="836">
          <cell r="A836" t="str">
            <v>2793</v>
          </cell>
          <cell r="B836" t="str">
            <v>sac:TotalAmount es obligatorio y mayor a cero cuando sac:AdditionalMonetaryTotal/cbc:ID es 2001</v>
          </cell>
        </row>
        <row r="837">
          <cell r="A837" t="str">
            <v>2794</v>
          </cell>
          <cell r="B837" t="str">
            <v>El dato ingresado en sac:TotalAmount no cumple con el formato establecido</v>
          </cell>
        </row>
        <row r="838">
          <cell r="A838" t="str">
            <v>2795</v>
          </cell>
          <cell r="B838" t="str">
            <v>Debe consignar la moneda para el Monto Total incluido la percepcion (sac:TotalAmount/@currencyID)</v>
          </cell>
        </row>
        <row r="839">
          <cell r="A839" t="str">
            <v>2796</v>
          </cell>
          <cell r="B839" t="str">
            <v>El dato ingresado en sac:TotalAmount/@currencyID debe ser PEN</v>
          </cell>
        </row>
        <row r="840">
          <cell r="A840" t="str">
            <v>2797</v>
          </cell>
          <cell r="B840" t="str">
            <v>El Monto de percepcion no puede ser mayor al importe total del comprobante.</v>
          </cell>
        </row>
        <row r="841">
          <cell r="A841" t="str">
            <v>2798</v>
          </cell>
          <cell r="B841" t="str">
            <v>El Monto de percepcion no tiene el valor correcto según el tipo de percepcion.</v>
          </cell>
        </row>
        <row r="842">
          <cell r="A842" t="str">
            <v>2799</v>
          </cell>
          <cell r="B842" t="str">
            <v>sac:TotalAmount no tiene el valor correcto cuando sac:AdditionalMonetaryTotal/cbc:ID es 2001</v>
          </cell>
        </row>
        <row r="843">
          <cell r="A843" t="str">
            <v>2800</v>
          </cell>
          <cell r="B843" t="str">
            <v>AdditionalAccountID -  El dato ingresado  en el tipo de documento de identidad del receptor no esta permitido.</v>
          </cell>
        </row>
        <row r="844">
          <cell r="A844" t="str">
            <v>2801</v>
          </cell>
          <cell r="B844" t="str">
            <v>CustomerAssignedAccountID -  El DNI ingresado no cumple con el estandar.</v>
          </cell>
        </row>
        <row r="845">
          <cell r="A845" t="str">
            <v>2802</v>
          </cell>
          <cell r="B845" t="str">
            <v>CustomerAssignedAccountID -  El RUC ingresado no cumple con el estandar.</v>
          </cell>
        </row>
        <row r="846">
          <cell r="A846" t="str">
            <v>2803</v>
          </cell>
          <cell r="B846" t="str">
            <v>ID - No cumple con el formato UUID</v>
          </cell>
        </row>
        <row r="847">
          <cell r="A847" t="str">
            <v>2804</v>
          </cell>
          <cell r="B847" t="str">
            <v>La fecha de recepcion del comprobante por ose, no debe de ser mayor a la fecha de recepcion de sunat</v>
          </cell>
        </row>
        <row r="848">
          <cell r="A848" t="str">
            <v>2805</v>
          </cell>
          <cell r="B848" t="str">
            <v>El XML no contiene el tag IssueTime</v>
          </cell>
        </row>
        <row r="849">
          <cell r="A849" t="str">
            <v>2806</v>
          </cell>
          <cell r="B849" t="str">
            <v>IssueTime - El dato ingresado  no cumple con el patrón hh:mm:ss.sssss</v>
          </cell>
        </row>
        <row r="850">
          <cell r="A850" t="str">
            <v>2807</v>
          </cell>
          <cell r="B850" t="str">
            <v>El XML no contiene el tag ResponseDate</v>
          </cell>
        </row>
        <row r="851">
          <cell r="A851" t="str">
            <v>2808</v>
          </cell>
          <cell r="B851" t="str">
            <v>ResponseDate - El dato ingresado  no cumple con el patrón YYYY-MM-DD</v>
          </cell>
        </row>
        <row r="852">
          <cell r="A852" t="str">
            <v>2809</v>
          </cell>
          <cell r="B852" t="str">
            <v>La fecha de recepcion del comprobante por ose, no debe de ser mayor a la fecha de comprobacion del ose</v>
          </cell>
        </row>
        <row r="853">
          <cell r="A853" t="str">
            <v>2810</v>
          </cell>
          <cell r="B853" t="str">
            <v>La fecha de comprobacion del comprobante en OSE no puede ser mayor a la fecha de recepcion en SUNAT.</v>
          </cell>
        </row>
        <row r="854">
          <cell r="A854" t="str">
            <v>2811</v>
          </cell>
          <cell r="B854" t="str">
            <v>El XML no contiene el tag ResponseTime</v>
          </cell>
        </row>
        <row r="855">
          <cell r="A855" t="str">
            <v>2812</v>
          </cell>
          <cell r="B855" t="str">
            <v>ResponseTime - El dato ingresado  no cumple con el patrón hh:mm:ss.sssss</v>
          </cell>
        </row>
        <row r="856">
          <cell r="A856" t="str">
            <v>2813</v>
          </cell>
          <cell r="B856" t="str">
            <v>El XML no contiene el tag o no existe información del Número de documento de identificación del que envía el CPE (emisor o PSE)</v>
          </cell>
        </row>
        <row r="857">
          <cell r="A857" t="str">
            <v>2814</v>
          </cell>
          <cell r="B857" t="str">
            <v>El valor ingresado como Número de documento de identificación del que envía el CPE (emisor o PSE) es incorrecto</v>
          </cell>
        </row>
        <row r="858">
          <cell r="A858" t="str">
            <v>2816</v>
          </cell>
          <cell r="B858" t="str">
            <v>El XML no contiene el atributo schemeID o no existe información del Tipo de documento de identidad del que envía el CPE (emisor o PSE)</v>
          </cell>
        </row>
        <row r="859">
          <cell r="A859" t="str">
            <v>2817</v>
          </cell>
          <cell r="B859" t="str">
            <v>El valor ingresado como Tipo de documento de identidad del que envía el CPE (emisor o PSE) es incorrecto</v>
          </cell>
        </row>
        <row r="860">
          <cell r="A860" t="str">
            <v>2818</v>
          </cell>
          <cell r="B860" t="str">
            <v>El XML no contiene el atributo schemeAgencyName o no existe información del Tipo de documento de identidad del que envía el CPE (emisor o PSE)</v>
          </cell>
        </row>
        <row r="861">
          <cell r="A861" t="str">
            <v>2819</v>
          </cell>
          <cell r="B861" t="str">
            <v>El valor ingresado en el atributo schemeAgencyName del Tipo de documento de identidad del que envía el CPE (emisor o PSE) es incorrecto</v>
          </cell>
        </row>
        <row r="862">
          <cell r="A862" t="str">
            <v>2820</v>
          </cell>
          <cell r="B862" t="str">
            <v>El XML no contiene el atributo schemeURI o no existe información del Tipo de documento de identidad del que envía el CPE (emisor o PSE)</v>
          </cell>
        </row>
        <row r="863">
          <cell r="A863" t="str">
            <v>2821</v>
          </cell>
          <cell r="B863" t="str">
            <v>El valor ingresado en el atributo schemeURI del Tipo de documento de identidad del que envía el CPE (emisor o PSE) es incorrecto</v>
          </cell>
        </row>
        <row r="864">
          <cell r="A864" t="str">
            <v>2822</v>
          </cell>
          <cell r="B864" t="str">
            <v>El XML no contiene el tag o no existe información del Número de documento de identificación del OSE</v>
          </cell>
        </row>
        <row r="865">
          <cell r="A865" t="str">
            <v>2823</v>
          </cell>
          <cell r="B865" t="str">
            <v>El valor ingresado como Número de documento de identificación del OSE es incorrecto</v>
          </cell>
        </row>
        <row r="866">
          <cell r="A866" t="str">
            <v>2824</v>
          </cell>
          <cell r="B866" t="str">
            <v>El certificado digital con el que se firma el CDR OSE no corresponde con el RUC del OSE informado</v>
          </cell>
        </row>
        <row r="867">
          <cell r="A867" t="str">
            <v>2825</v>
          </cell>
          <cell r="B867" t="str">
            <v>El Número de documento de identificación del OSE informado no esta registrado en el padron.</v>
          </cell>
        </row>
        <row r="868">
          <cell r="A868" t="str">
            <v>2826</v>
          </cell>
          <cell r="B868" t="str">
            <v>El XML no contiene el atributo schemeID o no existe información del Tipo de documento de identidad del OSE</v>
          </cell>
        </row>
        <row r="869">
          <cell r="A869" t="str">
            <v>2827</v>
          </cell>
          <cell r="B869" t="str">
            <v>El valor ingresado como Tipo de documento de identidad del OSE es incorrecto</v>
          </cell>
        </row>
        <row r="870">
          <cell r="A870" t="str">
            <v>2828</v>
          </cell>
          <cell r="B870" t="str">
            <v>El XML no contiene el atributo schemeAgencyName o no existe información del Tipo de documento de identidad del OSE</v>
          </cell>
        </row>
        <row r="871">
          <cell r="A871" t="str">
            <v>2829</v>
          </cell>
          <cell r="B871" t="str">
            <v>El valor ingresado en el atributo schemeAgencyName del Tipo de documento de identidad del OSE es incorrecto</v>
          </cell>
        </row>
        <row r="872">
          <cell r="A872" t="str">
            <v>2830</v>
          </cell>
          <cell r="B872" t="str">
            <v>El XML no contiene el atributo schemeURI o no existe información del Tipo de documento de identidad del OSE</v>
          </cell>
        </row>
        <row r="873">
          <cell r="A873" t="str">
            <v>2831</v>
          </cell>
          <cell r="B873" t="str">
            <v>El valor ingresado en el atributo schemeURI del Tipo de documento de identidad del OSE es incorrecto</v>
          </cell>
        </row>
        <row r="874">
          <cell r="A874" t="str">
            <v>2832</v>
          </cell>
          <cell r="B874" t="str">
            <v>El XML no contiene el tag o no existe información del Código de Respuesta</v>
          </cell>
        </row>
        <row r="875">
          <cell r="A875" t="str">
            <v>2833</v>
          </cell>
          <cell r="B875" t="str">
            <v>El valor ingresado como Código de Respuesta es incorrecto</v>
          </cell>
        </row>
        <row r="876">
          <cell r="A876" t="str">
            <v>2834</v>
          </cell>
          <cell r="B876" t="str">
            <v>El XML no contiene el atributo listAgencyName o no existe información del Código de Respuesta</v>
          </cell>
        </row>
        <row r="877">
          <cell r="A877" t="str">
            <v>2835</v>
          </cell>
          <cell r="B877" t="str">
            <v>El valor ingresado en el atributo listAgencyName del Código de Respuesta es incorrecto</v>
          </cell>
        </row>
        <row r="878">
          <cell r="A878" t="str">
            <v>2836</v>
          </cell>
          <cell r="B878" t="str">
            <v>El XML no contiene el tag o no existe información de la Descripción de la Respuesta</v>
          </cell>
        </row>
        <row r="879">
          <cell r="A879" t="str">
            <v>2837</v>
          </cell>
          <cell r="B879" t="str">
            <v>El valor ingresado como Descripción de la Respuesta es incorrecto</v>
          </cell>
        </row>
        <row r="880">
          <cell r="A880" t="str">
            <v>2838</v>
          </cell>
          <cell r="B880" t="str">
            <v>El valor ingresado como Código de observación es incorrecto</v>
          </cell>
        </row>
        <row r="881">
          <cell r="A881" t="str">
            <v>2839</v>
          </cell>
          <cell r="B881" t="str">
            <v>El XML no contiene el atributo listURI o no existe información del Código de observación</v>
          </cell>
        </row>
        <row r="882">
          <cell r="A882" t="str">
            <v>2840</v>
          </cell>
          <cell r="B882" t="str">
            <v>El valor ingresado en el atributo listURI del Código de observación es incorrecto</v>
          </cell>
        </row>
        <row r="883">
          <cell r="A883" t="str">
            <v>2841</v>
          </cell>
          <cell r="B883" t="str">
            <v>El XML no contiene el tag o no existe información de la Descripción de la observación</v>
          </cell>
        </row>
        <row r="884">
          <cell r="A884" t="str">
            <v>2842</v>
          </cell>
          <cell r="B884" t="str">
            <v>El valor ingresado como Descripción de la observación es incorrecto</v>
          </cell>
        </row>
        <row r="885">
          <cell r="A885" t="str">
            <v>2843</v>
          </cell>
          <cell r="B885" t="str">
            <v>Se ha encontrado mas de una Descripción de la observación, tag cac:Response/cac:Status/cbc:StatusReason</v>
          </cell>
        </row>
        <row r="886">
          <cell r="A886" t="str">
            <v>2844</v>
          </cell>
          <cell r="B886" t="str">
            <v>No se encontro el tag cbc:StatusReasonCode cuando ingresó la Descripción de la observación</v>
          </cell>
        </row>
        <row r="887">
          <cell r="A887" t="str">
            <v>2845</v>
          </cell>
          <cell r="B887" t="str">
            <v>El XML contiene mas de un elemento cac:DocumentReference</v>
          </cell>
        </row>
        <row r="888">
          <cell r="A888" t="str">
            <v>2846</v>
          </cell>
          <cell r="B888" t="str">
            <v>El XML no contiene informacion en el tag cac:DocumentReference/cbc:ID</v>
          </cell>
        </row>
        <row r="889">
          <cell r="A889" t="str">
            <v>2848</v>
          </cell>
          <cell r="B889" t="str">
            <v>El valor ingresado como Serie y número del comprobante no corresponde con el del comprobante</v>
          </cell>
        </row>
        <row r="890">
          <cell r="A890" t="str">
            <v>2849</v>
          </cell>
          <cell r="B890" t="str">
            <v>El XML no contiene el tag o no existe información de la Fecha de emisión del comprobante</v>
          </cell>
        </row>
        <row r="891">
          <cell r="A891" t="str">
            <v>2851</v>
          </cell>
          <cell r="B891" t="str">
            <v>El valor ingresado como Fecha de emisión del comprobante no corresponde con el del comprobante</v>
          </cell>
        </row>
        <row r="892">
          <cell r="A892" t="str">
            <v>2852</v>
          </cell>
          <cell r="B892" t="str">
            <v>El XML no contiene el tag o no existe información de la Hora de emisión del comprobante</v>
          </cell>
        </row>
        <row r="893">
          <cell r="A893" t="str">
            <v>2853</v>
          </cell>
          <cell r="B893" t="str">
            <v>El valor ingresado como Hora de emisión del comprobante no cumple con el patrón hh:mm:ss.sssss</v>
          </cell>
        </row>
        <row r="894">
          <cell r="A894" t="str">
            <v>2854</v>
          </cell>
          <cell r="B894" t="str">
            <v>El valor ingresado como Hora de emisión del comprobante no corresponde con el del comprobante</v>
          </cell>
        </row>
        <row r="895">
          <cell r="A895" t="str">
            <v>2855</v>
          </cell>
          <cell r="B895" t="str">
            <v>El XML no contiene el tag o no existe información del Tipo de comprobante</v>
          </cell>
        </row>
        <row r="896">
          <cell r="A896" t="str">
            <v>2856</v>
          </cell>
          <cell r="B896" t="str">
            <v>El valor ingresado como Tipo de comprobante es incorrecto</v>
          </cell>
        </row>
        <row r="897">
          <cell r="A897" t="str">
            <v>2857</v>
          </cell>
          <cell r="B897" t="str">
            <v>El valor ingresado como Tipo de comprobante no corresponde con el del comprobante</v>
          </cell>
        </row>
        <row r="898">
          <cell r="A898" t="str">
            <v>2858</v>
          </cell>
          <cell r="B898" t="str">
            <v>El XML no contiene el tag o no existe información del Hash del comprobante</v>
          </cell>
        </row>
        <row r="899">
          <cell r="A899" t="str">
            <v>2859</v>
          </cell>
          <cell r="B899" t="str">
            <v>El valor ingresado como Hash del comprobante es incorrecto</v>
          </cell>
        </row>
        <row r="900">
          <cell r="A900" t="str">
            <v>2860</v>
          </cell>
          <cell r="B900" t="str">
            <v>El valor ingresado como Hash del comprobante no corresponde con el del comprobante</v>
          </cell>
        </row>
        <row r="901">
          <cell r="A901" t="str">
            <v>2861</v>
          </cell>
          <cell r="B901" t="str">
            <v>El XML no contiene el tag o no existe información del Número de documento de identificación del emisor</v>
          </cell>
        </row>
        <row r="902">
          <cell r="A902" t="str">
            <v>2862</v>
          </cell>
          <cell r="B902" t="str">
            <v>El valor ingresado como Número de documento de identificación del emisor es incorrecto</v>
          </cell>
        </row>
        <row r="903">
          <cell r="A903" t="str">
            <v>2863</v>
          </cell>
          <cell r="B903" t="str">
            <v>El valor ingresado como Número de documento de identificación del emisor no corresponde con el del comprobante</v>
          </cell>
        </row>
        <row r="904">
          <cell r="A904" t="str">
            <v>2864</v>
          </cell>
          <cell r="B904" t="str">
            <v>El XML no contiene el atributo o no existe información del Tipo de documento de identidad del emisor</v>
          </cell>
        </row>
        <row r="905">
          <cell r="A905" t="str">
            <v>2865</v>
          </cell>
          <cell r="B905" t="str">
            <v>El valor ingresado como Tipo de documento de identidad del emisor es incorrecto</v>
          </cell>
        </row>
        <row r="906">
          <cell r="A906" t="str">
            <v>2866</v>
          </cell>
          <cell r="B906" t="str">
            <v>El valor ingresado como Tipo de documento de identidad del emisor no corresponde con el del comprobante</v>
          </cell>
        </row>
        <row r="907">
          <cell r="A907" t="str">
            <v>2867</v>
          </cell>
          <cell r="B907" t="str">
            <v>El XML no contiene el tag o no existe información del Número de documento de identificación del receptor</v>
          </cell>
        </row>
        <row r="908">
          <cell r="A908" t="str">
            <v>2868</v>
          </cell>
          <cell r="B908" t="str">
            <v>El valor ingresado como Número de documento de identificación del receptor es incorrecto</v>
          </cell>
        </row>
        <row r="909">
          <cell r="A909" t="str">
            <v>2869</v>
          </cell>
          <cell r="B909" t="str">
            <v>El valor ingresado como Número de documento de identificación del receptor no corresponde con el del comprobante</v>
          </cell>
        </row>
        <row r="910">
          <cell r="A910" t="str">
            <v>2870</v>
          </cell>
          <cell r="B910" t="str">
            <v>El XML no contiene el atributo o no existe información del Tipo de documento de identidad del receptor</v>
          </cell>
        </row>
        <row r="911">
          <cell r="A911" t="str">
            <v>2871</v>
          </cell>
          <cell r="B911" t="str">
            <v>El valor ingresado como Tipo de documento de identidad del receptor es incorrecto</v>
          </cell>
        </row>
        <row r="912">
          <cell r="A912" t="str">
            <v>2872</v>
          </cell>
          <cell r="B912" t="str">
            <v>El valor ingresado como Tipo de documento de identidad del receptor no corresponde con el del comprobante</v>
          </cell>
        </row>
        <row r="913">
          <cell r="A913" t="str">
            <v>2873</v>
          </cell>
          <cell r="B913" t="str">
            <v>El PSE informado no se encuentra vinculado con el  emisor del comprobante en la fecha de comprobación</v>
          </cell>
        </row>
        <row r="914">
          <cell r="A914" t="str">
            <v>2874</v>
          </cell>
          <cell r="B914" t="str">
            <v>El Número de documento de identificación del OSE informado no se encuentra vinculado al emisor del comprobante en la fecha de comprobación</v>
          </cell>
        </row>
        <row r="915">
          <cell r="A915" t="str">
            <v>2875</v>
          </cell>
          <cell r="B915" t="str">
            <v>ID - El dato ingresado no cumple con el formato R#-fecha-correlativo</v>
          </cell>
        </row>
        <row r="916">
          <cell r="A916" t="str">
            <v>2876</v>
          </cell>
          <cell r="B916" t="str">
            <v>La fecha de recepción del comprobante por OSE debe ser mayor a la fecha de emisión del comprobante enviado</v>
          </cell>
        </row>
        <row r="917">
          <cell r="A917" t="str">
            <v>2880</v>
          </cell>
          <cell r="B917" t="str">
            <v>Es obligatorio ingresar el peso bruto total de la guía</v>
          </cell>
        </row>
        <row r="918">
          <cell r="A918" t="str">
            <v>2881</v>
          </cell>
          <cell r="B918" t="str">
            <v>Es obligatorio indicar la unidad de medida del Peso Total de la guía</v>
          </cell>
        </row>
        <row r="919">
          <cell r="A919" t="str">
            <v>2883</v>
          </cell>
          <cell r="B919" t="str">
            <v>Es obligatorio indicar la unidad de medida del ítem</v>
          </cell>
        </row>
        <row r="920">
          <cell r="A920" t="str">
            <v>2891</v>
          </cell>
          <cell r="B920" t="str">
            <v>El código ingresado como tasa de percepción no existe en el catálogo</v>
          </cell>
        </row>
        <row r="921">
          <cell r="A921" t="str">
            <v>2892</v>
          </cell>
          <cell r="B921" t="str">
            <v>El valor del tag no cumple con el formato establecido</v>
          </cell>
        </row>
        <row r="922">
          <cell r="A922" t="str">
            <v>2893</v>
          </cell>
          <cell r="B922" t="str">
            <v>Debe consignar um importe igual o mayor a cero (0)</v>
          </cell>
        </row>
        <row r="923">
          <cell r="A923" t="str">
            <v>2894</v>
          </cell>
          <cell r="B923" t="str">
            <v>El valor del tag no cumple con el formato establecido</v>
          </cell>
        </row>
        <row r="924">
          <cell r="A924" t="str">
            <v>2895</v>
          </cell>
          <cell r="B924" t="str">
            <v>Debe consignar um importe igual o mayor a cero (0)</v>
          </cell>
        </row>
        <row r="925">
          <cell r="A925" t="str">
            <v>2896</v>
          </cell>
          <cell r="B925" t="str">
            <v>El código ingresado como estado del ítem no existe en el catálogo</v>
          </cell>
        </row>
        <row r="926">
          <cell r="A926" t="str">
            <v>2897</v>
          </cell>
          <cell r="B926" t="str">
            <v>Debe consignar um importe igual o mayor a cero (0)</v>
          </cell>
        </row>
        <row r="927">
          <cell r="A927" t="str">
            <v>2900</v>
          </cell>
          <cell r="B927" t="str">
            <v>El Número de comprobante de fin de rango debe ser igual o mayor al de inicio</v>
          </cell>
        </row>
        <row r="928">
          <cell r="A928" t="str">
            <v>2901</v>
          </cell>
          <cell r="B928" t="str">
            <v>El nombre comercial del emisor no cumple con el formato establecido</v>
          </cell>
        </row>
        <row r="929">
          <cell r="A929" t="str">
            <v>2902</v>
          </cell>
          <cell r="B929" t="str">
            <v>La urbanización del domicilio fiscal del emisor no cumple con el formato establecido</v>
          </cell>
        </row>
        <row r="930">
          <cell r="A930" t="str">
            <v>2903</v>
          </cell>
          <cell r="B930" t="str">
            <v>La provincia del domicilio fiscal del emisor no cumple con el formato establecido</v>
          </cell>
        </row>
        <row r="931">
          <cell r="A931" t="str">
            <v>2904</v>
          </cell>
          <cell r="B931" t="str">
            <v>El departamento del domicilio fiscal del emisor no cumple con el formato establecido</v>
          </cell>
        </row>
        <row r="932">
          <cell r="A932" t="str">
            <v>2905</v>
          </cell>
          <cell r="B932" t="str">
            <v>El distrito del domicilio fiscal del emisor no cumple con el formato establecido</v>
          </cell>
        </row>
        <row r="933">
          <cell r="A933" t="str">
            <v>2906</v>
          </cell>
          <cell r="B933" t="str">
            <v>El nombre comercial del proveedor no cumple con el formato establecido</v>
          </cell>
        </row>
        <row r="934">
          <cell r="A934" t="str">
            <v>2907</v>
          </cell>
          <cell r="B934" t="str">
            <v>La urbanización del domicilio fiscal del proveedor no cumple con el formato establecido</v>
          </cell>
        </row>
        <row r="935">
          <cell r="A935" t="str">
            <v>2908</v>
          </cell>
          <cell r="B935" t="str">
            <v>La provincia del domicilio fiscal del proveedor no cumple con el formato establecido</v>
          </cell>
        </row>
        <row r="936">
          <cell r="A936" t="str">
            <v>2909</v>
          </cell>
          <cell r="B936" t="str">
            <v>El departamento del domicilio fiscal del proveedor no cumple con el formato establecido</v>
          </cell>
        </row>
        <row r="937">
          <cell r="A937" t="str">
            <v>2910</v>
          </cell>
          <cell r="B937" t="str">
            <v>El distrito del domicilio fiscal del proveedor no cumple con el formato establecido</v>
          </cell>
        </row>
        <row r="938">
          <cell r="A938" t="str">
            <v>2911</v>
          </cell>
          <cell r="B938" t="str">
            <v>El nombre comercial del cliente no cumple con el formato establecido</v>
          </cell>
        </row>
        <row r="939">
          <cell r="A939" t="str">
            <v>2912</v>
          </cell>
          <cell r="B939" t="str">
            <v>La urbanización del domicilio fiscal del cliente no cumple con el formato establecido</v>
          </cell>
        </row>
        <row r="940">
          <cell r="A940" t="str">
            <v>2913</v>
          </cell>
          <cell r="B940" t="str">
            <v>La provincia del domicilio fiscal del cliente no cumple con el formato establecido</v>
          </cell>
        </row>
        <row r="941">
          <cell r="A941" t="str">
            <v>2914</v>
          </cell>
          <cell r="B941" t="str">
            <v>El departamento del domicilio fiscal del cliente no cumple con el formato establecido</v>
          </cell>
        </row>
        <row r="942">
          <cell r="A942" t="str">
            <v>2915</v>
          </cell>
          <cell r="B942" t="str">
            <v>El distrito del domicilio fiscal del cliente no cumple con el formato establecido</v>
          </cell>
        </row>
        <row r="943">
          <cell r="A943" t="str">
            <v>2916</v>
          </cell>
          <cell r="B943" t="str">
            <v>La dirección completa y detallada del domicilio fiscal del emisor no cumple con el formato establecido</v>
          </cell>
        </row>
        <row r="944">
          <cell r="A944" t="str">
            <v>2917</v>
          </cell>
          <cell r="B944" t="str">
            <v>Debe corresponder a algún valor válido establecido en el catálogo 13</v>
          </cell>
        </row>
        <row r="945">
          <cell r="A945" t="str">
            <v>2918</v>
          </cell>
          <cell r="B945" t="str">
            <v>La dirección completa y detallada del domicilio fiscal del proveedor no cumple con el formato establecido</v>
          </cell>
        </row>
        <row r="946">
          <cell r="A946" t="str">
            <v>2919</v>
          </cell>
          <cell r="B946" t="str">
            <v>La dirección completa y detallada del domicilio fiscal del cliente no cumple con el formato establecido</v>
          </cell>
        </row>
        <row r="947">
          <cell r="A947" t="str">
            <v>2920</v>
          </cell>
          <cell r="B947" t="str">
            <v>Dato no cumple con formato de acuerdo al número de comprobante.</v>
          </cell>
        </row>
        <row r="948">
          <cell r="A948" t="str">
            <v>2921</v>
          </cell>
          <cell r="B948" t="str">
            <v>Es obligatorio informar el detalle el tipo de servicio público</v>
          </cell>
        </row>
        <row r="949">
          <cell r="A949" t="str">
            <v>2922</v>
          </cell>
          <cell r="B949" t="str">
            <v>El valor del Tag no se encuentra en el catálogo</v>
          </cell>
        </row>
        <row r="950">
          <cell r="A950" t="str">
            <v>2923</v>
          </cell>
          <cell r="B950" t="str">
            <v>Es obligatorio informar el código de servicios de telecomunicaciones para el tipo servicio público informado</v>
          </cell>
        </row>
        <row r="951">
          <cell r="A951" t="str">
            <v>2924</v>
          </cell>
          <cell r="B951" t="str">
            <v>Sólo enviar información para el tipos de servicios públicos 5</v>
          </cell>
        </row>
        <row r="952">
          <cell r="A952" t="str">
            <v>2925</v>
          </cell>
          <cell r="B952" t="str">
            <v>El valor del Tag no se encuentra en el catálogo</v>
          </cell>
        </row>
        <row r="953">
          <cell r="A953" t="str">
            <v>2926</v>
          </cell>
          <cell r="B953" t="str">
            <v>Es obligatorio informar el número del suministro para el tipo servicio público informado</v>
          </cell>
        </row>
        <row r="954">
          <cell r="A954" t="str">
            <v>2927</v>
          </cell>
          <cell r="B954" t="str">
            <v>Comprobante de Servicio Publico no se encuenta registrado en sunat</v>
          </cell>
        </row>
        <row r="955">
          <cell r="A955" t="str">
            <v>2928</v>
          </cell>
          <cell r="B955" t="str">
            <v>El valor del Tag no cumple con el tipo y longitud esperada</v>
          </cell>
        </row>
        <row r="956">
          <cell r="A956" t="str">
            <v>2929</v>
          </cell>
          <cell r="B956" t="str">
            <v>Debe remitir información del número de teléfono para el código de servicios de telecomunicaciones informado</v>
          </cell>
        </row>
        <row r="957">
          <cell r="A957" t="str">
            <v>2930</v>
          </cell>
          <cell r="B957" t="str">
            <v>El tipo de documento modificado por la Nota de debito debe ser Servicio Publico electronico</v>
          </cell>
        </row>
        <row r="958">
          <cell r="A958" t="str">
            <v>2931</v>
          </cell>
          <cell r="B958" t="str">
            <v>El valor del Tag no cumple con el tipo y longitud esperada</v>
          </cell>
        </row>
        <row r="959">
          <cell r="A959" t="str">
            <v>2932</v>
          </cell>
          <cell r="B959" t="str">
            <v>Es obligatorio informar el código de tarifa contratada para el tipo servicio público informado</v>
          </cell>
        </row>
        <row r="960">
          <cell r="A960" t="str">
            <v>2933</v>
          </cell>
          <cell r="B960" t="str">
            <v>Sólo enviar información para el tipos de servicios públicos 1 o 2</v>
          </cell>
        </row>
        <row r="961">
          <cell r="A961" t="str">
            <v>2934</v>
          </cell>
          <cell r="B961" t="str">
            <v>El valor del Tag no se encuentra en el catálogo</v>
          </cell>
        </row>
        <row r="962">
          <cell r="A962" t="str">
            <v>2935</v>
          </cell>
          <cell r="B962" t="str">
            <v>Es obligatorio informar el detalle de la potencia contratada</v>
          </cell>
        </row>
        <row r="963">
          <cell r="A963" t="str">
            <v>2936</v>
          </cell>
          <cell r="B963" t="str">
            <v>Sólo enviar información para el tipo de servicios público 1</v>
          </cell>
        </row>
        <row r="964">
          <cell r="A964" t="str">
            <v>2937</v>
          </cell>
          <cell r="B964" t="str">
            <v>Es obligatorio informar el detalle de la potencia contratada</v>
          </cell>
        </row>
        <row r="965">
          <cell r="A965" t="str">
            <v>2938</v>
          </cell>
          <cell r="B965" t="str">
            <v>Sólo enviar información para el tipo de servicios público 1</v>
          </cell>
        </row>
        <row r="966">
          <cell r="A966" t="str">
            <v>2939</v>
          </cell>
          <cell r="B966" t="str">
            <v>El valor del Tag no cumple con el tipo y longitud esperada</v>
          </cell>
        </row>
        <row r="967">
          <cell r="A967" t="str">
            <v>2940</v>
          </cell>
          <cell r="B967" t="str">
            <v xml:space="preserve">Es obligatorio informar el tipo de medidor </v>
          </cell>
        </row>
        <row r="968">
          <cell r="A968" t="str">
            <v>2941</v>
          </cell>
          <cell r="B968" t="str">
            <v>Sólo enviar información para el tipo de servicios público 1</v>
          </cell>
        </row>
        <row r="969">
          <cell r="A969" t="str">
            <v>2942</v>
          </cell>
          <cell r="B969" t="str">
            <v>El valor del Tag no se encuentra en el catálogo</v>
          </cell>
        </row>
        <row r="970">
          <cell r="A970" t="str">
            <v>2943</v>
          </cell>
          <cell r="B970" t="str">
            <v>Es obligatorio informar el número del medidor</v>
          </cell>
        </row>
        <row r="971">
          <cell r="A971" t="str">
            <v>2944</v>
          </cell>
          <cell r="B971" t="str">
            <v>Sólo enviar información para el tipos de servicios públicos 1 o 2</v>
          </cell>
        </row>
        <row r="972">
          <cell r="A972" t="str">
            <v>2945</v>
          </cell>
          <cell r="B972" t="str">
            <v>El valor del Tag no cumple con el tipo y longitud esperada</v>
          </cell>
        </row>
        <row r="973">
          <cell r="A973" t="str">
            <v>2946</v>
          </cell>
          <cell r="B973" t="str">
            <v>Sólo enviar información para el tipos de servicios públicos 1 o 2</v>
          </cell>
        </row>
        <row r="974">
          <cell r="A974" t="str">
            <v>2947</v>
          </cell>
          <cell r="B974" t="str">
            <v>No existe el detalle del número del medidor</v>
          </cell>
        </row>
        <row r="975">
          <cell r="A975" t="str">
            <v>2948</v>
          </cell>
          <cell r="B975" t="str">
            <v>Sólo enviar información para el tipos de servicios públicos 1 o 2</v>
          </cell>
        </row>
        <row r="976">
          <cell r="A976" t="str">
            <v>2949</v>
          </cell>
          <cell r="B976" t="str">
            <v>El valor del atributo no existe</v>
          </cell>
        </row>
        <row r="977">
          <cell r="A977" t="str">
            <v>2950</v>
          </cell>
          <cell r="B977" t="str">
            <v>No existe el detalle del número del medidor</v>
          </cell>
        </row>
        <row r="978">
          <cell r="A978" t="str">
            <v>2951</v>
          </cell>
          <cell r="B978" t="str">
            <v>Sólo enviar información para el tipos de servicios públicos 1 o 2</v>
          </cell>
        </row>
        <row r="979">
          <cell r="A979" t="str">
            <v>2952</v>
          </cell>
          <cell r="B979" t="str">
            <v>El valor del Tag no cumple con el tipo y longitud esperada</v>
          </cell>
        </row>
        <row r="980">
          <cell r="A980" t="str">
            <v>2953</v>
          </cell>
          <cell r="B980" t="str">
            <v>El valor del atributo no existe</v>
          </cell>
        </row>
        <row r="981">
          <cell r="A981" t="str">
            <v>2954</v>
          </cell>
          <cell r="B981" t="str">
            <v>El valor ingresado como codigo de motivo de cargo/descuento por linea no es valido (catalogo 53)</v>
          </cell>
        </row>
        <row r="982">
          <cell r="A982" t="str">
            <v>2955</v>
          </cell>
          <cell r="B982" t="str">
            <v>El formato ingresado en el tag cac:InvoiceLine/cac:Allowancecharge/cbc:Amount no cumple con el formato establecido</v>
          </cell>
        </row>
        <row r="983">
          <cell r="A983" t="str">
            <v>2956</v>
          </cell>
          <cell r="B983" t="str">
            <v>Taxtotal/cbc:TaxAmount es obligatorio</v>
          </cell>
        </row>
        <row r="984">
          <cell r="A984" t="str">
            <v>2957</v>
          </cell>
          <cell r="B984" t="str">
            <v>El valor del tag categoria de impuestos no corresponde al valor esperado.</v>
          </cell>
        </row>
        <row r="985">
          <cell r="A985" t="str">
            <v>2958</v>
          </cell>
          <cell r="B985" t="str">
            <v>El valor del atributo del tag cac:TaxTotal/cac:TaxSubtotal/cac:TaxCategory/cbc:ID no corresponde al esperado.</v>
          </cell>
        </row>
        <row r="986">
          <cell r="A986" t="str">
            <v>2959</v>
          </cell>
          <cell r="B986" t="str">
            <v>El valor del atributo del tag cac:TaxTotal/cac:TaxSubtotal/cac:TaxCategory/cbc:ID/ no corresponde al esperado.</v>
          </cell>
        </row>
        <row r="987">
          <cell r="A987" t="str">
            <v>2960</v>
          </cell>
          <cell r="B987" t="str">
            <v>El valor del tag no corresponde al esperado.</v>
          </cell>
        </row>
        <row r="988">
          <cell r="A988" t="str">
            <v>2961</v>
          </cell>
          <cell r="B988" t="str">
            <v>El valor del tag codigo de tributo internacional no corresponde al esperado.</v>
          </cell>
        </row>
        <row r="989">
          <cell r="A989" t="str">
            <v>2962</v>
          </cell>
          <cell r="B989" t="str">
            <v>El valor del atributo del tag cac:TaxTotal/cac:TaxSubtotal/cac:TaxCategory/cac:TaxScheme/cbc:ID no corresponde al esperado.</v>
          </cell>
        </row>
        <row r="990">
          <cell r="A990" t="str">
            <v>2963</v>
          </cell>
          <cell r="B990" t="str">
            <v>El valor del atributo del tag cac:TaxTotal/cac:TaxSubtotal/cac:TaxCategory/cbc:ID/ no corresponde al esperado.</v>
          </cell>
        </row>
        <row r="991">
          <cell r="A991" t="str">
            <v>2964</v>
          </cell>
          <cell r="B991" t="str">
            <v>El valor del tag nombre del tributo no corresponde al esperado.</v>
          </cell>
        </row>
        <row r="992">
          <cell r="A992" t="str">
            <v>2965</v>
          </cell>
          <cell r="B992" t="str">
            <v>La sumatoria de otros tributos no corresponde al total</v>
          </cell>
        </row>
        <row r="993">
          <cell r="A993" t="str">
            <v>2966</v>
          </cell>
          <cell r="B993" t="str">
            <v>Sólo se puede indicar el códigos 55 del catálogo 53</v>
          </cell>
        </row>
        <row r="994">
          <cell r="A994" t="str">
            <v>2967</v>
          </cell>
          <cell r="B994" t="str">
            <v>Los importes de otros cargos a nivel de línea no corresponden a la suma total.</v>
          </cell>
        </row>
        <row r="995">
          <cell r="A995" t="str">
            <v>2968</v>
          </cell>
          <cell r="B995" t="str">
            <v>Debe contener un importe mayor a 0.00 si envía el tag cac:AllowanceCharge/cbc:Amount</v>
          </cell>
        </row>
        <row r="996">
          <cell r="A996" t="str">
            <v>2969</v>
          </cell>
          <cell r="B996" t="str">
            <v>Los importes de otros cargos a nivel de línea no corresponden a la suma total.</v>
          </cell>
        </row>
        <row r="997">
          <cell r="A997" t="str">
            <v>2970</v>
          </cell>
          <cell r="B997" t="str">
            <v>El dato ingresado en sac:SUNATTotalPaidBeforeRounding debe ser numérico mayor a cero</v>
          </cell>
        </row>
        <row r="998">
          <cell r="A998" t="str">
            <v>2971</v>
          </cell>
          <cell r="B998" t="str">
            <v>Si existe tag sac:SUNATTotalPaidBeforeRounding debe existir tag cbc:PayableRoundingAmount</v>
          </cell>
        </row>
        <row r="999">
          <cell r="A999" t="str">
            <v>2972</v>
          </cell>
          <cell r="B999" t="str">
            <v>Importe total pagado antes de redondeo debe ser igual a la suma de los importes pagados por cada documento relacionado</v>
          </cell>
        </row>
        <row r="1000">
          <cell r="A1000" t="str">
            <v>2973</v>
          </cell>
          <cell r="B1000" t="str">
            <v>El valor de la moneda del Importe total pagado antes de redondeo debe ser PEN</v>
          </cell>
        </row>
        <row r="1001">
          <cell r="A1001" t="str">
            <v>2974</v>
          </cell>
          <cell r="B1001" t="str">
            <v>El dato ingresado en cbc:PayableRoundingAmount debe ser numérico valido</v>
          </cell>
        </row>
        <row r="1002">
          <cell r="A1002" t="str">
            <v>2975</v>
          </cell>
          <cell r="B1002" t="str">
            <v>Si existe tag cbc:PayableRoundingAmount debe existir tag sac:SUNATTotalPaidBeforeRounding</v>
          </cell>
        </row>
        <row r="1003">
          <cell r="A1003" t="str">
            <v>2976</v>
          </cell>
          <cell r="B1003" t="str">
            <v>El valor para el ajuste por redondeo no es válido</v>
          </cell>
        </row>
        <row r="1004">
          <cell r="A1004" t="str">
            <v>2977</v>
          </cell>
          <cell r="B1004" t="str">
            <v>El valor de la moneda del Ajuste por redondeo debe ser PEN</v>
          </cell>
        </row>
        <row r="1005">
          <cell r="A1005" t="str">
            <v>2978</v>
          </cell>
          <cell r="B1005" t="str">
            <v>Importe total pagado debe ser igual a la suma del Importe total pagado antes de redondeo mas el Ajuste por redondeo</v>
          </cell>
        </row>
        <row r="1006">
          <cell r="A1006" t="str">
            <v>2979</v>
          </cell>
          <cell r="B1006" t="str">
            <v>El dato ingresado en sac:SUNATTotalCashedBeforeRounding debe ser numérico mayor a cero</v>
          </cell>
        </row>
        <row r="1007">
          <cell r="A1007" t="str">
            <v>2980</v>
          </cell>
          <cell r="B1007" t="str">
            <v>Si existe tag sac:SUNATTotalCashedBeforeRounding debe existir tag cbc:PayableRoundingAmount</v>
          </cell>
        </row>
        <row r="1008">
          <cell r="A1008" t="str">
            <v>2981</v>
          </cell>
          <cell r="B1008" t="str">
            <v>Importe total cobrado antes de redondeo debe ser igual a la suma de los importes cobrados por cada documento relacionado</v>
          </cell>
        </row>
        <row r="1009">
          <cell r="A1009" t="str">
            <v>2982</v>
          </cell>
          <cell r="B1009" t="str">
            <v>El valor de la moneda del Importe total cobrado antes de redondeo debe ser PEN</v>
          </cell>
        </row>
        <row r="1010">
          <cell r="A1010" t="str">
            <v>2983</v>
          </cell>
          <cell r="B1010" t="str">
            <v>Si existe tag cbc:PayableRoundingAmount debe existir tag sac:SUNATTotalCashedBeforeRounding</v>
          </cell>
        </row>
        <row r="1011">
          <cell r="A1011" t="str">
            <v>2984</v>
          </cell>
          <cell r="B1011" t="str">
            <v>Importe total cobrado debe ser igual a la suma del Importe total cobrado antes de redondeo mas el Ajuste por redondeo</v>
          </cell>
        </row>
        <row r="1012">
          <cell r="A1012" t="str">
            <v>2985</v>
          </cell>
          <cell r="B1012" t="str">
            <v>Solo se acepta comprobantes con fecha de emisión hasta el 28/02/2014 si la tasa del comprobante de retencion 6%</v>
          </cell>
        </row>
        <row r="1013">
          <cell r="A1013" t="str">
            <v>2986</v>
          </cell>
          <cell r="B1013" t="str">
            <v>Solo se acepta informacion de percepcion para nuevas boletas.</v>
          </cell>
        </row>
        <row r="1014">
          <cell r="A1014" t="str">
            <v>2987</v>
          </cell>
          <cell r="B1014" t="str">
            <v>El comprobante ya fue informado y se encuentra anulado o rechazado.</v>
          </cell>
        </row>
        <row r="1015">
          <cell r="A1015" t="str">
            <v>2988</v>
          </cell>
          <cell r="B1015" t="str">
            <v>El comprobante (fisico) a la que hace referencia la nota, no se encuentra autorizado.</v>
          </cell>
        </row>
        <row r="1016">
          <cell r="A1016" t="str">
            <v>2989</v>
          </cell>
          <cell r="B1016" t="str">
            <v>El comprobante (electronico) a la que hace referencia la nota, no se encuentra informado.</v>
          </cell>
        </row>
        <row r="1017">
          <cell r="A1017" t="str">
            <v>2990</v>
          </cell>
          <cell r="B1017" t="str">
            <v>El comprobante (electronico) a la que hace referencia la nota, se encuentra anulado o rechazada.</v>
          </cell>
        </row>
        <row r="1018">
          <cell r="A1018" t="str">
            <v>2991</v>
          </cell>
          <cell r="B1018" t="str">
            <v>El tipo de documento modificado por la Nota de credito debe ser comprobante de servicio publico</v>
          </cell>
        </row>
        <row r="1019">
          <cell r="A1019" t="str">
            <v>2992</v>
          </cell>
          <cell r="B1019" t="str">
            <v>El XML no contiene el tag o no existe información de la tasa del tributo de la línea</v>
          </cell>
        </row>
        <row r="1020">
          <cell r="A1020" t="str">
            <v>2993</v>
          </cell>
          <cell r="B1020" t="str">
            <v>El dato ingresado no corresponde al código de tributo de la linea seleccionado</v>
          </cell>
        </row>
        <row r="1021">
          <cell r="A1021" t="str">
            <v>2994</v>
          </cell>
          <cell r="B1021" t="str">
            <v>La categoría de impuesto de la línea no corresponde al valor esperado (catalogo 5)</v>
          </cell>
        </row>
        <row r="1022">
          <cell r="A1022" t="str">
            <v>2995</v>
          </cell>
          <cell r="B1022" t="str">
            <v>El XML no contiene el tag o no existe información del código internacional de tributo de la línea</v>
          </cell>
        </row>
        <row r="1023">
          <cell r="A1023" t="str">
            <v>2996</v>
          </cell>
          <cell r="B1023" t="str">
            <v>El XML no contiene el tag o no existe información del nombre de tributo de la línea</v>
          </cell>
        </row>
        <row r="1024">
          <cell r="A1024" t="str">
            <v>2997</v>
          </cell>
          <cell r="B1024" t="str">
            <v>El XML no contiene el tag o no existe información del código de tributo de la línea</v>
          </cell>
        </row>
        <row r="1025">
          <cell r="A1025" t="str">
            <v>2998</v>
          </cell>
          <cell r="B1025" t="str">
            <v>El código de tributo de la línea no corresponde al valor esperado</v>
          </cell>
        </row>
        <row r="1026">
          <cell r="A1026" t="str">
            <v>2999</v>
          </cell>
          <cell r="B1026" t="str">
            <v>El dato ingresado en el total valor de venta globales no cumple con el formato establecido</v>
          </cell>
        </row>
        <row r="1027">
          <cell r="A1027" t="str">
            <v>3000</v>
          </cell>
          <cell r="B1027" t="str">
            <v xml:space="preserve">El monto total del impuestos sobre el valor de venta de operaciones gratuitas/inafectas/exoneradas debe ser igual a 0.00 </v>
          </cell>
        </row>
        <row r="1028">
          <cell r="A1028" t="str">
            <v>3001</v>
          </cell>
          <cell r="B1028" t="str">
            <v>El Código producto de SUNAT no puede ser vació si es de Exportación</v>
          </cell>
        </row>
        <row r="1029">
          <cell r="A1029" t="str">
            <v>3002</v>
          </cell>
          <cell r="B1029" t="str">
            <v>El Código producto de SUNAT  no es válido</v>
          </cell>
        </row>
        <row r="1030">
          <cell r="A1030" t="str">
            <v>3003</v>
          </cell>
          <cell r="B1030" t="str">
            <v>El XML no contiene el tag o no existe información de total valor de venta globales</v>
          </cell>
        </row>
        <row r="1031">
          <cell r="A1031" t="str">
            <v>3004</v>
          </cell>
          <cell r="B1031" t="str">
            <v>El XML no contiene el tag o no existe información de la categoría de impuesto globales</v>
          </cell>
        </row>
        <row r="1032">
          <cell r="A1032" t="str">
            <v>3005</v>
          </cell>
          <cell r="B1032" t="str">
            <v>El XML no contiene el tag o no existe información del código de tributo en operaciones inafectas/exoneradas</v>
          </cell>
        </row>
        <row r="1033">
          <cell r="A1033" t="str">
            <v>3006</v>
          </cell>
          <cell r="B1033" t="str">
            <v>El dato ingresado en descripcion de leyenda no cumple con el formato establecido.</v>
          </cell>
        </row>
        <row r="1034">
          <cell r="A1034" t="str">
            <v>3007</v>
          </cell>
          <cell r="B1034" t="str">
            <v>El dato ingresado como codigo de tributo global no corresponde al valor esperado.</v>
          </cell>
        </row>
        <row r="1035">
          <cell r="A1035" t="str">
            <v>3008</v>
          </cell>
          <cell r="B1035" t="str">
            <v>La sumatoria del total valor de venta - Otros tributos de pago de línea no corresponden al total</v>
          </cell>
        </row>
        <row r="1036">
          <cell r="A1036" t="str">
            <v>3009</v>
          </cell>
          <cell r="B1036" t="str">
            <v>La sumatoria del total del importe del tributo Otros tributos de línea no corresponden al total</v>
          </cell>
        </row>
        <row r="1037">
          <cell r="A1037" t="str">
            <v>3010</v>
          </cell>
          <cell r="B1037" t="str">
            <v>El XML no contiene el tag o no existe información de total valor de venta en operaciones gravadas</v>
          </cell>
        </row>
        <row r="1038">
          <cell r="A1038" t="str">
            <v>3011</v>
          </cell>
          <cell r="B1038" t="str">
            <v>El dato ingresado en el total valor de venta en operaciones gravadas  no cumple con el formato establecido</v>
          </cell>
        </row>
        <row r="1039">
          <cell r="A1039" t="str">
            <v>3012</v>
          </cell>
          <cell r="B1039" t="str">
            <v>El dato ingresado en el importe del tributo en operaciones gravadas  no cumple con el formato establecido</v>
          </cell>
        </row>
        <row r="1040">
          <cell r="A1040" t="str">
            <v>3013</v>
          </cell>
          <cell r="B1040" t="str">
            <v>El XML no contiene el tag o no existe información de la categoría de impuesto en operaciones gravadas</v>
          </cell>
        </row>
        <row r="1041">
          <cell r="A1041" t="str">
            <v>3014</v>
          </cell>
          <cell r="B1041" t="str">
            <v>El codigo de leyenda no debe repetirse en el comprobante.</v>
          </cell>
        </row>
        <row r="1042">
          <cell r="A1042" t="str">
            <v>3015</v>
          </cell>
          <cell r="B1042" t="str">
            <v>El XML no contiene el tag o no existe información del código de tributo en operaciones gravadas</v>
          </cell>
        </row>
        <row r="1043">
          <cell r="A1043" t="str">
            <v>3016</v>
          </cell>
          <cell r="B1043" t="str">
            <v>El dato ingresado en base monto por cargo/descuento globales no cumple con el formato establecido</v>
          </cell>
        </row>
        <row r="1044">
          <cell r="A1044" t="str">
            <v>3017</v>
          </cell>
          <cell r="B1044" t="str">
            <v>El XML no contiene el tag o no existe información del nombre de tributo en operaciones gravadas</v>
          </cell>
        </row>
        <row r="1045">
          <cell r="A1045" t="str">
            <v>3018</v>
          </cell>
          <cell r="B1045" t="str">
            <v>El XML no contiene el tag o no existe información del código internacional del tributo en operaciones gravadas</v>
          </cell>
        </row>
        <row r="1046">
          <cell r="A1046" t="str">
            <v>3019</v>
          </cell>
          <cell r="B1046" t="str">
            <v>El dato ingresado en total precio de venta no cumple con el formato establecido</v>
          </cell>
        </row>
        <row r="1047">
          <cell r="A1047" t="str">
            <v>3020</v>
          </cell>
          <cell r="B1047" t="str">
            <v>El dato ingresado en el monto total de impuestos no cumple con el formato establecido</v>
          </cell>
        </row>
        <row r="1048">
          <cell r="A1048" t="str">
            <v>3021</v>
          </cell>
          <cell r="B1048" t="str">
            <v>El dato ingresado en el monto total de impuestos por línea no cumple con el formato establecido</v>
          </cell>
        </row>
        <row r="1049">
          <cell r="A1049" t="str">
            <v>3022</v>
          </cell>
          <cell r="B1049" t="str">
            <v>El importe total de impuestos por línea no coincide con la sumatoria de los impuestos por línea.</v>
          </cell>
        </row>
        <row r="1050">
          <cell r="A1050" t="str">
            <v>3023</v>
          </cell>
          <cell r="B1050" t="str">
            <v xml:space="preserve">El tipo de documento no se encuentra en el catálogo </v>
          </cell>
        </row>
        <row r="1051">
          <cell r="A1051" t="str">
            <v>3024</v>
          </cell>
          <cell r="B1051" t="str">
            <v>El tag cac:TaxTotal no debe repetirse a nivel de totales</v>
          </cell>
        </row>
        <row r="1052">
          <cell r="A1052" t="str">
            <v>3025</v>
          </cell>
          <cell r="B1052" t="str">
            <v>El dato ingresado en factor de cargo o descuento global no cumple con el formato establecido.</v>
          </cell>
        </row>
        <row r="1053">
          <cell r="A1053" t="str">
            <v>3026</v>
          </cell>
          <cell r="B1053" t="str">
            <v>El tag cac:TaxTotal no debe repetirse a nivel de Item</v>
          </cell>
        </row>
        <row r="1054">
          <cell r="A1054" t="str">
            <v>3027</v>
          </cell>
          <cell r="B1054" t="str">
            <v>El valor del atributo no se encuentra en el catálogo</v>
          </cell>
        </row>
        <row r="1055">
          <cell r="A1055" t="str">
            <v>3028</v>
          </cell>
          <cell r="B1055" t="str">
            <v>El dato ingresado en código de SW de facturación no cumple con el formato establecido.</v>
          </cell>
        </row>
        <row r="1056">
          <cell r="A1056" t="str">
            <v>3029</v>
          </cell>
          <cell r="B1056" t="str">
            <v>El XML no contiene el tag o no existe información del tipo de documento de identidad del emisor</v>
          </cell>
        </row>
        <row r="1057">
          <cell r="A1057" t="str">
            <v>3030</v>
          </cell>
          <cell r="B1057" t="str">
            <v>El XML no contiene el tag o no existe información del código de local anexo del emisor</v>
          </cell>
        </row>
        <row r="1058">
          <cell r="A1058" t="str">
            <v>3031</v>
          </cell>
          <cell r="B1058" t="str">
            <v>El dato ingresado en TaxableAmount de la linea no cumple con el formato establecido</v>
          </cell>
        </row>
        <row r="1059">
          <cell r="A1059" t="str">
            <v>3032</v>
          </cell>
          <cell r="B1059" t="str">
            <v>El XML no contiene el tag o no existe información de la categoría de impuesto de la línea</v>
          </cell>
        </row>
        <row r="1060">
          <cell r="A1060" t="str">
            <v>3033</v>
          </cell>
          <cell r="B1060" t="str">
            <v>El codigo de bien o servicio sujeto a detracción no existe en el listado.</v>
          </cell>
        </row>
        <row r="1061">
          <cell r="A1061" t="str">
            <v>3034</v>
          </cell>
          <cell r="B1061" t="str">
            <v>El xml no contiene el tag o no existe información en el nro de cuenta de detracción</v>
          </cell>
        </row>
        <row r="1062">
          <cell r="A1062" t="str">
            <v>3035</v>
          </cell>
          <cell r="B1062" t="str">
            <v>El xml no contiene el tag o no existe información en el monto de detraccion</v>
          </cell>
        </row>
        <row r="1063">
          <cell r="A1063" t="str">
            <v>3036</v>
          </cell>
          <cell r="B1063" t="str">
            <v>El XML no contiene el tag o no existe información del nombre del tributo</v>
          </cell>
        </row>
        <row r="1064">
          <cell r="A1064" t="str">
            <v>3037</v>
          </cell>
          <cell r="B1064" t="str">
            <v>El dato ingresado en monto de detraccion no cumple con el formato establecido</v>
          </cell>
        </row>
        <row r="1065">
          <cell r="A1065" t="str">
            <v>3038</v>
          </cell>
          <cell r="B1065" t="str">
            <v>La sumatoria de los IGV de línea no corresponden al total</v>
          </cell>
        </row>
        <row r="1066">
          <cell r="A1066" t="str">
            <v>3039</v>
          </cell>
          <cell r="B1066" t="str">
            <v>La sumatoria del total valor de venta - operaciones gravadas de línea no corresponden al total</v>
          </cell>
        </row>
        <row r="1067">
          <cell r="A1067" t="str">
            <v>3040</v>
          </cell>
          <cell r="B1067" t="str">
            <v>La sumatoria del total valor de venta - Exportaciones de línea no corresponden al total</v>
          </cell>
        </row>
        <row r="1068">
          <cell r="A1068" t="str">
            <v>3041</v>
          </cell>
          <cell r="B1068" t="str">
            <v>La sumatoria del total valor de venta - operaciones inafectas de línea no corresponden al total</v>
          </cell>
        </row>
        <row r="1069">
          <cell r="A1069" t="str">
            <v>3042</v>
          </cell>
          <cell r="B1069" t="str">
            <v>La sumatoria del total valor de venta - operaciones exoneradas de línea no corresponden al total</v>
          </cell>
        </row>
        <row r="1070">
          <cell r="A1070" t="str">
            <v>3043</v>
          </cell>
          <cell r="B1070" t="str">
            <v>El XML no contiene el tag o no existe información de total valor de venta ISC e IVAP</v>
          </cell>
        </row>
        <row r="1071">
          <cell r="A1071" t="str">
            <v>3044</v>
          </cell>
          <cell r="B1071" t="str">
            <v>El dato ingresado en el total valor de venta ISC e IVAP no cumple con el formato establecido</v>
          </cell>
        </row>
        <row r="1072">
          <cell r="A1072" t="str">
            <v>3045</v>
          </cell>
          <cell r="B1072" t="str">
            <v>La sumatoria del total valor de venta - ISC de línea no corresponden al total</v>
          </cell>
        </row>
        <row r="1073">
          <cell r="A1073" t="str">
            <v>3046</v>
          </cell>
          <cell r="B1073" t="str">
            <v>La sumatoria del total valor de venta - IVAP de línea no corresponden al total</v>
          </cell>
        </row>
        <row r="1074">
          <cell r="A1074" t="str">
            <v>3047</v>
          </cell>
          <cell r="B1074" t="str">
            <v>El dato ingresado en el importe del tributo para ISC e IVAP no cumple con el formato establecido</v>
          </cell>
        </row>
        <row r="1075">
          <cell r="A1075" t="str">
            <v>3048</v>
          </cell>
          <cell r="B1075" t="str">
            <v>La sumatoria del total del importe del tributo ISC de línea no corresponden al total</v>
          </cell>
        </row>
        <row r="1076">
          <cell r="A1076" t="str">
            <v>3049</v>
          </cell>
          <cell r="B1076" t="str">
            <v>La sumatoria del total del importe del tributo IVAP de línea no corresponden al total</v>
          </cell>
        </row>
        <row r="1077">
          <cell r="A1077" t="str">
            <v>3050</v>
          </cell>
          <cell r="B1077" t="str">
            <v>Afectación de IGV no corresponde al código de tributo de la linea.</v>
          </cell>
        </row>
        <row r="1078">
          <cell r="A1078" t="str">
            <v>3051</v>
          </cell>
          <cell r="B1078" t="str">
            <v>Nombre de tributo no corresponde al código de tributo de la linea.</v>
          </cell>
        </row>
        <row r="1079">
          <cell r="A1079" t="str">
            <v>3052</v>
          </cell>
          <cell r="B1079" t="str">
            <v>El factor de cargo/descuento por linea no cumple con el formato establecido.</v>
          </cell>
        </row>
        <row r="1080">
          <cell r="A1080" t="str">
            <v>3053</v>
          </cell>
          <cell r="B1080" t="str">
            <v>El Monto base de cargo/descuento por linea no cumple con el formato establecido.</v>
          </cell>
        </row>
        <row r="1081">
          <cell r="A1081" t="str">
            <v>3054</v>
          </cell>
          <cell r="B1081" t="str">
            <v>El XML no contiene el tag o no existe información de la categoría de impuesto en ISC o IVAP</v>
          </cell>
        </row>
        <row r="1082">
          <cell r="A1082" t="str">
            <v>3055</v>
          </cell>
          <cell r="B1082" t="str">
            <v>Si el código de tributo es 2000, la categoría del tributo debe ser S</v>
          </cell>
        </row>
        <row r="1083">
          <cell r="A1083" t="str">
            <v>3056</v>
          </cell>
          <cell r="B1083" t="str">
            <v>Si el código de tributo es 1016, la categoría del tributo debe ser S</v>
          </cell>
        </row>
        <row r="1084">
          <cell r="A1084" t="str">
            <v>3057</v>
          </cell>
          <cell r="B1084" t="str">
            <v>La sumatoria del total valor de venta - operaciones gratuitas de línea no corresponden al total</v>
          </cell>
        </row>
        <row r="1085">
          <cell r="A1085" t="str">
            <v>3058</v>
          </cell>
          <cell r="B1085" t="str">
            <v>El XML no contiene el tag o no existe información del código de tributo para ISC o IVAP</v>
          </cell>
        </row>
        <row r="1086">
          <cell r="A1086" t="str">
            <v>3059</v>
          </cell>
          <cell r="B1086" t="str">
            <v>el XML no contiene el tag o no existe información de código de tributo.</v>
          </cell>
        </row>
        <row r="1087">
          <cell r="A1087" t="str">
            <v>3060</v>
          </cell>
          <cell r="B1087" t="str">
            <v>El valor del tag código de tributo no corresponde al esperado.</v>
          </cell>
        </row>
        <row r="1088">
          <cell r="A1088" t="str">
            <v>3061</v>
          </cell>
          <cell r="B1088" t="str">
            <v>No se permite importe mayor a cero cuando el codigo de tributo es IGV y el comprobante esta sujeta a IVAP</v>
          </cell>
        </row>
        <row r="1089">
          <cell r="A1089" t="str">
            <v>3062</v>
          </cell>
          <cell r="B1089" t="str">
            <v>La tasa o porcentaje de detracción no corresponde al valor esperado.</v>
          </cell>
        </row>
        <row r="1090">
          <cell r="A1090" t="str">
            <v>3063</v>
          </cell>
          <cell r="B1090" t="str">
            <v>El XML no contiene el tag o no existe información de conceptos para recursos hidrobiologicos.</v>
          </cell>
        </row>
        <row r="1091">
          <cell r="A1091" t="str">
            <v>3064</v>
          </cell>
          <cell r="B1091" t="str">
            <v>El XML no contiene tag del valor del concepto por linea.</v>
          </cell>
        </row>
        <row r="1092">
          <cell r="A1092" t="str">
            <v>3065</v>
          </cell>
          <cell r="B1092" t="str">
            <v>El XML no contiene tag de la fecha del concepto por linea.</v>
          </cell>
        </row>
        <row r="1093">
          <cell r="A1093" t="str">
            <v>3066</v>
          </cell>
          <cell r="B1093" t="str">
            <v>El XML contiene un codigo de tributo no valido para Servicios Publicos.</v>
          </cell>
        </row>
        <row r="1094">
          <cell r="A1094" t="str">
            <v>3067</v>
          </cell>
          <cell r="B1094" t="str">
            <v>El código de tributo no debe repetirse a nivel de item</v>
          </cell>
        </row>
        <row r="1095">
          <cell r="A1095" t="str">
            <v>3068</v>
          </cell>
          <cell r="B1095" t="str">
            <v>El código de tributo no debe repetirse a nivel de totales</v>
          </cell>
        </row>
        <row r="1096">
          <cell r="A1096" t="str">
            <v>3069</v>
          </cell>
          <cell r="B1096" t="str">
            <v>El xml contiene una linea con mas de un codigo de tributo repetitivo.</v>
          </cell>
        </row>
        <row r="1097">
          <cell r="A1097" t="str">
            <v>3070</v>
          </cell>
          <cell r="B1097" t="str">
            <v>EL codigo internacional del tributo por linea no corresponde al valor esperado por su Id.</v>
          </cell>
        </row>
        <row r="1098">
          <cell r="A1098" t="str">
            <v>3071</v>
          </cell>
          <cell r="B1098" t="str">
            <v>El valor ingresado como codigo de motivo de cargo/descuento global no es valido (catalogo nro 53)</v>
          </cell>
        </row>
        <row r="1099">
          <cell r="A1099" t="str">
            <v>3072</v>
          </cell>
          <cell r="B1099" t="str">
            <v>El XML no contiene el tag o no existe informacion de codigo de motivo de cargo/descuento global.</v>
          </cell>
        </row>
        <row r="1100">
          <cell r="A1100" t="str">
            <v>3073</v>
          </cell>
          <cell r="B1100" t="str">
            <v>El XML no contiene el tag o no existe informacion de codigo de motivo de cargo/descuento por item.</v>
          </cell>
        </row>
        <row r="1101">
          <cell r="A1101" t="str">
            <v>3074</v>
          </cell>
          <cell r="B1101" t="str">
            <v xml:space="preserve">El monto del cargo para el  cargo para FISE debe ser igual a 0.00 </v>
          </cell>
        </row>
        <row r="1102">
          <cell r="A1102" t="str">
            <v>3075</v>
          </cell>
          <cell r="B1102" t="str">
            <v>La sumatoria de descuentos que afectan a BI por linea no corresponden al total</v>
          </cell>
        </row>
        <row r="1103">
          <cell r="A1103" t="str">
            <v>3076</v>
          </cell>
          <cell r="B1103" t="str">
            <v>La sumatoria de descuentos que no afectan a BI por linea no corresponden al total</v>
          </cell>
        </row>
        <row r="1104">
          <cell r="A1104" t="str">
            <v>3077</v>
          </cell>
          <cell r="B1104" t="str">
            <v>La sumatoria de cargos que afectan a BI por linea no corresponden al total</v>
          </cell>
        </row>
        <row r="1105">
          <cell r="A1105" t="str">
            <v>3078</v>
          </cell>
          <cell r="B1105" t="str">
            <v>La sumatoria de cargos que no afectan a BI por linea no corresponden al total</v>
          </cell>
        </row>
        <row r="1106">
          <cell r="A1106" t="str">
            <v>3079</v>
          </cell>
          <cell r="B1106" t="str">
            <v>La sumatoria de montos bases de los descuentos que afectan a BI por linea no corresponden al total</v>
          </cell>
        </row>
        <row r="1107">
          <cell r="A1107" t="str">
            <v>3080</v>
          </cell>
          <cell r="B1107" t="str">
            <v>La sumatoria de montos bases de los descuentos que no afectan a BI por linea no corresponden al total</v>
          </cell>
        </row>
        <row r="1108">
          <cell r="A1108" t="str">
            <v>3081</v>
          </cell>
          <cell r="B1108" t="str">
            <v>La sumatoria de montos bases de los cargos que afectan a BI por linea no corresponden al total</v>
          </cell>
        </row>
        <row r="1109">
          <cell r="A1109" t="str">
            <v>3082</v>
          </cell>
          <cell r="B1109" t="str">
            <v>La sumatoria de montos bases de los cargos que no afectan a BI por linea no corresponden al total</v>
          </cell>
        </row>
        <row r="1110">
          <cell r="A1110" t="str">
            <v>3083</v>
          </cell>
          <cell r="B1110" t="str">
            <v>El XML no contiene el tag o no existe información del total valor de venta.</v>
          </cell>
        </row>
        <row r="1111">
          <cell r="A1111" t="str">
            <v>3084</v>
          </cell>
          <cell r="B1111" t="str">
            <v>La sumatoria de valor de venta por linea no corresponden al total</v>
          </cell>
        </row>
        <row r="1112">
          <cell r="A1112" t="str">
            <v>3085</v>
          </cell>
          <cell r="B1112" t="str">
            <v>El XML no contiene el tag o no existe información del total precio de venta.</v>
          </cell>
        </row>
        <row r="1113">
          <cell r="A1113" t="str">
            <v>3086</v>
          </cell>
          <cell r="B1113" t="str">
            <v>La sumatoria consignados en descuentos globales no corresponden al total.</v>
          </cell>
        </row>
        <row r="1114">
          <cell r="A1114" t="str">
            <v>3087</v>
          </cell>
          <cell r="B1114" t="str">
            <v>La sumatoria consignados en cargos globales no corresponden al total</v>
          </cell>
        </row>
        <row r="1115">
          <cell r="A1115" t="str">
            <v>3088</v>
          </cell>
          <cell r="B1115" t="str">
            <v>El valor ingresado como moneda del comprobante no es valido (catalogo nro 02).</v>
          </cell>
        </row>
        <row r="1116">
          <cell r="A1116" t="str">
            <v>3089</v>
          </cell>
          <cell r="B1116" t="str">
            <v>El XML contiene mas de un tag como elemento de numero de documento del emisor</v>
          </cell>
        </row>
        <row r="1117">
          <cell r="A1117" t="str">
            <v>3090</v>
          </cell>
          <cell r="B1117" t="str">
            <v>El XML contiene mas de un tag como elemento de numero de documento del receptor.</v>
          </cell>
        </row>
        <row r="1118">
          <cell r="A1118" t="str">
            <v>3091</v>
          </cell>
          <cell r="B1118" t="str">
            <v>Si se tipo de operación es Venta Interna - Sujeta al FISE, debe ingresar cargo para FISE</v>
          </cell>
        </row>
        <row r="1119">
          <cell r="A1119" t="str">
            <v>3092</v>
          </cell>
          <cell r="B1119" t="str">
            <v>Para cargo/descuento FISE, debe ingresar monto base y debe ser mayor a 0.00</v>
          </cell>
        </row>
        <row r="1120">
          <cell r="A1120" t="str">
            <v>3093</v>
          </cell>
          <cell r="B1120" t="str">
            <v>Si se tipo de operación es Operación Sujeta a Percepción, debe ingresar cargo para Percepcion</v>
          </cell>
        </row>
        <row r="1121">
          <cell r="A1121" t="str">
            <v>3094</v>
          </cell>
          <cell r="B1121" t="str">
            <v>El comprobante más "código de operación del ítem" no debe repetirse</v>
          </cell>
        </row>
        <row r="1122">
          <cell r="A1122" t="str">
            <v>3095</v>
          </cell>
          <cell r="B1122" t="str">
            <v>El comprobante no debe ser emitido y editado en el mismo envío</v>
          </cell>
        </row>
        <row r="1123">
          <cell r="A1123" t="str">
            <v>3096</v>
          </cell>
          <cell r="B1123" t="str">
            <v>El comprobante no debe ser editado y anulado en el mismo envío</v>
          </cell>
        </row>
        <row r="1124">
          <cell r="A1124" t="str">
            <v>4000</v>
          </cell>
          <cell r="B1124" t="str">
            <v>El documento ya fue presentado anteriormente.</v>
          </cell>
        </row>
        <row r="1125">
          <cell r="A1125" t="str">
            <v>4001</v>
          </cell>
          <cell r="B1125" t="str">
            <v>El numero de RUC del receptor no existe.</v>
          </cell>
        </row>
        <row r="1126">
          <cell r="A1126" t="str">
            <v>4002</v>
          </cell>
          <cell r="B1126" t="str">
            <v>Para el TaxTypeCode, esta usando un valor que no existe en el catalogo.</v>
          </cell>
        </row>
        <row r="1127">
          <cell r="A1127" t="str">
            <v>4003</v>
          </cell>
          <cell r="B1127" t="str">
            <v>El comprobante fue registrado previamente como rechazado.</v>
          </cell>
        </row>
        <row r="1128">
          <cell r="A1128" t="str">
            <v>4004</v>
          </cell>
          <cell r="B1128" t="str">
            <v>El DocumentTypeCode de las guias debe existir y tener 2 posiciones</v>
          </cell>
        </row>
        <row r="1129">
          <cell r="A1129" t="str">
            <v>4005</v>
          </cell>
          <cell r="B1129" t="str">
            <v>El DocumentTypeCode de las guias debe ser 09 o 31</v>
          </cell>
        </row>
        <row r="1130">
          <cell r="A1130" t="str">
            <v>4006</v>
          </cell>
          <cell r="B1130" t="str">
            <v>El ID de las guias debe tener informacion de la SERIE-NUMERO de guia.</v>
          </cell>
        </row>
        <row r="1131">
          <cell r="A1131" t="str">
            <v>4007</v>
          </cell>
          <cell r="B1131" t="str">
            <v>El XML no contiene el ID de las guias.</v>
          </cell>
        </row>
        <row r="1132">
          <cell r="A1132" t="str">
            <v>4008</v>
          </cell>
          <cell r="B1132" t="str">
            <v>El DocumentTypeCode de Otros documentos relacionados no cumple con el estandar.</v>
          </cell>
        </row>
        <row r="1133">
          <cell r="A1133" t="str">
            <v>4009</v>
          </cell>
          <cell r="B1133" t="str">
            <v>El DocumentTypeCode de Otros documentos relacionados tiene valores incorrectos.</v>
          </cell>
        </row>
        <row r="1134">
          <cell r="A1134" t="str">
            <v>4010</v>
          </cell>
          <cell r="B1134" t="str">
            <v>El ID de los documentos relacionados no cumplen con el estandar.</v>
          </cell>
        </row>
        <row r="1135">
          <cell r="A1135" t="str">
            <v>4011</v>
          </cell>
          <cell r="B1135" t="str">
            <v>El XML no contiene el tag ID de documentos relacionados.</v>
          </cell>
        </row>
        <row r="1136">
          <cell r="A1136" t="str">
            <v>4012</v>
          </cell>
          <cell r="B1136" t="str">
            <v>El ubigeo indicado en el comprobante no es el mismo que esta registrado para el contribuyente.</v>
          </cell>
        </row>
        <row r="1137">
          <cell r="A1137" t="str">
            <v>4013</v>
          </cell>
          <cell r="B1137" t="str">
            <v>El RUC  del receptor no esta activo</v>
          </cell>
        </row>
        <row r="1138">
          <cell r="A1138" t="str">
            <v>4014</v>
          </cell>
          <cell r="B1138" t="str">
            <v>El RUC del receptor no esta habido</v>
          </cell>
        </row>
        <row r="1139">
          <cell r="A1139" t="str">
            <v>4015</v>
          </cell>
          <cell r="B1139" t="str">
            <v>Si el tipo de documento del receptor no es RUC, debe tener operaciones de exportacion</v>
          </cell>
        </row>
        <row r="1140">
          <cell r="A1140" t="str">
            <v>4016</v>
          </cell>
          <cell r="B1140" t="str">
            <v>El total valor venta neta de oper. gravadas IGV debe ser mayor a 0.00 o debe existir oper. gravadas onerosas</v>
          </cell>
        </row>
        <row r="1141">
          <cell r="A1141" t="str">
            <v>4017</v>
          </cell>
          <cell r="B1141" t="str">
            <v>El total valor venta neta de oper. inafectas IGV debe ser mayor a 0.00 o debe existir oper. inafectas onerosas o de export.</v>
          </cell>
        </row>
        <row r="1142">
          <cell r="A1142" t="str">
            <v>4018</v>
          </cell>
          <cell r="B1142" t="str">
            <v>El total valor venta neta de oper. exoneradas IGV debe ser mayor a 0.00 o debe existir oper. exoneradas</v>
          </cell>
        </row>
        <row r="1143">
          <cell r="A1143" t="str">
            <v>4019</v>
          </cell>
          <cell r="B1143" t="str">
            <v>El calculo del IGV no es correcto</v>
          </cell>
        </row>
        <row r="1144">
          <cell r="A1144" t="str">
            <v>4020</v>
          </cell>
          <cell r="B1144" t="str">
            <v>El ISC no esta informado correctamente</v>
          </cell>
        </row>
        <row r="1145">
          <cell r="A1145" t="str">
            <v>4021</v>
          </cell>
          <cell r="B1145" t="str">
            <v>Si se utiliza la leyenda con codigo 2000, el importe de percepcion debe ser mayor a 0.00</v>
          </cell>
        </row>
        <row r="1146">
          <cell r="A1146" t="str">
            <v>4022</v>
          </cell>
          <cell r="B1146" t="str">
            <v>Si se utiliza la leyenda con código 2001, el total de operaciones exoneradas debe ser mayor a 0.00</v>
          </cell>
        </row>
        <row r="1147">
          <cell r="A1147" t="str">
            <v>4023</v>
          </cell>
          <cell r="B1147" t="str">
            <v>Si se utiliza la leyenda con código 2002, el total de operaciones exoneradas debe ser mayor a 0.00</v>
          </cell>
        </row>
        <row r="1148">
          <cell r="A1148" t="str">
            <v>4024</v>
          </cell>
          <cell r="B1148" t="str">
            <v>Si se utiliza la leyenda con código 2003, el total de operaciones exoneradas debe ser mayor a 0.00</v>
          </cell>
        </row>
        <row r="1149">
          <cell r="A1149" t="str">
            <v>4025</v>
          </cell>
          <cell r="B1149" t="str">
            <v>Si usa la leyenda de Transferencia o Servivicio gratuito, todos los items deben ser  no onerosos</v>
          </cell>
        </row>
        <row r="1150">
          <cell r="A1150" t="str">
            <v>4026</v>
          </cell>
          <cell r="B1150" t="str">
            <v>No se puede indicar Guia de remision de remitente y Guia de remision de transportista en el mismo documento</v>
          </cell>
        </row>
        <row r="1151">
          <cell r="A1151" t="str">
            <v>4027</v>
          </cell>
          <cell r="B1151" t="str">
            <v>El importe total no coincide con la sumatoria de los valores de venta mas los tributos mas los cargos</v>
          </cell>
        </row>
        <row r="1152">
          <cell r="A1152" t="str">
            <v>4028</v>
          </cell>
          <cell r="B1152" t="str">
            <v>El monto total de la nota de credito debe ser menor o igual al monto de la factura</v>
          </cell>
        </row>
        <row r="1153">
          <cell r="A1153" t="str">
            <v>4029</v>
          </cell>
          <cell r="B1153" t="str">
            <v>El ubigeo indicado en el comprobante no es el mismo que esta registrado para el contribuyente</v>
          </cell>
        </row>
        <row r="1154">
          <cell r="A1154" t="str">
            <v>4030</v>
          </cell>
          <cell r="B1154" t="str">
            <v>El ubigeo indicado en el comprobante no es el mismo que esta registrado para el contribuyente</v>
          </cell>
        </row>
        <row r="1155">
          <cell r="A1155" t="str">
            <v>4031</v>
          </cell>
          <cell r="B1155" t="str">
            <v>Debe indicar el nombre comercial</v>
          </cell>
        </row>
        <row r="1156">
          <cell r="A1156" t="str">
            <v>4032</v>
          </cell>
          <cell r="B1156" t="str">
            <v>Si el código del motivo de emisión de la Nota de Credito es 03, debe existir la descripción del item</v>
          </cell>
        </row>
        <row r="1157">
          <cell r="A1157" t="str">
            <v>4033</v>
          </cell>
          <cell r="B1157" t="str">
            <v>La fecha de generación de la numeración debe ser menor o igual a la fecha de generación de la comunicación</v>
          </cell>
        </row>
        <row r="1158">
          <cell r="A1158" t="str">
            <v>4034</v>
          </cell>
          <cell r="B1158" t="str">
            <v>El comprobante fue registrado previamente como baja</v>
          </cell>
        </row>
        <row r="1159">
          <cell r="A1159" t="str">
            <v>4035</v>
          </cell>
          <cell r="B1159" t="str">
            <v>El comprobante fue registrado previamente como rechazado</v>
          </cell>
        </row>
        <row r="1160">
          <cell r="A1160" t="str">
            <v>4036</v>
          </cell>
          <cell r="B1160" t="str">
            <v>La fecha de emisión de los rangos debe ser menor o igual a la fecha de generación del resumen</v>
          </cell>
        </row>
        <row r="1161">
          <cell r="A1161" t="str">
            <v>4037</v>
          </cell>
          <cell r="B1161" t="str">
            <v>El calculo del Total de IGV del Item no es correcto</v>
          </cell>
        </row>
        <row r="1162">
          <cell r="A1162" t="str">
            <v>4038</v>
          </cell>
          <cell r="B1162" t="str">
            <v>El resumen contiene menos series por tipo de documento que el envío anterior para la misma fecha de emisión</v>
          </cell>
        </row>
        <row r="1163">
          <cell r="A1163" t="str">
            <v>4039</v>
          </cell>
          <cell r="B1163" t="str">
            <v>No ha consignado información del ubigeo del domicilio fiscal</v>
          </cell>
        </row>
        <row r="1164">
          <cell r="A1164" t="str">
            <v>4040</v>
          </cell>
          <cell r="B1164" t="str">
            <v>Si el importe de percepcion es mayor a 0.00, debe utilizar una leyenda con codigo 2000</v>
          </cell>
        </row>
        <row r="1165">
          <cell r="A1165" t="str">
            <v>4041</v>
          </cell>
          <cell r="B1165" t="str">
            <v>El codigo de pais debe ser PE</v>
          </cell>
        </row>
        <row r="1166">
          <cell r="A1166" t="str">
            <v>4042</v>
          </cell>
          <cell r="B1166" t="str">
            <v>Para tipo de operación se está usando un valor que no existe en el catálogo. Nro. 17.</v>
          </cell>
        </row>
        <row r="1167">
          <cell r="A1167" t="str">
            <v>4043</v>
          </cell>
          <cell r="B1167" t="str">
            <v>Para el TransportModeCode, se está usando un valor que no existe en el catálogo Nro. 18.</v>
          </cell>
        </row>
        <row r="1168">
          <cell r="A1168" t="str">
            <v>4044</v>
          </cell>
          <cell r="B1168" t="str">
            <v>PrepaidAmount: Monto total anticipado no coincide con la sumatoria de los montos por documento de anticipo.</v>
          </cell>
        </row>
        <row r="1169">
          <cell r="A1169" t="str">
            <v>4045</v>
          </cell>
          <cell r="B1169" t="str">
            <v>No debe consignar los datos del transportista para la modalidad de transporte 02 – Transporte Privado.</v>
          </cell>
        </row>
        <row r="1170">
          <cell r="A1170" t="str">
            <v>4046</v>
          </cell>
          <cell r="B1170" t="str">
            <v>No debe consignar información adicional en la dirección para los locales anexos.</v>
          </cell>
        </row>
        <row r="1171">
          <cell r="A1171" t="str">
            <v>4047</v>
          </cell>
          <cell r="B1171" t="str">
            <v>sac:SUNATTransaction/cbc:ID debe ser igual a 10 o igual a 11 cuando ingrese información para sustentar el traslado.</v>
          </cell>
        </row>
        <row r="1172">
          <cell r="A1172" t="str">
            <v>4048</v>
          </cell>
          <cell r="B1172" t="str">
            <v>cac:AdditionalDocumentReference/cbc:DocumentTypeCode - Contiene un valor no valido para documentos relacionado.</v>
          </cell>
        </row>
        <row r="1173">
          <cell r="A1173" t="str">
            <v>4049</v>
          </cell>
          <cell r="B1173" t="str">
            <v>El numero de DNI del receptor no existe.</v>
          </cell>
        </row>
        <row r="1174">
          <cell r="A1174" t="str">
            <v>4050</v>
          </cell>
          <cell r="B1174" t="str">
            <v>El numero de RUC del proveedor no existe.</v>
          </cell>
        </row>
        <row r="1175">
          <cell r="A1175" t="str">
            <v>4051</v>
          </cell>
          <cell r="B1175" t="str">
            <v>El RUC del proveedor no esta activo.</v>
          </cell>
        </row>
        <row r="1176">
          <cell r="A1176" t="str">
            <v>4052</v>
          </cell>
          <cell r="B1176" t="str">
            <v>El RUC del proveedor no esta habido.</v>
          </cell>
        </row>
        <row r="1177">
          <cell r="A1177" t="str">
            <v>4053</v>
          </cell>
          <cell r="B1177" t="str">
            <v>Proveedor no debe ser igual al remitente o destinatario.</v>
          </cell>
        </row>
        <row r="1178">
          <cell r="A1178" t="str">
            <v>4054</v>
          </cell>
          <cell r="B1178" t="str">
            <v>La guía no debe contener datos del proveedor.</v>
          </cell>
        </row>
        <row r="1179">
          <cell r="A1179" t="str">
            <v>4055</v>
          </cell>
          <cell r="B1179" t="str">
            <v>El XML no contiene el atributo o no existe información en descripcion del motivo de traslado.</v>
          </cell>
        </row>
        <row r="1180">
          <cell r="A1180" t="str">
            <v>4056</v>
          </cell>
          <cell r="B1180" t="str">
            <v>El XML no contiene el tag o no existe información en el tag SplitConsignmentIndicator.</v>
          </cell>
        </row>
        <row r="1181">
          <cell r="A1181" t="str">
            <v>4057</v>
          </cell>
          <cell r="B1181" t="str">
            <v>GrossWeightMeasure – El dato ingresado no cumple con el formato establecido.</v>
          </cell>
        </row>
        <row r="1182">
          <cell r="A1182" t="str">
            <v>4058</v>
          </cell>
          <cell r="B1182" t="str">
            <v>cbc:TotalPackageQuantity - El dato ingresado no cumple con el formato establecido.</v>
          </cell>
        </row>
        <row r="1183">
          <cell r="A1183" t="str">
            <v>4059</v>
          </cell>
          <cell r="B1183" t="str">
            <v>Numero de bultos o pallets - información válida para importación.</v>
          </cell>
        </row>
        <row r="1184">
          <cell r="A1184" t="str">
            <v>4060</v>
          </cell>
          <cell r="B1184" t="str">
            <v>La guía no debe contener datos del transportista.</v>
          </cell>
        </row>
        <row r="1185">
          <cell r="A1185" t="str">
            <v>4061</v>
          </cell>
          <cell r="B1185" t="str">
            <v>El numero de RUC del transportista no existe.</v>
          </cell>
        </row>
        <row r="1186">
          <cell r="A1186" t="str">
            <v>4062</v>
          </cell>
          <cell r="B1186" t="str">
            <v>El RUC del transportista no esta activo.</v>
          </cell>
        </row>
        <row r="1187">
          <cell r="A1187" t="str">
            <v>4063</v>
          </cell>
          <cell r="B1187" t="str">
            <v>El RUC del transportista no esta habido.</v>
          </cell>
        </row>
        <row r="1188">
          <cell r="A1188" t="str">
            <v>4064</v>
          </cell>
          <cell r="B1188" t="str">
            <v>/DespatchAdvice/cac:Shipment/cac:ShipmentStage/cac:TransportMeans/cbc:RegistrationNationalityID - El dato ingresado no cumple con el formato establecido.</v>
          </cell>
        </row>
        <row r="1189">
          <cell r="A1189" t="str">
            <v>4065</v>
          </cell>
          <cell r="B1189" t="str">
            <v>cac:TransportMeans/cbc:TransportMeansTypeCode - El valor ingresado como tipo de unidad de transporte es incorrecta.</v>
          </cell>
        </row>
        <row r="1190">
          <cell r="A1190" t="str">
            <v>4066</v>
          </cell>
          <cell r="B1190" t="str">
            <v>El numero de DNI del conductor no existe.</v>
          </cell>
        </row>
        <row r="1191">
          <cell r="A1191" t="str">
            <v>4067</v>
          </cell>
          <cell r="B1191" t="str">
            <v>El XML no contiene el tag o no existe informacion del ubigeo del punto de llegada.</v>
          </cell>
        </row>
        <row r="1192">
          <cell r="A1192" t="str">
            <v>4068</v>
          </cell>
          <cell r="B1192" t="str">
            <v>Direccion de punto de lllegada - El dato ingresado no cumple con el formato establecido.</v>
          </cell>
        </row>
        <row r="1193">
          <cell r="A1193" t="str">
            <v>4069</v>
          </cell>
          <cell r="B1193" t="str">
            <v>CityName - El dato ingresado no cumple con el formato establecido.</v>
          </cell>
        </row>
        <row r="1194">
          <cell r="A1194" t="str">
            <v>4070</v>
          </cell>
          <cell r="B1194" t="str">
            <v>District - El dato ingresado no cumple con el formato establecido.</v>
          </cell>
        </row>
        <row r="1195">
          <cell r="A1195" t="str">
            <v>4071</v>
          </cell>
          <cell r="B1195" t="str">
            <v>Numero de Contenedor - El dato ingresado no cumple con el formato establecido.</v>
          </cell>
        </row>
        <row r="1196">
          <cell r="A1196" t="str">
            <v>4072</v>
          </cell>
          <cell r="B1196" t="str">
            <v>Numero de contenedor - información válida para importación.</v>
          </cell>
        </row>
        <row r="1197">
          <cell r="A1197" t="str">
            <v>4073</v>
          </cell>
          <cell r="B1197" t="str">
            <v>TransEquipmentTypeCode - El valor ingresado como tipo de contenedor es incorrecta.</v>
          </cell>
        </row>
        <row r="1198">
          <cell r="A1198" t="str">
            <v>4074</v>
          </cell>
          <cell r="B1198" t="str">
            <v>Numero Precinto - El dato ingresado no cumple con el formato establecido.</v>
          </cell>
        </row>
        <row r="1199">
          <cell r="A1199" t="str">
            <v>4075</v>
          </cell>
          <cell r="B1199" t="str">
            <v>El XML no contiene el tag o no existe informacion del ubigeo del punto de partida.</v>
          </cell>
        </row>
        <row r="1200">
          <cell r="A1200" t="str">
            <v>4076</v>
          </cell>
          <cell r="B1200" t="str">
            <v>Direccion de punto de partida - El dato ingresado no cumple con el formato establecido.</v>
          </cell>
        </row>
        <row r="1201">
          <cell r="A1201" t="str">
            <v>4077</v>
          </cell>
          <cell r="B1201" t="str">
            <v>CityName - El dato ingresado no cumple con el formato establecido.</v>
          </cell>
        </row>
        <row r="1202">
          <cell r="A1202" t="str">
            <v>4078</v>
          </cell>
          <cell r="B1202" t="str">
            <v>District - El dato ingresado no cumple con el formato establecido.</v>
          </cell>
        </row>
        <row r="1203">
          <cell r="A1203" t="str">
            <v>4079</v>
          </cell>
          <cell r="B1203" t="str">
            <v>Código de Puerto o Aeropuerto - El dato ingresado no cumple con el formato establecido.</v>
          </cell>
        </row>
        <row r="1204">
          <cell r="A1204" t="str">
            <v>4080</v>
          </cell>
          <cell r="B1204" t="str">
            <v>Tipo de Puerto o Aeropuerto - El dato ingresado no cumple con el formato establecido.</v>
          </cell>
        </row>
        <row r="1205">
          <cell r="A1205" t="str">
            <v>4081</v>
          </cell>
          <cell r="B1205" t="str">
            <v>El XML No contiene El tag o No existe información del Numero de orden del item.</v>
          </cell>
        </row>
        <row r="1206">
          <cell r="A1206" t="str">
            <v>4082</v>
          </cell>
          <cell r="B1206" t="str">
            <v>Número de Orden del Ítem - El orden del ítem no cumple con el formato establecido.</v>
          </cell>
        </row>
        <row r="1207">
          <cell r="A1207" t="str">
            <v>4083</v>
          </cell>
          <cell r="B1207" t="str">
            <v>Cantidad - El dato ingresado no cumple con el formato establecido.</v>
          </cell>
        </row>
        <row r="1208">
          <cell r="A1208" t="str">
            <v>4084</v>
          </cell>
          <cell r="B1208" t="str">
            <v>Descripción del Ítem - El dato ingresado no cumple con el formato establecido.</v>
          </cell>
        </row>
        <row r="1209">
          <cell r="A1209" t="str">
            <v>4085</v>
          </cell>
          <cell r="B1209" t="str">
            <v>Código del Ítem - El dato ingresado no cumple con el formato establecido.</v>
          </cell>
        </row>
        <row r="1210">
          <cell r="A1210" t="str">
            <v>4086</v>
          </cell>
          <cell r="B1210" t="str">
            <v>El emisor y el cliente son Agentes de percepción de combustible en la fecha de emisión.</v>
          </cell>
        </row>
        <row r="1211">
          <cell r="A1211" t="str">
            <v>4087</v>
          </cell>
          <cell r="B1211" t="str">
            <v>El Comprobante de Pago Electrónico no está Registrado en los Sistemas de la SUNAT.</v>
          </cell>
        </row>
        <row r="1212">
          <cell r="A1212" t="str">
            <v>4088</v>
          </cell>
          <cell r="B1212" t="str">
            <v>El Comprobante de Pago no está autorizado en los Sistemas de la SUNAT.</v>
          </cell>
        </row>
        <row r="1213">
          <cell r="A1213" t="str">
            <v>4089</v>
          </cell>
          <cell r="B1213" t="str">
            <v>La operación con este cliente está excluida del sistema de percepción. Es agente de retención.</v>
          </cell>
        </row>
        <row r="1214">
          <cell r="A1214" t="str">
            <v>4090</v>
          </cell>
          <cell r="B1214" t="str">
            <v>La operación con este cliente está excluida del sistema de percepción. Es entidad exceptuada de la percepción.</v>
          </cell>
        </row>
        <row r="1215">
          <cell r="A1215" t="str">
            <v>4091</v>
          </cell>
          <cell r="B1215" t="str">
            <v>La operación con este proveedor está excluida del sistema de retención. Es agente de percepción, agente de retención o buen contribuyente.</v>
          </cell>
        </row>
        <row r="1216">
          <cell r="A1216" t="str">
            <v>4092</v>
          </cell>
          <cell r="B1216" t="str">
            <v>El nombre comercial del emisor no cumple con el formato establecido</v>
          </cell>
        </row>
        <row r="1217">
          <cell r="A1217" t="str">
            <v>4093</v>
          </cell>
          <cell r="B1217" t="str">
            <v>El codigo de ubigeo del domicilio fiscal del emisor no es válido</v>
          </cell>
        </row>
        <row r="1218">
          <cell r="A1218" t="str">
            <v>4094</v>
          </cell>
          <cell r="B1218" t="str">
            <v>La dirección completa y detallada del domicilio fiscal del emisor no cumple con el formato establecido</v>
          </cell>
        </row>
        <row r="1219">
          <cell r="A1219" t="str">
            <v>4095</v>
          </cell>
          <cell r="B1219" t="str">
            <v>La urbanización del domicilio fiscal del emisor no cumple con el formato establecido</v>
          </cell>
        </row>
        <row r="1220">
          <cell r="A1220" t="str">
            <v>4096</v>
          </cell>
          <cell r="B1220" t="str">
            <v>La provincia del domicilio fiscal del emisor no cumple con el formato establecido</v>
          </cell>
        </row>
        <row r="1221">
          <cell r="A1221" t="str">
            <v>4097</v>
          </cell>
          <cell r="B1221" t="str">
            <v>El departamento del domicilio fiscal del emisor no cumple con el formato establecido</v>
          </cell>
        </row>
        <row r="1222">
          <cell r="A1222" t="str">
            <v>4098</v>
          </cell>
          <cell r="B1222" t="str">
            <v>El distrito del domicilio fiscal del emisor no cumple con el formato establecido</v>
          </cell>
        </row>
        <row r="1223">
          <cell r="A1223" t="str">
            <v>4099</v>
          </cell>
          <cell r="B1223" t="str">
            <v>El nombre comercial del cliente no cumple con el formato establecido</v>
          </cell>
        </row>
        <row r="1224">
          <cell r="A1224" t="str">
            <v>4100</v>
          </cell>
          <cell r="B1224" t="str">
            <v>El ubigeo del cliente no cumple con el formato establecido o no es válido</v>
          </cell>
        </row>
        <row r="1225">
          <cell r="A1225" t="str">
            <v>4101</v>
          </cell>
          <cell r="B1225" t="str">
            <v>La dirección completa y detallada del domicilio fiscal del cliente no cumple con el formato establecido</v>
          </cell>
        </row>
        <row r="1226">
          <cell r="A1226" t="str">
            <v>4102</v>
          </cell>
          <cell r="B1226" t="str">
            <v>La urbanización del domicilio fiscal del cliente no cumple con el formato establecido</v>
          </cell>
        </row>
        <row r="1227">
          <cell r="A1227" t="str">
            <v>4103</v>
          </cell>
          <cell r="B1227" t="str">
            <v>La provincia del domicilio fiscal del cliente no cumple con el formato establecido</v>
          </cell>
        </row>
        <row r="1228">
          <cell r="A1228" t="str">
            <v>4104</v>
          </cell>
          <cell r="B1228" t="str">
            <v>El departamento del domicilio fiscal del cliente no cumple con el formato establecido</v>
          </cell>
        </row>
        <row r="1229">
          <cell r="A1229" t="str">
            <v>4105</v>
          </cell>
          <cell r="B1229" t="str">
            <v>El distrito del domicilio fiscal del cliente no cumple con el formato establecido</v>
          </cell>
        </row>
        <row r="1230">
          <cell r="A1230" t="str">
            <v>4106</v>
          </cell>
          <cell r="B1230" t="str">
            <v>El nombre comercial del proveedor no cumple con el formato establecido</v>
          </cell>
        </row>
        <row r="1231">
          <cell r="A1231" t="str">
            <v>4107</v>
          </cell>
          <cell r="B1231" t="str">
            <v>El ubigeo del proveedor no cumple con el formato establecido o no es válido</v>
          </cell>
        </row>
        <row r="1232">
          <cell r="A1232" t="str">
            <v>4108</v>
          </cell>
          <cell r="B1232" t="str">
            <v>La dirección completa y detallada del domicilio fiscal del proveedor no cumple con el formato establecido</v>
          </cell>
        </row>
        <row r="1233">
          <cell r="A1233" t="str">
            <v>4109</v>
          </cell>
          <cell r="B1233" t="str">
            <v>La urbanización del domicilio fiscal del proveedor no cumple con el formato establecido</v>
          </cell>
        </row>
        <row r="1234">
          <cell r="A1234" t="str">
            <v>4110</v>
          </cell>
          <cell r="B1234" t="str">
            <v>La provincia del domicilio fiscal del proveedor no cumple con el formato establecido</v>
          </cell>
        </row>
        <row r="1235">
          <cell r="A1235" t="str">
            <v>4111</v>
          </cell>
          <cell r="B1235" t="str">
            <v>El departamento del domicilio fiscal del proveedor no cumple con el formato establecido</v>
          </cell>
        </row>
        <row r="1236">
          <cell r="A1236" t="str">
            <v>4112</v>
          </cell>
          <cell r="B1236" t="str">
            <v>El distrito del domicilio fiscal del proveedor no cumple con el formato establecido</v>
          </cell>
        </row>
        <row r="1237">
          <cell r="A1237" t="str">
            <v>4120</v>
          </cell>
          <cell r="B1237" t="str">
            <v>El XML no contiene o no existe informacion en el tag de  Información que sustenta el traslado.</v>
          </cell>
        </row>
        <row r="1238">
          <cell r="A1238" t="str">
            <v>4121</v>
          </cell>
          <cell r="B1238" t="str">
            <v>Para el tipo de operación no se consigna el tag SUNATEmbededDespatchAdvice de Información de sustento de traslado.</v>
          </cell>
        </row>
        <row r="1239">
          <cell r="A1239" t="str">
            <v>4122</v>
          </cell>
          <cell r="B1239" t="str">
            <v>Factura con información que sustenta el traslado, debe registrar leyenda 2008.</v>
          </cell>
        </row>
        <row r="1240">
          <cell r="A1240" t="str">
            <v>4123</v>
          </cell>
          <cell r="B1240" t="str">
            <v>sac:SUNATEmbededDespatchAdvice - Para Factura Electrónica Remitente no se consigna datos en documento de referencia(cac:OrderReference).</v>
          </cell>
        </row>
        <row r="1241">
          <cell r="A1241" t="str">
            <v>4124</v>
          </cell>
          <cell r="B1241" t="str">
            <v>cac:Shipment - Para Factura Electrónica Remitente debe indicar sujeto que realiza el traslado de bienes (1: Vendendor o 2: Comprador).</v>
          </cell>
        </row>
        <row r="1242">
          <cell r="A1242" t="str">
            <v>4125</v>
          </cell>
          <cell r="B1242" t="str">
            <v>cac:Shipment - Para Factura Electrónica Remitente debe indicar modalidad de transporte para el sustento de traslado de bienes (cbc:TransportModeCode).</v>
          </cell>
        </row>
        <row r="1243">
          <cell r="A1243" t="str">
            <v>4126</v>
          </cell>
          <cell r="B1243" t="str">
            <v>cac:Shipment - Debe indicar fecha de inicio de traslado para el  sustento de traslado de bienes (cac:TransitPeriod/cbc:StartDate).</v>
          </cell>
        </row>
        <row r="1244">
          <cell r="A1244" t="str">
            <v>4127</v>
          </cell>
          <cell r="B1244" t="str">
            <v>cac:Shipment - Para Factura Electrónica Remitente debe indicar el punto de partida para el sustento de traslado de bienes (cac:DeliveryAddrees).</v>
          </cell>
        </row>
        <row r="1245">
          <cell r="A1245" t="str">
            <v>4128</v>
          </cell>
          <cell r="B1245" t="str">
            <v>cac:Shipment - Para Factura Electrónica Remitente debe indicar el punto de llegada para el sustento de traslado de bienes (cac:OriginAddress).</v>
          </cell>
        </row>
        <row r="1246">
          <cell r="A1246" t="str">
            <v>4129</v>
          </cell>
          <cell r="B1246" t="str">
            <v>sac:SUNATEmbededDespatchAdvice - Para Factura Electrónica Remitente no se consigna indicador de subcontratación (cbc:MarkAttentionIndicator).</v>
          </cell>
        </row>
        <row r="1247">
          <cell r="A1247" t="str">
            <v>4130</v>
          </cell>
          <cell r="B1247" t="str">
            <v>sac:SUNATEmbededDespatchAdvice - Para Factura Electrónica Remitente debe consignar datos en documento de referencia (cac:OrderReference).</v>
          </cell>
        </row>
        <row r="1248">
          <cell r="A1248" t="str">
            <v>4131</v>
          </cell>
          <cell r="B1248" t="str">
            <v>sac:SUNATEmbededDespatchAdvice - Para Factura Electrónica Transportista no se consigna destinatario para el sustento de traslado de bienes (cac:DeliveryCustomerParty).</v>
          </cell>
        </row>
        <row r="1249">
          <cell r="A1249" t="str">
            <v>4132</v>
          </cell>
          <cell r="B1249" t="str">
            <v>cac:Shipment - Para Factura Electrónica Transportista no se consigna sujeto que realiza el traslado (cbc:HandlingCode).</v>
          </cell>
        </row>
        <row r="1250">
          <cell r="A1250" t="str">
            <v>4133</v>
          </cell>
          <cell r="B1250" t="str">
            <v>cac:Shipment - Para Factura Electrónica Transportista no se consigna peso total de la factura para el sustento de traslado de bienes (cbc:GrossWeightMeasure).</v>
          </cell>
        </row>
        <row r="1251">
          <cell r="A1251" t="str">
            <v>4134</v>
          </cell>
          <cell r="B1251" t="str">
            <v>cac:Shipment - Para Factura Electrónica Transportista no se consigna modalidad de transporte para el sustento de traslado de bienes (cbc:TransportModeCode).</v>
          </cell>
        </row>
        <row r="1252">
          <cell r="A1252" t="str">
            <v>4135</v>
          </cell>
          <cell r="B1252" t="str">
            <v>cac:Shipment - Para Factura Electrónica Transportista no se consigna punto de llegada para el sustento de traslado de bienes (cac:DeliveryAddress).</v>
          </cell>
        </row>
        <row r="1253">
          <cell r="A1253" t="str">
            <v>4136</v>
          </cell>
          <cell r="B1253" t="str">
            <v>cac:Shipment - Para Factura Electrónica transportista no se consigna punto de partida para el sustento de traslado de bienes (cac:OriginAddress).</v>
          </cell>
        </row>
        <row r="1254">
          <cell r="A1254" t="str">
            <v>4137</v>
          </cell>
          <cell r="B1254" t="str">
            <v>cac:OrderReference - Debe consignar número de  documento de referencia que sustenta el traslado (./cbc:ID).</v>
          </cell>
        </row>
        <row r="1255">
          <cell r="A1255" t="str">
            <v>4138</v>
          </cell>
          <cell r="B1255" t="str">
            <v>cac:OrderReference - Debe consignar tipo de documento de referencia que sustenta el traslado (./cbc:OrderTypeCode).</v>
          </cell>
        </row>
        <row r="1256">
          <cell r="A1256" t="str">
            <v>4139</v>
          </cell>
          <cell r="B1256" t="str">
            <v>cac:OrderReference - Tipo de documento de referencia que sustenta el traslado no válido (01 – Factura o 09 – Guía de Remisión).</v>
          </cell>
        </row>
        <row r="1257">
          <cell r="A1257" t="str">
            <v>4140</v>
          </cell>
          <cell r="B1257" t="str">
            <v>cac:OrderReference - Serie-Numero ingresado en documento de referencia que sustenta el traslado no cumple con el formato establecido.</v>
          </cell>
        </row>
        <row r="1258">
          <cell r="A1258" t="str">
            <v>4141</v>
          </cell>
          <cell r="B1258" t="str">
            <v>cac:OrderReference - Debe consignar RUC emisor del documento de referencia que sustenta el traslado (./cac:DocumentReference/cac:IssuerParty/cac:PartyIdentification/cbc:ID).</v>
          </cell>
        </row>
        <row r="1259">
          <cell r="A1259" t="str">
            <v>4142</v>
          </cell>
          <cell r="B1259" t="str">
            <v>cac:OrderReference -  RUC emisor del documento de referencia que sustenta el traslado no cumple con el formato establecido.</v>
          </cell>
        </row>
        <row r="1260">
          <cell r="A1260" t="str">
            <v>4143</v>
          </cell>
          <cell r="B1260" t="str">
            <v>cac:OrderReference – RUC Emisor de documento de referencia que sustenta el traslado no existe o se encuentra dado de baja.</v>
          </cell>
        </row>
        <row r="1261">
          <cell r="A1261" t="str">
            <v>4144</v>
          </cell>
          <cell r="B1261" t="str">
            <v>cac:OrderReference – Documento de Referencia ingresado no corresponde a un comprobante electrónico declarado y activo en SUNAT.</v>
          </cell>
        </row>
        <row r="1262">
          <cell r="A1262" t="str">
            <v>4145</v>
          </cell>
          <cell r="B1262" t="str">
            <v>cac:OrderReference – Documento de Referencia ingresado no corresponde comprobante autorizado por SUNAT.</v>
          </cell>
        </row>
        <row r="1263">
          <cell r="A1263" t="str">
            <v>4146</v>
          </cell>
          <cell r="B1263" t="str">
            <v>cac:OrderReference - Nombre o razon social del emisodr de referencia que sustenta el traslado de bienes no cumple con un formato válido.</v>
          </cell>
        </row>
        <row r="1264">
          <cell r="A1264" t="str">
            <v>4147</v>
          </cell>
          <cell r="B1264" t="str">
            <v>cac:DeliveryCustomerParty - Debe consignar numero de documento de identidad del destinatario (cbc:CustomerAssignedAccountID).</v>
          </cell>
        </row>
        <row r="1265">
          <cell r="A1265" t="str">
            <v>4148</v>
          </cell>
          <cell r="B1265" t="str">
            <v>cac:DeliveryCustomerParty - Debe consignar tipo de documento de identidad del destinatario (cbc:CustomerAssignedAccountID/@schemeID).</v>
          </cell>
        </row>
        <row r="1266">
          <cell r="A1266" t="str">
            <v>4149</v>
          </cell>
          <cell r="B1266" t="str">
            <v>cac:DeliveryCustomerParty - Tipo de documento de identidad del destinatario no válido (Catálogo N° 06).</v>
          </cell>
        </row>
        <row r="1267">
          <cell r="A1267" t="str">
            <v>4150</v>
          </cell>
          <cell r="B1267" t="str">
            <v>cac:DeliveryCustomerParty - Numero de documento de identidad del destinatario no cumple con un formato válido.</v>
          </cell>
        </row>
        <row r="1268">
          <cell r="A1268" t="str">
            <v>4151</v>
          </cell>
          <cell r="B1268" t="str">
            <v>cac:DeliveryCustomerParty - Debe consignar apellidos y nombres, denominación o razón social del destinatario (cac:Party/cac:PartyLegalEntity/cbc:RegistrationName).</v>
          </cell>
        </row>
        <row r="1269">
          <cell r="A1269" t="str">
            <v>4152</v>
          </cell>
          <cell r="B1269" t="str">
            <v>cac:DeliveryCustomerParty - Nombre o razon social del destinatario no cumple con un formato válido.</v>
          </cell>
        </row>
        <row r="1270">
          <cell r="A1270" t="str">
            <v>4153</v>
          </cell>
          <cell r="B1270" t="str">
            <v>cbc:HandlingCode - Sujeto que realiza el traslado no es valido.</v>
          </cell>
        </row>
        <row r="1271">
          <cell r="A1271" t="str">
            <v>4154</v>
          </cell>
          <cell r="B1271" t="str">
            <v>cbc:GrossWeightMeasure@unitCode: El valor ingresado en la unidad de medida para el peso bruto total no es correcta (KGM).</v>
          </cell>
        </row>
        <row r="1272">
          <cell r="A1272" t="str">
            <v>4155</v>
          </cell>
          <cell r="B1272" t="str">
            <v>GrossWeightMeasure – El valor ingresado no cumple con el estandar.</v>
          </cell>
        </row>
        <row r="1273">
          <cell r="A1273" t="str">
            <v>4156</v>
          </cell>
          <cell r="B1273" t="str">
            <v>Debe ingresar la totalidad de la información requerida al transportista.</v>
          </cell>
        </row>
        <row r="1274">
          <cell r="A1274" t="str">
            <v>4157</v>
          </cell>
          <cell r="B1274" t="str">
            <v>No existe información en el tag datos de conductores.</v>
          </cell>
        </row>
        <row r="1275">
          <cell r="A1275" t="str">
            <v>4158</v>
          </cell>
          <cell r="B1275" t="str">
            <v>No existe información en el tag datos de vehículos.</v>
          </cell>
        </row>
        <row r="1276">
          <cell r="A1276" t="str">
            <v>4159</v>
          </cell>
          <cell r="B1276" t="str">
            <v>No es necesario consignar los datos del transportista para una operación de Transporte Privado.</v>
          </cell>
        </row>
        <row r="1277">
          <cell r="A1277" t="str">
            <v>4160</v>
          </cell>
          <cell r="B1277" t="str">
            <v>cac:CarrierParty: Debe consignar número de  documento de identidad del transportista.</v>
          </cell>
        </row>
        <row r="1278">
          <cell r="A1278" t="str">
            <v>4161</v>
          </cell>
          <cell r="B1278" t="str">
            <v>cac:CarrierParty: Debe consignar tipo de documento de identidad del transportista.</v>
          </cell>
        </row>
        <row r="1279">
          <cell r="A1279" t="str">
            <v>4162</v>
          </cell>
          <cell r="B1279" t="str">
            <v>cac:CarrierParty: Tipo de documento de identidad del transportista no válido (06 - RUC).</v>
          </cell>
        </row>
        <row r="1280">
          <cell r="A1280" t="str">
            <v>4163</v>
          </cell>
          <cell r="B1280" t="str">
            <v>cac:CarrierParty: Numero de documento de identidad del transportista no cumple con un formato válido.</v>
          </cell>
        </row>
        <row r="1281">
          <cell r="A1281" t="str">
            <v>4164</v>
          </cell>
          <cell r="B1281" t="str">
            <v>cac:CarrierParty: Debe consignar apellidos y nombres, denominación o razón social del transportista.</v>
          </cell>
        </row>
        <row r="1282">
          <cell r="A1282" t="str">
            <v>4165</v>
          </cell>
          <cell r="B1282" t="str">
            <v>cac:CarrierParty: nombre o razon social del transportista no cumple con un formato válido.</v>
          </cell>
        </row>
        <row r="1283">
          <cell r="A1283" t="str">
            <v>4166</v>
          </cell>
          <cell r="B1283" t="str">
            <v>cac: TransportHandlingUnit: Numero de placa (cbc:ID) no coincide con el numero de placa del vehiculo prinicipal.</v>
          </cell>
        </row>
        <row r="1284">
          <cell r="A1284" t="str">
            <v>4167</v>
          </cell>
          <cell r="B1284" t="str">
            <v>cac:RoadTransport/cbc:LicensePlateID: Numero de placa del vehículo no cumple con el formato válido.</v>
          </cell>
        </row>
        <row r="1285">
          <cell r="A1285" t="str">
            <v>4168</v>
          </cell>
          <cell r="B1285" t="str">
            <v>cac: TransportHandlingUnit: Numero de placa del vehículo principal no existe o no cumple con el formato válido (cbc:ID).</v>
          </cell>
        </row>
        <row r="1286">
          <cell r="A1286" t="str">
            <v>4169</v>
          </cell>
          <cell r="B1286" t="str">
            <v>cac:TransportEquipment: debe consignar al menos un vehiculo secundario.</v>
          </cell>
        </row>
        <row r="1287">
          <cell r="A1287" t="str">
            <v>4170</v>
          </cell>
          <cell r="B1287" t="str">
            <v>cac:TransportEquipment: Numero de placa del vehículo principal no existe o no cumple con el formato válido (cbc:ID).</v>
          </cell>
        </row>
        <row r="1288">
          <cell r="A1288" t="str">
            <v>4171</v>
          </cell>
          <cell r="B1288" t="str">
            <v>cac:DriverPerson: Debe consignar número de  documento de identidad del conductor (cbc:ID).</v>
          </cell>
        </row>
        <row r="1289">
          <cell r="A1289" t="str">
            <v>4172</v>
          </cell>
          <cell r="B1289" t="str">
            <v>cac:DriverPerson: Debe consignar tipo de documento de identidad del conductor (cbc:ID/@schemeID).</v>
          </cell>
        </row>
        <row r="1290">
          <cell r="A1290" t="str">
            <v>4173</v>
          </cell>
          <cell r="B1290" t="str">
            <v>cac:DriverPerson: Tipo de documento de identidad del conductor no válido (Catalogo Nro 06).</v>
          </cell>
        </row>
        <row r="1291">
          <cell r="A1291" t="str">
            <v>4174</v>
          </cell>
          <cell r="B1291" t="str">
            <v>cac:DriverPerson: Numero de documento de identidad del conductor no cumple con el formato válido.</v>
          </cell>
        </row>
        <row r="1292">
          <cell r="A1292" t="str">
            <v>4175</v>
          </cell>
          <cell r="B1292" t="str">
            <v>cac:DeliveryAddress: Debe consignar código de ubigeo de punto de llegada (cbc:ID).</v>
          </cell>
        </row>
        <row r="1293">
          <cell r="A1293" t="str">
            <v>4176</v>
          </cell>
          <cell r="B1293" t="str">
            <v>cac:DeliveryAddress: Código de ubigeo de punto de llegada no cumple con el formato válido.</v>
          </cell>
        </row>
        <row r="1294">
          <cell r="A1294" t="str">
            <v>4177</v>
          </cell>
          <cell r="B1294" t="str">
            <v>cac:DeliveryAddress: Debe consignar código de ubigeo válido (Catálogo N° 13).</v>
          </cell>
        </row>
        <row r="1295">
          <cell r="A1295" t="str">
            <v>4178</v>
          </cell>
          <cell r="B1295" t="str">
            <v>cac:DeliveryAddress: Debe consignar Dirección del punto de llegada (cbc:StreetName).</v>
          </cell>
        </row>
        <row r="1296">
          <cell r="A1296" t="str">
            <v>4179</v>
          </cell>
          <cell r="B1296" t="str">
            <v>cac:DeliveryAddress: Dirección completa y detallada del punto de llegada no cumple con el formato válido.</v>
          </cell>
        </row>
        <row r="1297">
          <cell r="A1297" t="str">
            <v>4180</v>
          </cell>
          <cell r="B1297" t="str">
            <v>cac:OriginAddress: Debe consignar código de ubigeo de punto de partida (cbc:ID).</v>
          </cell>
        </row>
        <row r="1298">
          <cell r="A1298" t="str">
            <v>4181</v>
          </cell>
          <cell r="B1298" t="str">
            <v>cac:OriginAddress: Código de ubigeo de punto de llegada no cumple con el formato válido.</v>
          </cell>
        </row>
        <row r="1299">
          <cell r="A1299" t="str">
            <v>4182</v>
          </cell>
          <cell r="B1299" t="str">
            <v>cac:OriginAddress: Debe consignar código de ubigeo válido (Catálogo N° 13).</v>
          </cell>
        </row>
        <row r="1300">
          <cell r="A1300" t="str">
            <v>4183</v>
          </cell>
          <cell r="B1300" t="str">
            <v>cac:OriginAddress: Debe consignar Dirección detallada del punto de partida (cbc:StreetName).</v>
          </cell>
        </row>
        <row r="1301">
          <cell r="A1301" t="str">
            <v>4184</v>
          </cell>
          <cell r="B1301" t="str">
            <v>cac:OriginAddres: Dirección completa y detallada del punto de partida no cumple con el estandar.</v>
          </cell>
        </row>
        <row r="1302">
          <cell r="A1302" t="str">
            <v>4185</v>
          </cell>
          <cell r="B1302" t="str">
            <v>cac:OrderReference - Serie y numero no se encuentra registrado como baja por cambio de destinatario.</v>
          </cell>
        </row>
        <row r="1303">
          <cell r="A1303" t="str">
            <v>4186</v>
          </cell>
          <cell r="B1303" t="str">
            <v>cbc:Note - El campo observaciones supera la cantidad maxima especificada (250 carácteres).</v>
          </cell>
        </row>
        <row r="1304">
          <cell r="A1304" t="str">
            <v>4187</v>
          </cell>
          <cell r="B1304" t="str">
            <v>cac:OrderReference - El campo Tipo de documento (descripción) supera la cantidad maxima especificada (50 carácteres).</v>
          </cell>
        </row>
        <row r="1305">
          <cell r="A1305" t="str">
            <v>4188</v>
          </cell>
          <cell r="B1305" t="str">
            <v>El XML no contiene el atributo o no existe información del nombre o razon social del tercero relacionado.</v>
          </cell>
        </row>
        <row r="1306">
          <cell r="A1306" t="str">
            <v>4189</v>
          </cell>
          <cell r="B1306" t="str">
            <v>El valor ingresado como tipo de documento del nombre o razon social del tercero relacionado es incorrecto.</v>
          </cell>
        </row>
        <row r="1307">
          <cell r="A1307" t="str">
            <v>4190</v>
          </cell>
          <cell r="B1307" t="str">
            <v>El valor ingresado como descripcion de motivo de traslado no cumple con el estandar.</v>
          </cell>
        </row>
        <row r="1308">
          <cell r="A1308" t="str">
            <v>4191</v>
          </cell>
          <cell r="B1308" t="str">
            <v>Para el motivo de traslado, no se consigna información en el numero de DAM.</v>
          </cell>
        </row>
        <row r="1309">
          <cell r="A1309" t="str">
            <v>4192</v>
          </cell>
          <cell r="B1309" t="str">
            <v>Para el motivo de traslado, no se consigna información del manifiesto de carga.</v>
          </cell>
        </row>
        <row r="1310">
          <cell r="A1310" t="str">
            <v>4193</v>
          </cell>
          <cell r="B1310" t="str">
            <v>El valor ingresado como indicador de transbordo programado no cumple con el estandar.</v>
          </cell>
        </row>
        <row r="1311">
          <cell r="A1311" t="str">
            <v>4194</v>
          </cell>
          <cell r="B1311" t="str">
            <v>El XML no contiene el atributo o no existe información en peso bruto total de la guia.</v>
          </cell>
        </row>
        <row r="1312">
          <cell r="A1312" t="str">
            <v>4195</v>
          </cell>
          <cell r="B1312" t="str">
            <v>Numero de bultos o pallets es una información válida solo para importación.</v>
          </cell>
        </row>
        <row r="1313">
          <cell r="A1313" t="str">
            <v>4196</v>
          </cell>
          <cell r="B1313" t="str">
            <v>La fecha de recepción en SUNAT es mayor a 1 hora(s) respecto a la fecha de comprobación por OSE</v>
          </cell>
        </row>
        <row r="1314">
          <cell r="A1314" t="str">
            <v>4197</v>
          </cell>
          <cell r="B1314" t="str">
            <v>IssueTime - El dato ingresado  no cumple con el patrón hh:mm:ss.sssss</v>
          </cell>
        </row>
        <row r="1315">
          <cell r="A1315" t="str">
            <v>4200</v>
          </cell>
          <cell r="B1315" t="str">
            <v>Debe corresponder a algún valor válido establecido en el catálogo 13</v>
          </cell>
        </row>
        <row r="1316">
          <cell r="A1316" t="str">
            <v>4201</v>
          </cell>
          <cell r="B1316" t="str">
            <v>EL monto del ISC se debe detallar a nivel de línea</v>
          </cell>
        </row>
        <row r="1317">
          <cell r="A1317" t="str">
            <v>4207</v>
          </cell>
          <cell r="B1317" t="str">
            <v>El DNI debe tener 8 caracteres numéricos</v>
          </cell>
        </row>
        <row r="1318">
          <cell r="A1318" t="str">
            <v>4208</v>
          </cell>
          <cell r="B1318" t="str">
            <v>Para el tipo de documento 4 o 7 sólo es permitido hasta 15 caracteres alfanuméricos</v>
          </cell>
        </row>
        <row r="1319">
          <cell r="A1319" t="str">
            <v>4230</v>
          </cell>
          <cell r="B1319" t="str">
            <v>el Comprobante no debió ser observado.</v>
          </cell>
        </row>
        <row r="1320">
          <cell r="A1320" t="str">
            <v>4231</v>
          </cell>
          <cell r="B1320" t="str">
            <v>El código de Ubigeo no existe en el listado.</v>
          </cell>
        </row>
        <row r="1321">
          <cell r="A1321" t="str">
            <v>4232</v>
          </cell>
          <cell r="B1321" t="str">
            <v>La sumatoria de los IGV de línea no corresponden al total</v>
          </cell>
        </row>
        <row r="1322">
          <cell r="A1322" t="str">
            <v>4233</v>
          </cell>
          <cell r="B1322" t="str">
            <v>El dato ingresado en order de compra no cumple con el formato establecido.</v>
          </cell>
        </row>
        <row r="1323">
          <cell r="A1323" t="str">
            <v>4234</v>
          </cell>
          <cell r="B1323" t="str">
            <v>El código de producto no cumple con el formato establecido</v>
          </cell>
        </row>
        <row r="1324">
          <cell r="A1324" t="str">
            <v>4235</v>
          </cell>
          <cell r="B1324" t="str">
            <v>El XML no contiene el atributo o no existe en concepto de campo</v>
          </cell>
        </row>
        <row r="1325">
          <cell r="A1325" t="str">
            <v>4236</v>
          </cell>
          <cell r="B1325" t="str">
            <v>El dato ingresado como direccion completa y detallada no cumple con el formato establecido.</v>
          </cell>
        </row>
        <row r="1326">
          <cell r="A1326" t="str">
            <v>4237</v>
          </cell>
          <cell r="B1326" t="str">
            <v>La tasa del tributo de la línea no corresponde al valor esperado</v>
          </cell>
        </row>
        <row r="1327">
          <cell r="A1327" t="str">
            <v>4238</v>
          </cell>
          <cell r="B1327" t="str">
            <v>El dato ingresado como urbanización no cumple con el formato establecido</v>
          </cell>
        </row>
        <row r="1328">
          <cell r="A1328" t="str">
            <v>4239</v>
          </cell>
          <cell r="B1328" t="str">
            <v>El dato ingresado como provincia no cumple con el formato establecido</v>
          </cell>
        </row>
        <row r="1329">
          <cell r="A1329" t="str">
            <v>4240</v>
          </cell>
          <cell r="B1329" t="str">
            <v>El dato ingresado como departamento no cumple con el formato establecido</v>
          </cell>
        </row>
        <row r="1330">
          <cell r="A1330" t="str">
            <v>4241</v>
          </cell>
          <cell r="B1330" t="str">
            <v>El dato ingresado como distrito no cumple con el formato establecido</v>
          </cell>
        </row>
        <row r="1331">
          <cell r="A1331" t="str">
            <v>4242</v>
          </cell>
          <cell r="B1331" t="str">
            <v>El dato ingresado como local anexo no cumple con el formato establecido</v>
          </cell>
        </row>
        <row r="1332">
          <cell r="A1332" t="str">
            <v>4243</v>
          </cell>
          <cell r="B1332" t="str">
            <v>Si se utiliza la leyenda con código 2007, el total de operaciones exoneradas debe ser mayor a 0.00</v>
          </cell>
        </row>
        <row r="1333">
          <cell r="A1333" t="str">
            <v>4244</v>
          </cell>
          <cell r="B1333" t="str">
            <v>Si se utiliza la leyenda con código 2008, el total de operaciones exoneradas debe ser mayor a 0.00</v>
          </cell>
        </row>
        <row r="1334">
          <cell r="A1334" t="str">
            <v>4245</v>
          </cell>
          <cell r="B1334" t="str">
            <v>El dato ingresado como tipo de operación se está usando un valor que no existe en el catálogo. Nro. 51.</v>
          </cell>
        </row>
        <row r="1335">
          <cell r="A1335" t="str">
            <v>4246</v>
          </cell>
          <cell r="B1335" t="str">
            <v>El comprobante contiene un identificador de pago repetido en los anticipos</v>
          </cell>
        </row>
        <row r="1336">
          <cell r="A1336" t="str">
            <v>4247</v>
          </cell>
          <cell r="B1336" t="str">
            <v>El comprobante contiene un identificador de pago no relacionado a un documento de anticipo</v>
          </cell>
        </row>
        <row r="1337">
          <cell r="A1337" t="str">
            <v>4248</v>
          </cell>
          <cell r="B1337" t="str">
            <v>El comprobante contiene mas de un documento de anticipo relacionado al mismo identificador de pago.</v>
          </cell>
        </row>
        <row r="1338">
          <cell r="A1338" t="str">
            <v>4249</v>
          </cell>
          <cell r="B1338" t="str">
            <v>El código de motivo de traslado no existe en el listado (catalogo nro. 20)</v>
          </cell>
        </row>
      </sheetData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emie.fu-berlin.de/diverse/doc/ISO_3166.html" TargetMode="External"/><Relationship Id="rId2" Type="http://schemas.openxmlformats.org/officeDocument/2006/relationships/hyperlink" Target="http://webinei.inei.gob.pe:8080/sisconcode/proyecto/index.htm?proyectoTitulo=UBIGEO&amp;proyectoId=3" TargetMode="External"/><Relationship Id="rId1" Type="http://schemas.openxmlformats.org/officeDocument/2006/relationships/hyperlink" Target="http://www.iso.org/iso/home/standards/currency_codes.htm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://www.unece.org/cefact/recommendations/rec20/Rec20_Rev6e_2009.xls" TargetMode="External"/><Relationship Id="rId4" Type="http://schemas.openxmlformats.org/officeDocument/2006/relationships/hyperlink" Target="https://www.unspsc.org/codeset-downloads/productid/28/createdbyuser/3?txtsearch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baseColWidth="10" defaultColWidth="0" defaultRowHeight="15" zeroHeight="1"/>
  <cols>
    <col min="1" max="1" width="50.140625" customWidth="1"/>
    <col min="2" max="2" width="8.140625" bestFit="1" customWidth="1"/>
    <col min="3" max="3" width="8.5703125" bestFit="1" customWidth="1"/>
    <col min="4" max="4" width="46.140625" customWidth="1"/>
    <col min="5" max="5" width="17.140625" customWidth="1"/>
    <col min="6" max="6" width="2.7109375" customWidth="1"/>
    <col min="7" max="16384" width="11.42578125" hidden="1"/>
  </cols>
  <sheetData>
    <row r="1" spans="1:5" ht="24">
      <c r="A1" s="74" t="s">
        <v>2631</v>
      </c>
      <c r="B1" s="73" t="s">
        <v>2630</v>
      </c>
      <c r="C1" s="73" t="s">
        <v>2629</v>
      </c>
      <c r="D1" s="74" t="s">
        <v>3057</v>
      </c>
      <c r="E1" s="77" t="s">
        <v>2911</v>
      </c>
    </row>
    <row r="2" spans="1:5" ht="24">
      <c r="A2" s="103" t="s">
        <v>2632</v>
      </c>
      <c r="B2" s="71" t="s">
        <v>203</v>
      </c>
      <c r="C2" s="70" t="s">
        <v>1163</v>
      </c>
      <c r="D2" s="103" t="str">
        <f>VLOOKUP(C2,CódigosRetorno!A:B,2,FALSE)</f>
        <v>El sistema no puede responder su solicitud. Intente nuevamente o comuníquese con su Administrador</v>
      </c>
      <c r="E2" s="72" t="s">
        <v>186</v>
      </c>
    </row>
    <row r="3" spans="1:5" ht="24">
      <c r="A3" s="103" t="s">
        <v>3010</v>
      </c>
      <c r="B3" s="71" t="s">
        <v>203</v>
      </c>
      <c r="C3" s="76" t="s">
        <v>1143</v>
      </c>
      <c r="D3" s="325" t="str">
        <f>VLOOKUP(C3,CódigosRetorno!A:B,2,FALSE)</f>
        <v>El sistema no puede responder su solicitud. (El servicio de autenticación no está disponible)</v>
      </c>
      <c r="E3" s="72" t="s">
        <v>186</v>
      </c>
    </row>
    <row r="4" spans="1:5" ht="36">
      <c r="A4" s="103" t="s">
        <v>3009</v>
      </c>
      <c r="B4" s="71" t="s">
        <v>203</v>
      </c>
      <c r="C4" s="76" t="s">
        <v>1141</v>
      </c>
      <c r="D4" s="325" t="str">
        <f>VLOOKUP(C4,CódigosRetorno!A:B,2,FALSE)</f>
        <v>No tiene el perfil para enviar comprobantes electronicos</v>
      </c>
      <c r="E4" s="72" t="s">
        <v>2634</v>
      </c>
    </row>
    <row r="5" spans="1:5" ht="48">
      <c r="A5" s="103" t="s">
        <v>3014</v>
      </c>
      <c r="B5" s="71" t="s">
        <v>203</v>
      </c>
      <c r="C5" s="70" t="s">
        <v>1151</v>
      </c>
      <c r="D5" s="325" t="str">
        <f>VLOOKUP(C5,CódigosRetorno!A:B,2,FALSE)</f>
        <v>El nombre del archivo ZIP es incorrecto</v>
      </c>
      <c r="E5" s="72" t="s">
        <v>186</v>
      </c>
    </row>
    <row r="6" spans="1:5" ht="36">
      <c r="A6" s="104" t="s">
        <v>3011</v>
      </c>
      <c r="B6" s="71" t="s">
        <v>203</v>
      </c>
      <c r="C6" s="70" t="s">
        <v>1116</v>
      </c>
      <c r="D6" s="325" t="str">
        <f>VLOOKUP(C6,CódigosRetorno!A:B,2,FALSE)</f>
        <v>El RUC del archivo no corresponde al RUC del usuario o el proveedor no esta autorizado a enviar comprobantes del contribuyente</v>
      </c>
      <c r="E6" s="72" t="s">
        <v>2634</v>
      </c>
    </row>
    <row r="7" spans="1:5">
      <c r="A7" s="104" t="s">
        <v>1166</v>
      </c>
      <c r="B7" s="71" t="s">
        <v>203</v>
      </c>
      <c r="C7" s="70" t="s">
        <v>1165</v>
      </c>
      <c r="D7" s="325" t="str">
        <f>VLOOKUP(C7,CódigosRetorno!A:B,2,FALSE)</f>
        <v>El archivo ZIP esta vacio</v>
      </c>
      <c r="E7" s="72" t="s">
        <v>186</v>
      </c>
    </row>
    <row r="8" spans="1:5">
      <c r="A8" s="104" t="s">
        <v>1167</v>
      </c>
      <c r="B8" s="71" t="s">
        <v>203</v>
      </c>
      <c r="C8" s="70" t="s">
        <v>1168</v>
      </c>
      <c r="D8" s="325" t="str">
        <f>VLOOKUP(C8,CódigosRetorno!A:B,2,FALSE)</f>
        <v>El archivo ZIP esta corrupto</v>
      </c>
      <c r="E8" s="72" t="s">
        <v>186</v>
      </c>
    </row>
    <row r="9" spans="1:5">
      <c r="A9" s="104" t="s">
        <v>3013</v>
      </c>
      <c r="B9" s="71" t="s">
        <v>203</v>
      </c>
      <c r="C9" s="70" t="s">
        <v>1169</v>
      </c>
      <c r="D9" s="325" t="str">
        <f>VLOOKUP(C9,CódigosRetorno!A:B,2,FALSE)</f>
        <v>El archivo ZIP no contiene comprobantes</v>
      </c>
      <c r="E9" s="72" t="s">
        <v>186</v>
      </c>
    </row>
    <row r="10" spans="1:5" ht="24">
      <c r="A10" s="103" t="s">
        <v>3012</v>
      </c>
      <c r="B10" s="71" t="s">
        <v>203</v>
      </c>
      <c r="C10" s="70" t="s">
        <v>1154</v>
      </c>
      <c r="D10" s="325" t="str">
        <f>VLOOKUP(C10,CódigosRetorno!A:B,2,FALSE)</f>
        <v>El archivo ZIP contiene demasiados comprobantes para este tipo de envío</v>
      </c>
      <c r="E10" s="72" t="s">
        <v>186</v>
      </c>
    </row>
    <row r="11" spans="1:5" ht="48">
      <c r="A11" s="103" t="s">
        <v>3015</v>
      </c>
      <c r="B11" s="71" t="s">
        <v>203</v>
      </c>
      <c r="C11" s="76" t="s">
        <v>1153</v>
      </c>
      <c r="D11" s="325" t="str">
        <f>VLOOKUP(C11,CódigosRetorno!A:B,2,FALSE)</f>
        <v>El nombre del archivo XML es incorrecto</v>
      </c>
      <c r="E11" s="72" t="s">
        <v>186</v>
      </c>
    </row>
    <row r="12" spans="1:5">
      <c r="A12" s="103" t="s">
        <v>1174</v>
      </c>
      <c r="B12" s="71" t="s">
        <v>203</v>
      </c>
      <c r="C12" s="70" t="s">
        <v>1173</v>
      </c>
      <c r="D12" s="325" t="str">
        <f>VLOOKUP(C12,CódigosRetorno!A:B,2,FALSE)</f>
        <v>El archivo XML esta vacio</v>
      </c>
      <c r="E12" s="72" t="s">
        <v>186</v>
      </c>
    </row>
    <row r="13" spans="1:5" ht="24">
      <c r="A13" s="103" t="s">
        <v>1172</v>
      </c>
      <c r="B13" s="71" t="s">
        <v>203</v>
      </c>
      <c r="C13" s="70" t="s">
        <v>1171</v>
      </c>
      <c r="D13" s="325" t="str">
        <f>VLOOKUP(C13,CódigosRetorno!A:B,2,FALSE)</f>
        <v>El nombre del archivo XML no coincide con el nombre del archivo ZIP</v>
      </c>
      <c r="E13" s="72" t="s">
        <v>186</v>
      </c>
    </row>
    <row r="14" spans="1:5">
      <c r="A14" s="103" t="s">
        <v>724</v>
      </c>
      <c r="B14" s="71" t="s">
        <v>203</v>
      </c>
      <c r="C14" s="70" t="s">
        <v>384</v>
      </c>
      <c r="D14" s="325" t="str">
        <f>VLOOKUP(C14,CódigosRetorno!A:B,2,FALSE)</f>
        <v>No se puede leer (parsear) el archivo XML</v>
      </c>
      <c r="E14" s="72" t="s">
        <v>186</v>
      </c>
    </row>
    <row r="15" spans="1:5" ht="36">
      <c r="A15" s="103" t="s">
        <v>3016</v>
      </c>
      <c r="B15" s="71" t="s">
        <v>203</v>
      </c>
      <c r="C15" s="70" t="s">
        <v>1129</v>
      </c>
      <c r="D15" s="325" t="str">
        <f>VLOOKUP(C15,CódigosRetorno!A:B,2,FALSE)</f>
        <v>El certificado usado no es el comunicado a SUNAT</v>
      </c>
      <c r="E15" s="72" t="s">
        <v>2633</v>
      </c>
    </row>
    <row r="16" spans="1:5" ht="36">
      <c r="A16" s="103" t="s">
        <v>3017</v>
      </c>
      <c r="B16" s="71" t="s">
        <v>203</v>
      </c>
      <c r="C16" s="70" t="s">
        <v>1121</v>
      </c>
      <c r="D16" s="325" t="str">
        <f>VLOOKUP(C16,CódigosRetorno!A:B,2,FALSE)</f>
        <v>El certificado usado se encuentra de baja</v>
      </c>
      <c r="E16" s="72" t="s">
        <v>2633</v>
      </c>
    </row>
    <row r="17" spans="1:5" ht="36">
      <c r="A17" s="103" t="s">
        <v>3018</v>
      </c>
      <c r="B17" s="71" t="s">
        <v>203</v>
      </c>
      <c r="C17" s="76" t="s">
        <v>1122</v>
      </c>
      <c r="D17" s="325" t="str">
        <f>VLOOKUP(C17,CódigosRetorno!A:B,2,FALSE)</f>
        <v>El certificado usado no se encuentra vigente</v>
      </c>
      <c r="E17" s="72" t="s">
        <v>2633</v>
      </c>
    </row>
    <row r="18" spans="1:5">
      <c r="A18" s="103" t="s">
        <v>3019</v>
      </c>
      <c r="B18" s="71" t="s">
        <v>203</v>
      </c>
      <c r="C18" s="70" t="s">
        <v>1158</v>
      </c>
      <c r="D18" s="325" t="str">
        <f>VLOOKUP(C18,CódigosRetorno!A:B,2,FALSE)</f>
        <v>El documento electrónico ingresado ha sido alterado</v>
      </c>
      <c r="E18" s="72" t="s">
        <v>186</v>
      </c>
    </row>
    <row r="19" spans="1: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7"/>
  <dimension ref="A1:J595"/>
  <sheetViews>
    <sheetView workbookViewId="0">
      <pane xSplit="2" ySplit="3" topLeftCell="D4" activePane="bottomRight" state="frozen"/>
      <selection pane="topRight" activeCell="D1" sqref="D1"/>
      <selection pane="bottomLeft" activeCell="A4" sqref="A4"/>
      <selection pane="bottomRight" activeCell="E10" sqref="E10:E11"/>
    </sheetView>
  </sheetViews>
  <sheetFormatPr baseColWidth="10" defaultColWidth="0" defaultRowHeight="12" zeroHeight="1"/>
  <cols>
    <col min="1" max="1" width="1.42578125" style="51" customWidth="1"/>
    <col min="2" max="2" width="36" style="51" bestFit="1" customWidth="1"/>
    <col min="3" max="3" width="7.42578125" style="52" hidden="1" customWidth="1"/>
    <col min="4" max="4" width="14.42578125" style="52" customWidth="1"/>
    <col min="5" max="5" width="41.5703125" style="53" customWidth="1"/>
    <col min="6" max="6" width="70.140625" style="53" customWidth="1"/>
    <col min="7" max="7" width="13.85546875" style="51" customWidth="1"/>
    <col min="8" max="8" width="18.5703125" style="79" bestFit="1" customWidth="1"/>
    <col min="9" max="9" width="49" style="53" customWidth="1"/>
    <col min="10" max="10" width="2.7109375" style="51" customWidth="1"/>
    <col min="11" max="16384" width="11.42578125" style="51" hidden="1"/>
  </cols>
  <sheetData>
    <row r="1" spans="2:9" ht="12" hidden="1" customHeight="1">
      <c r="B1" s="588"/>
      <c r="C1" s="588"/>
      <c r="D1" s="588"/>
      <c r="E1" s="588"/>
    </row>
    <row r="2" spans="2:9" ht="12" customHeight="1" thickBot="1">
      <c r="B2" s="75"/>
      <c r="C2" s="75"/>
      <c r="D2" s="75"/>
      <c r="E2" s="102"/>
    </row>
    <row r="3" spans="2:9" s="53" customFormat="1" ht="24">
      <c r="B3" s="74" t="s">
        <v>59</v>
      </c>
      <c r="C3" s="74" t="s">
        <v>1</v>
      </c>
      <c r="D3" s="74" t="s">
        <v>62</v>
      </c>
      <c r="E3" s="74" t="s">
        <v>27</v>
      </c>
      <c r="F3" s="74" t="s">
        <v>2631</v>
      </c>
      <c r="G3" s="73" t="s">
        <v>2630</v>
      </c>
      <c r="H3" s="73" t="s">
        <v>2629</v>
      </c>
      <c r="I3" s="74"/>
    </row>
    <row r="4" spans="2:9" ht="36">
      <c r="B4" s="591" t="s">
        <v>43</v>
      </c>
      <c r="C4" s="593" t="s">
        <v>3</v>
      </c>
      <c r="D4" s="593" t="s">
        <v>6125</v>
      </c>
      <c r="E4" s="591" t="s">
        <v>567</v>
      </c>
      <c r="F4" s="330" t="s">
        <v>2637</v>
      </c>
      <c r="G4" s="71" t="s">
        <v>203</v>
      </c>
      <c r="H4" s="70" t="s">
        <v>2388</v>
      </c>
      <c r="I4" s="330" t="str">
        <f>VLOOKUP(H4,CódigosRetorno!A:B,2,FALSE)</f>
        <v>El XML no contiene el tag ext:UBLExtensions/ext:UBLExtension/ext:ExtensionContent/ds:Signature/@Id</v>
      </c>
    </row>
    <row r="5" spans="2:9" ht="24">
      <c r="B5" s="591"/>
      <c r="C5" s="593"/>
      <c r="D5" s="593"/>
      <c r="E5" s="591"/>
      <c r="F5" s="330" t="s">
        <v>2910</v>
      </c>
      <c r="G5" s="71" t="s">
        <v>203</v>
      </c>
      <c r="H5" s="70" t="s">
        <v>2389</v>
      </c>
      <c r="I5" s="330" t="str">
        <f>VLOOKUP(H5,CódigosRetorno!A:B,2,FALSE)</f>
        <v>ext:UBLExtensions/ext:UBLExtension/ext:ExtensionContent/ds:Signature/@Id - No cumple con el estandar</v>
      </c>
    </row>
    <row r="6" spans="2:9" ht="36">
      <c r="B6" s="591"/>
      <c r="C6" s="593"/>
      <c r="D6" s="593"/>
      <c r="E6" s="591" t="s">
        <v>570</v>
      </c>
      <c r="F6" s="330" t="s">
        <v>2637</v>
      </c>
      <c r="G6" s="71" t="s">
        <v>203</v>
      </c>
      <c r="H6" s="70" t="s">
        <v>2385</v>
      </c>
      <c r="I6" s="330" t="str">
        <f>VLOOKUP(H6,CódigosRetorno!A:B,2,FALSE)</f>
        <v>El XML no contiene el tag ext:UBLExtensions/.../ds:Signature/ds:SignedInfo/ds:CanonicalizationMethod/@Algorithm</v>
      </c>
    </row>
    <row r="7" spans="2:9" ht="30.75" customHeight="1">
      <c r="B7" s="591"/>
      <c r="C7" s="593"/>
      <c r="D7" s="593"/>
      <c r="E7" s="591"/>
      <c r="F7" s="330" t="s">
        <v>2910</v>
      </c>
      <c r="G7" s="71" t="s">
        <v>203</v>
      </c>
      <c r="H7" s="70" t="s">
        <v>2387</v>
      </c>
      <c r="I7" s="330" t="str">
        <f>VLOOKUP(H7,CódigosRetorno!A:B,2,FALSE)</f>
        <v>ext:UBLExtensions/.../ds:Signature/ds:SignedInfo/ds:CanonicalizationMethod/@Algorithm - No cumple con el estandar</v>
      </c>
    </row>
    <row r="8" spans="2:9" ht="36">
      <c r="B8" s="591"/>
      <c r="C8" s="593"/>
      <c r="D8" s="593"/>
      <c r="E8" s="591" t="s">
        <v>572</v>
      </c>
      <c r="F8" s="330" t="s">
        <v>2637</v>
      </c>
      <c r="G8" s="71" t="s">
        <v>203</v>
      </c>
      <c r="H8" s="70" t="s">
        <v>2383</v>
      </c>
      <c r="I8" s="330" t="str">
        <f>VLOOKUP(H8,CódigosRetorno!A:B,2,FALSE)</f>
        <v>El XML no contiene el tag ext:UBLExtensions/.../ds:Signature/ds:SignedInfo/ds:SignatureMethod/@Algorithm</v>
      </c>
    </row>
    <row r="9" spans="2:9" ht="26.25" customHeight="1">
      <c r="B9" s="591"/>
      <c r="C9" s="593"/>
      <c r="D9" s="593"/>
      <c r="E9" s="591"/>
      <c r="F9" s="330" t="s">
        <v>2910</v>
      </c>
      <c r="G9" s="71" t="s">
        <v>203</v>
      </c>
      <c r="H9" s="70" t="s">
        <v>2384</v>
      </c>
      <c r="I9" s="330" t="str">
        <f>VLOOKUP(H9,CódigosRetorno!A:B,2,FALSE)</f>
        <v>ext:UBLExtensions/.../ds:Signature/ds:SignedInfo/ds:SignatureMethod/@Algorithm - No cumple con el estandar</v>
      </c>
    </row>
    <row r="10" spans="2:9" ht="36">
      <c r="B10" s="591"/>
      <c r="C10" s="593"/>
      <c r="D10" s="593"/>
      <c r="E10" s="591" t="s">
        <v>705</v>
      </c>
      <c r="F10" s="330" t="s">
        <v>2637</v>
      </c>
      <c r="G10" s="71" t="s">
        <v>203</v>
      </c>
      <c r="H10" s="70" t="s">
        <v>2381</v>
      </c>
      <c r="I10" s="330" t="str">
        <f>VLOOKUP(H10,CódigosRetorno!A:B,2,FALSE)</f>
        <v>El XML no contiene el tag ext:UBLExtensions/.../ds:Signature/ds:SignedInfo/ds:Reference/@URI</v>
      </c>
    </row>
    <row r="11" spans="2:9" ht="24">
      <c r="B11" s="591"/>
      <c r="C11" s="593"/>
      <c r="D11" s="593"/>
      <c r="E11" s="591"/>
      <c r="F11" s="330" t="s">
        <v>2639</v>
      </c>
      <c r="G11" s="71" t="s">
        <v>203</v>
      </c>
      <c r="H11" s="70" t="s">
        <v>2382</v>
      </c>
      <c r="I11" s="330" t="str">
        <f>VLOOKUP(H11,CódigosRetorno!A:B,2,FALSE)</f>
        <v>ext:UBLExtensions/.../ds:Signature/ds:SignedInfo/ds:Reference/@URI - Debe estar vacio para id</v>
      </c>
    </row>
    <row r="12" spans="2:9" ht="36">
      <c r="B12" s="591"/>
      <c r="C12" s="593"/>
      <c r="D12" s="593"/>
      <c r="E12" s="589" t="s">
        <v>706</v>
      </c>
      <c r="F12" s="330" t="s">
        <v>2637</v>
      </c>
      <c r="G12" s="71" t="s">
        <v>203</v>
      </c>
      <c r="H12" s="70" t="s">
        <v>2379</v>
      </c>
      <c r="I12" s="330" t="str">
        <f>VLOOKUP(H12,CódigosRetorno!A:B,2,FALSE)</f>
        <v>El XML no contiene el tag ext:UBLExtensions/.../ds:Signature/ds:SignedInfo/ds:Reference/ds:Transform@Algorithm</v>
      </c>
    </row>
    <row r="13" spans="2:9" ht="24">
      <c r="B13" s="591"/>
      <c r="C13" s="593"/>
      <c r="D13" s="593"/>
      <c r="E13" s="590"/>
      <c r="F13" s="330" t="s">
        <v>2910</v>
      </c>
      <c r="G13" s="71" t="s">
        <v>203</v>
      </c>
      <c r="H13" s="70" t="s">
        <v>2380</v>
      </c>
      <c r="I13" s="330" t="str">
        <f>VLOOKUP(H13,CódigosRetorno!A:B,2,FALSE)</f>
        <v>ext:UBLExtensions/.../ds:Signature/ds:SignedInfo/.../ds:Transform@Algorithm - No cumple con el estandar</v>
      </c>
    </row>
    <row r="14" spans="2:9" ht="36">
      <c r="B14" s="591"/>
      <c r="C14" s="593"/>
      <c r="D14" s="593"/>
      <c r="E14" s="591" t="s">
        <v>707</v>
      </c>
      <c r="F14" s="330" t="s">
        <v>2637</v>
      </c>
      <c r="G14" s="71" t="s">
        <v>203</v>
      </c>
      <c r="H14" s="70" t="s">
        <v>2377</v>
      </c>
      <c r="I14" s="330" t="str">
        <f>VLOOKUP(H14,CódigosRetorno!A:B,2,FALSE)</f>
        <v>El XML no contiene el tag ext:UBLExtensions/.../ds:Signature/ds:SignedInfo/ds:Reference/ds:DigestMethod/@Algorithm</v>
      </c>
    </row>
    <row r="15" spans="2:9" ht="36">
      <c r="B15" s="591"/>
      <c r="C15" s="593"/>
      <c r="D15" s="593"/>
      <c r="E15" s="591"/>
      <c r="F15" s="330" t="s">
        <v>2910</v>
      </c>
      <c r="G15" s="71" t="s">
        <v>203</v>
      </c>
      <c r="H15" s="70" t="s">
        <v>2378</v>
      </c>
      <c r="I15" s="330" t="str">
        <f>VLOOKUP(H15,CódigosRetorno!A:B,2,FALSE)</f>
        <v>ext:UBLExtensions/.../ds:Signature/ds:SignedInfo/ds:Reference/ds:DigestMethod/@Algorithm - No cumple con el estandar</v>
      </c>
    </row>
    <row r="16" spans="2:9" ht="36">
      <c r="B16" s="591"/>
      <c r="C16" s="593"/>
      <c r="D16" s="593"/>
      <c r="E16" s="330" t="s">
        <v>708</v>
      </c>
      <c r="F16" s="330" t="s">
        <v>2637</v>
      </c>
      <c r="G16" s="71" t="s">
        <v>203</v>
      </c>
      <c r="H16" s="70" t="s">
        <v>2374</v>
      </c>
      <c r="I16" s="330" t="str">
        <f>VLOOKUP(H16,CódigosRetorno!A:B,2,FALSE)</f>
        <v>El XML no contiene el tag ext:UBLExtensions/.../ds:Signature/ds:SignedInfo/ds:Reference/ds:DigestValue</v>
      </c>
    </row>
    <row r="17" spans="2:9" ht="24">
      <c r="B17" s="591"/>
      <c r="C17" s="593"/>
      <c r="D17" s="593"/>
      <c r="E17" s="591" t="s">
        <v>709</v>
      </c>
      <c r="F17" s="330" t="s">
        <v>2637</v>
      </c>
      <c r="G17" s="71" t="s">
        <v>203</v>
      </c>
      <c r="H17" s="70" t="s">
        <v>2372</v>
      </c>
      <c r="I17" s="330" t="str">
        <f>VLOOKUP(H17,CódigosRetorno!A:B,2,FALSE)</f>
        <v>El XML no contiene el tag ext:UBLExtensions/.../ds:Signature/ds:SignatureValue</v>
      </c>
    </row>
    <row r="18" spans="2:9" ht="24">
      <c r="B18" s="591"/>
      <c r="C18" s="593"/>
      <c r="D18" s="593"/>
      <c r="E18" s="591"/>
      <c r="F18" s="330" t="s">
        <v>2640</v>
      </c>
      <c r="G18" s="71" t="s">
        <v>203</v>
      </c>
      <c r="H18" s="70" t="s">
        <v>2373</v>
      </c>
      <c r="I18" s="330" t="str">
        <f>VLOOKUP(H18,CódigosRetorno!A:B,2,FALSE)</f>
        <v>ext:UBLExtensions/.../ds:Signature/ds:SignatureValue - No cumple con el estandar</v>
      </c>
    </row>
    <row r="19" spans="2:9" ht="36">
      <c r="B19" s="591"/>
      <c r="C19" s="593"/>
      <c r="D19" s="593"/>
      <c r="E19" s="591" t="s">
        <v>710</v>
      </c>
      <c r="F19" s="330" t="s">
        <v>2637</v>
      </c>
      <c r="G19" s="71" t="s">
        <v>203</v>
      </c>
      <c r="H19" s="70" t="s">
        <v>2370</v>
      </c>
      <c r="I19" s="330" t="str">
        <f>VLOOKUP(H19,CódigosRetorno!A:B,2,FALSE)</f>
        <v>El XML no contiene el tag ext:UBLExtensions/.../ds:Signature/ds:KeyInfo/ds:X509Data/ds:X509Certificate</v>
      </c>
    </row>
    <row r="20" spans="2:9" ht="24">
      <c r="B20" s="591"/>
      <c r="C20" s="593"/>
      <c r="D20" s="593"/>
      <c r="E20" s="591"/>
      <c r="F20" s="330" t="s">
        <v>2640</v>
      </c>
      <c r="G20" s="71" t="s">
        <v>203</v>
      </c>
      <c r="H20" s="70" t="s">
        <v>2371</v>
      </c>
      <c r="I20" s="330" t="str">
        <f>VLOOKUP(H20,CódigosRetorno!A:B,2,FALSE)</f>
        <v>ext:UBLExtensions/.../ds:Signature/ds:KeyInfo/ds:X509Data/ds:X509Certificate - No cumple con el estandar</v>
      </c>
    </row>
    <row r="21" spans="2:9">
      <c r="B21" s="591"/>
      <c r="C21" s="593"/>
      <c r="D21" s="593"/>
      <c r="E21" s="331" t="s">
        <v>557</v>
      </c>
      <c r="F21" s="330"/>
      <c r="G21" s="332" t="s">
        <v>186</v>
      </c>
      <c r="H21" s="71" t="s">
        <v>186</v>
      </c>
      <c r="I21" s="330" t="str">
        <f>VLOOKUP(H21,CódigosRetorno!A:B,2,FALSE)</f>
        <v>-</v>
      </c>
    </row>
    <row r="22" spans="2:9" ht="15" customHeight="1">
      <c r="B22" s="591"/>
      <c r="C22" s="593"/>
      <c r="D22" s="593"/>
      <c r="E22" s="591" t="s">
        <v>556</v>
      </c>
      <c r="F22" s="330" t="s">
        <v>2637</v>
      </c>
      <c r="G22" s="71" t="s">
        <v>203</v>
      </c>
      <c r="H22" s="70" t="s">
        <v>2397</v>
      </c>
      <c r="I22" s="330" t="str">
        <f>VLOOKUP(H22,CódigosRetorno!A:B,2,FALSE)</f>
        <v>cac:Signature/cbc:ID - Falta el identificador de la firma</v>
      </c>
    </row>
    <row r="23" spans="2:9" ht="24" customHeight="1">
      <c r="B23" s="591"/>
      <c r="C23" s="593"/>
      <c r="D23" s="593"/>
      <c r="E23" s="591"/>
      <c r="F23" s="330" t="s">
        <v>2910</v>
      </c>
      <c r="G23" s="71" t="s">
        <v>203</v>
      </c>
      <c r="H23" s="70" t="s">
        <v>2396</v>
      </c>
      <c r="I23" s="330" t="str">
        <f>VLOOKUP(H23,CódigosRetorno!A:B,2,FALSE)</f>
        <v>El tag cac:Signature/cbc:ID debe contener informacion</v>
      </c>
    </row>
    <row r="24" spans="2:9" ht="26.25" customHeight="1">
      <c r="B24" s="591"/>
      <c r="C24" s="593"/>
      <c r="D24" s="593"/>
      <c r="E24" s="591" t="s">
        <v>560</v>
      </c>
      <c r="F24" s="330" t="s">
        <v>2637</v>
      </c>
      <c r="G24" s="71" t="s">
        <v>203</v>
      </c>
      <c r="H24" s="70" t="s">
        <v>2394</v>
      </c>
      <c r="I24" s="330" t="str">
        <f>VLOOKUP(H24,CódigosRetorno!A:B,2,FALSE)</f>
        <v>El XML no contiene el tag cac:Signature/cac:SignatoryParty/cac:PartyIdentification/cbc:ID</v>
      </c>
    </row>
    <row r="25" spans="2:9" ht="24">
      <c r="B25" s="591"/>
      <c r="C25" s="593"/>
      <c r="D25" s="593"/>
      <c r="E25" s="591"/>
      <c r="F25" s="330" t="s">
        <v>2641</v>
      </c>
      <c r="G25" s="71" t="s">
        <v>203</v>
      </c>
      <c r="H25" s="70" t="s">
        <v>2395</v>
      </c>
      <c r="I25" s="330" t="str">
        <f>VLOOKUP(H25,CódigosRetorno!A:B,2,FALSE)</f>
        <v>cac:Signature/cac:SignatoryParty/cac:PartyIdentification/cbc:ID - Debe ser igual al RUC del emisor</v>
      </c>
    </row>
    <row r="26" spans="2:9" ht="24">
      <c r="B26" s="591"/>
      <c r="C26" s="593"/>
      <c r="D26" s="593"/>
      <c r="E26" s="592" t="s">
        <v>2642</v>
      </c>
      <c r="F26" s="330" t="s">
        <v>2637</v>
      </c>
      <c r="G26" s="71" t="s">
        <v>203</v>
      </c>
      <c r="H26" s="70" t="s">
        <v>2392</v>
      </c>
      <c r="I26" s="330" t="str">
        <f>VLOOKUP(H26,CódigosRetorno!A:B,2,FALSE)</f>
        <v>El XML no contiene el tag cac:Signature/cac:SignatoryParty/cac:PartyName/cbc:Name</v>
      </c>
    </row>
    <row r="27" spans="2:9" ht="24">
      <c r="B27" s="591"/>
      <c r="C27" s="593"/>
      <c r="D27" s="593"/>
      <c r="E27" s="592"/>
      <c r="F27" s="330" t="s">
        <v>2910</v>
      </c>
      <c r="G27" s="71" t="s">
        <v>203</v>
      </c>
      <c r="H27" s="70" t="s">
        <v>2393</v>
      </c>
      <c r="I27" s="330" t="str">
        <f>VLOOKUP(H27,CódigosRetorno!A:B,2,FALSE)</f>
        <v>cac:Signature/cac:SignatoryParty/cac:PartyName/cbc:Name - No cumple con el estandar</v>
      </c>
    </row>
    <row r="28" spans="2:9" ht="36">
      <c r="B28" s="591"/>
      <c r="C28" s="593"/>
      <c r="D28" s="593"/>
      <c r="E28" s="591" t="s">
        <v>2643</v>
      </c>
      <c r="F28" s="330" t="s">
        <v>2637</v>
      </c>
      <c r="G28" s="71" t="s">
        <v>203</v>
      </c>
      <c r="H28" s="70" t="s">
        <v>2390</v>
      </c>
      <c r="I28" s="330" t="str">
        <f>VLOOKUP(H28,CódigosRetorno!A:B,2,FALSE)</f>
        <v>El XML no contiene el tag cac:Signature/cac:DigitalSignatureAttachment/cac:ExternalReference/cbc:URI</v>
      </c>
    </row>
    <row r="29" spans="2:9" ht="24">
      <c r="B29" s="591"/>
      <c r="C29" s="593"/>
      <c r="D29" s="593"/>
      <c r="E29" s="591"/>
      <c r="F29" s="330" t="s">
        <v>2910</v>
      </c>
      <c r="G29" s="71" t="s">
        <v>203</v>
      </c>
      <c r="H29" s="70" t="s">
        <v>2391</v>
      </c>
      <c r="I29" s="330" t="str">
        <f>VLOOKUP(H29,CódigosRetorno!A:B,2,FALSE)</f>
        <v>cac:Signature/cac:DigitalSignatureAttachment/cac:ExternalReference/cbc:URI - No cumple con el estandar</v>
      </c>
    </row>
    <row r="30" spans="2:9">
      <c r="G30" s="69"/>
      <c r="H30" s="81"/>
    </row>
    <row r="31" spans="2:9" hidden="1">
      <c r="G31" s="69"/>
      <c r="H31" s="81"/>
    </row>
    <row r="32" spans="2:9" hidden="1">
      <c r="G32" s="69"/>
      <c r="H32" s="81"/>
    </row>
    <row r="33" spans="7:8" hidden="1">
      <c r="G33" s="69"/>
      <c r="H33" s="81"/>
    </row>
    <row r="34" spans="7:8" hidden="1">
      <c r="G34" s="69"/>
      <c r="H34" s="81"/>
    </row>
    <row r="35" spans="7:8" hidden="1">
      <c r="G35" s="69"/>
      <c r="H35" s="81"/>
    </row>
    <row r="36" spans="7:8" hidden="1">
      <c r="G36" s="69"/>
      <c r="H36" s="81"/>
    </row>
    <row r="37" spans="7:8" hidden="1">
      <c r="G37" s="69"/>
      <c r="H37" s="81"/>
    </row>
    <row r="38" spans="7:8" hidden="1">
      <c r="G38" s="69"/>
      <c r="H38" s="81"/>
    </row>
    <row r="39" spans="7:8" hidden="1">
      <c r="G39" s="69"/>
      <c r="H39" s="81"/>
    </row>
    <row r="40" spans="7:8" hidden="1">
      <c r="G40" s="69"/>
      <c r="H40" s="81"/>
    </row>
    <row r="41" spans="7:8" hidden="1">
      <c r="G41" s="69"/>
      <c r="H41" s="81"/>
    </row>
    <row r="42" spans="7:8" hidden="1">
      <c r="G42" s="69"/>
      <c r="H42" s="81"/>
    </row>
    <row r="43" spans="7:8" hidden="1">
      <c r="G43" s="69"/>
      <c r="H43" s="81"/>
    </row>
    <row r="44" spans="7:8" hidden="1">
      <c r="G44" s="69"/>
      <c r="H44" s="81"/>
    </row>
    <row r="45" spans="7:8" hidden="1">
      <c r="G45" s="69"/>
      <c r="H45" s="81"/>
    </row>
    <row r="46" spans="7:8" hidden="1">
      <c r="G46" s="69"/>
      <c r="H46" s="81"/>
    </row>
    <row r="47" spans="7:8" hidden="1">
      <c r="G47" s="69"/>
      <c r="H47" s="81"/>
    </row>
    <row r="48" spans="7:8" hidden="1">
      <c r="G48" s="69"/>
      <c r="H48" s="81"/>
    </row>
    <row r="49" spans="7:8" hidden="1">
      <c r="G49" s="69"/>
      <c r="H49" s="81"/>
    </row>
    <row r="50" spans="7:8" hidden="1">
      <c r="G50" s="69"/>
      <c r="H50" s="81"/>
    </row>
    <row r="51" spans="7:8" hidden="1">
      <c r="G51" s="69"/>
      <c r="H51" s="81"/>
    </row>
    <row r="52" spans="7:8" hidden="1">
      <c r="G52" s="69"/>
      <c r="H52" s="81"/>
    </row>
    <row r="53" spans="7:8" hidden="1">
      <c r="G53" s="69"/>
      <c r="H53" s="81"/>
    </row>
    <row r="54" spans="7:8" hidden="1">
      <c r="G54" s="69"/>
      <c r="H54" s="81"/>
    </row>
    <row r="55" spans="7:8" hidden="1">
      <c r="G55" s="69"/>
      <c r="H55" s="81"/>
    </row>
    <row r="56" spans="7:8" hidden="1">
      <c r="G56" s="69"/>
      <c r="H56" s="81"/>
    </row>
    <row r="57" spans="7:8" hidden="1">
      <c r="G57" s="69"/>
      <c r="H57" s="81"/>
    </row>
    <row r="58" spans="7:8" hidden="1">
      <c r="G58" s="69"/>
      <c r="H58" s="81"/>
    </row>
    <row r="59" spans="7:8" hidden="1">
      <c r="G59" s="69"/>
      <c r="H59" s="81"/>
    </row>
    <row r="60" spans="7:8" hidden="1">
      <c r="G60" s="69"/>
      <c r="H60" s="81"/>
    </row>
    <row r="61" spans="7:8" hidden="1">
      <c r="G61" s="69"/>
      <c r="H61" s="81"/>
    </row>
    <row r="62" spans="7:8" hidden="1">
      <c r="G62" s="69"/>
      <c r="H62" s="81"/>
    </row>
    <row r="63" spans="7:8" hidden="1">
      <c r="G63" s="69"/>
      <c r="H63" s="81"/>
    </row>
    <row r="64" spans="7:8" hidden="1">
      <c r="G64" s="69"/>
      <c r="H64" s="81"/>
    </row>
    <row r="65" spans="7:8" hidden="1">
      <c r="G65" s="69"/>
      <c r="H65" s="81"/>
    </row>
    <row r="66" spans="7:8" hidden="1">
      <c r="G66" s="69"/>
      <c r="H66" s="81"/>
    </row>
    <row r="67" spans="7:8" hidden="1">
      <c r="G67" s="69"/>
      <c r="H67" s="81"/>
    </row>
    <row r="68" spans="7:8" hidden="1">
      <c r="G68" s="69"/>
      <c r="H68" s="81"/>
    </row>
    <row r="69" spans="7:8" hidden="1">
      <c r="G69" s="69"/>
      <c r="H69" s="81"/>
    </row>
    <row r="70" spans="7:8" hidden="1">
      <c r="G70" s="69"/>
      <c r="H70" s="81"/>
    </row>
    <row r="71" spans="7:8" hidden="1">
      <c r="G71" s="69"/>
      <c r="H71" s="81"/>
    </row>
    <row r="72" spans="7:8" hidden="1">
      <c r="G72" s="69"/>
      <c r="H72" s="81"/>
    </row>
    <row r="73" spans="7:8" hidden="1">
      <c r="G73" s="69"/>
      <c r="H73" s="81"/>
    </row>
    <row r="74" spans="7:8" hidden="1">
      <c r="G74" s="69"/>
      <c r="H74" s="81"/>
    </row>
    <row r="75" spans="7:8" hidden="1">
      <c r="G75" s="69"/>
      <c r="H75" s="81"/>
    </row>
    <row r="76" spans="7:8" hidden="1">
      <c r="G76" s="69"/>
      <c r="H76" s="81"/>
    </row>
    <row r="77" spans="7:8" hidden="1">
      <c r="G77" s="69"/>
      <c r="H77" s="81"/>
    </row>
    <row r="78" spans="7:8" hidden="1">
      <c r="G78" s="69"/>
      <c r="H78" s="81"/>
    </row>
    <row r="79" spans="7:8" hidden="1">
      <c r="G79" s="69"/>
      <c r="H79" s="81"/>
    </row>
    <row r="80" spans="7:8" hidden="1">
      <c r="G80" s="69"/>
      <c r="H80" s="81"/>
    </row>
    <row r="81" spans="7:8" hidden="1">
      <c r="G81" s="69"/>
      <c r="H81" s="81"/>
    </row>
    <row r="82" spans="7:8" hidden="1">
      <c r="G82" s="69"/>
      <c r="H82" s="81"/>
    </row>
    <row r="83" spans="7:8" hidden="1">
      <c r="G83" s="69"/>
      <c r="H83" s="81"/>
    </row>
    <row r="84" spans="7:8" hidden="1">
      <c r="G84" s="69"/>
      <c r="H84" s="81"/>
    </row>
    <row r="85" spans="7:8" hidden="1">
      <c r="G85" s="69"/>
      <c r="H85" s="81"/>
    </row>
    <row r="86" spans="7:8" hidden="1">
      <c r="G86" s="69"/>
      <c r="H86" s="81"/>
    </row>
    <row r="87" spans="7:8" hidden="1">
      <c r="G87" s="69"/>
      <c r="H87" s="81"/>
    </row>
    <row r="88" spans="7:8" hidden="1">
      <c r="G88" s="69"/>
      <c r="H88" s="81"/>
    </row>
    <row r="89" spans="7:8" hidden="1">
      <c r="G89" s="69"/>
      <c r="H89" s="81"/>
    </row>
    <row r="90" spans="7:8" hidden="1">
      <c r="G90" s="69"/>
      <c r="H90" s="81"/>
    </row>
    <row r="91" spans="7:8" hidden="1">
      <c r="G91" s="69"/>
      <c r="H91" s="81"/>
    </row>
    <row r="92" spans="7:8" hidden="1">
      <c r="G92" s="69"/>
      <c r="H92" s="81"/>
    </row>
    <row r="93" spans="7:8" hidden="1">
      <c r="G93" s="69"/>
      <c r="H93" s="81"/>
    </row>
    <row r="94" spans="7:8" hidden="1">
      <c r="G94" s="69"/>
      <c r="H94" s="81"/>
    </row>
    <row r="95" spans="7:8" hidden="1">
      <c r="G95" s="69"/>
      <c r="H95" s="81"/>
    </row>
    <row r="96" spans="7:8" hidden="1">
      <c r="G96" s="69"/>
      <c r="H96" s="81"/>
    </row>
    <row r="97" spans="7:8" hidden="1">
      <c r="G97" s="69"/>
      <c r="H97" s="81"/>
    </row>
    <row r="98" spans="7:8" hidden="1">
      <c r="G98" s="69"/>
      <c r="H98" s="81"/>
    </row>
    <row r="99" spans="7:8" hidden="1">
      <c r="G99" s="69"/>
      <c r="H99" s="81"/>
    </row>
    <row r="100" spans="7:8" hidden="1">
      <c r="G100" s="69"/>
      <c r="H100" s="81"/>
    </row>
    <row r="101" spans="7:8" hidden="1">
      <c r="G101" s="69"/>
      <c r="H101" s="81"/>
    </row>
    <row r="102" spans="7:8" hidden="1">
      <c r="G102" s="69"/>
      <c r="H102" s="81"/>
    </row>
    <row r="103" spans="7:8" hidden="1">
      <c r="G103" s="69"/>
      <c r="H103" s="81"/>
    </row>
    <row r="104" spans="7:8" hidden="1">
      <c r="G104" s="69"/>
      <c r="H104" s="81"/>
    </row>
    <row r="105" spans="7:8" hidden="1">
      <c r="G105" s="69"/>
      <c r="H105" s="81"/>
    </row>
    <row r="106" spans="7:8" hidden="1">
      <c r="G106" s="69"/>
      <c r="H106" s="81"/>
    </row>
    <row r="107" spans="7:8" hidden="1">
      <c r="G107" s="69"/>
      <c r="H107" s="81"/>
    </row>
    <row r="108" spans="7:8" hidden="1">
      <c r="G108" s="69"/>
      <c r="H108" s="81"/>
    </row>
    <row r="109" spans="7:8" hidden="1">
      <c r="G109" s="69"/>
      <c r="H109" s="81"/>
    </row>
    <row r="110" spans="7:8" hidden="1">
      <c r="G110" s="69"/>
      <c r="H110" s="81"/>
    </row>
    <row r="111" spans="7:8" hidden="1">
      <c r="G111" s="69"/>
      <c r="H111" s="81"/>
    </row>
    <row r="112" spans="7:8" hidden="1">
      <c r="G112" s="69"/>
      <c r="H112" s="81"/>
    </row>
    <row r="113" spans="7:8" hidden="1">
      <c r="G113" s="69"/>
      <c r="H113" s="81"/>
    </row>
    <row r="114" spans="7:8" hidden="1">
      <c r="G114" s="69"/>
      <c r="H114" s="81"/>
    </row>
    <row r="115" spans="7:8" hidden="1">
      <c r="G115" s="69"/>
      <c r="H115" s="81"/>
    </row>
    <row r="116" spans="7:8" hidden="1">
      <c r="G116" s="69"/>
      <c r="H116" s="81"/>
    </row>
    <row r="117" spans="7:8" hidden="1">
      <c r="G117" s="69"/>
      <c r="H117" s="81"/>
    </row>
    <row r="118" spans="7:8" hidden="1">
      <c r="G118" s="69"/>
      <c r="H118" s="81"/>
    </row>
    <row r="119" spans="7:8" hidden="1">
      <c r="G119" s="69"/>
      <c r="H119" s="81"/>
    </row>
    <row r="120" spans="7:8" hidden="1">
      <c r="G120" s="69"/>
      <c r="H120" s="81"/>
    </row>
    <row r="121" spans="7:8" hidden="1">
      <c r="G121" s="69"/>
      <c r="H121" s="81"/>
    </row>
    <row r="122" spans="7:8" hidden="1">
      <c r="G122" s="69"/>
      <c r="H122" s="81"/>
    </row>
    <row r="123" spans="7:8" hidden="1">
      <c r="G123" s="69"/>
      <c r="H123" s="81"/>
    </row>
    <row r="124" spans="7:8" hidden="1">
      <c r="G124" s="69"/>
      <c r="H124" s="81"/>
    </row>
    <row r="125" spans="7:8" hidden="1">
      <c r="G125" s="69"/>
      <c r="H125" s="81"/>
    </row>
    <row r="126" spans="7:8" hidden="1">
      <c r="G126" s="69"/>
      <c r="H126" s="81"/>
    </row>
    <row r="127" spans="7:8" hidden="1">
      <c r="G127" s="69"/>
      <c r="H127" s="81"/>
    </row>
    <row r="128" spans="7:8" hidden="1">
      <c r="G128" s="69"/>
      <c r="H128" s="81"/>
    </row>
    <row r="129" spans="7:8" hidden="1">
      <c r="G129" s="69"/>
      <c r="H129" s="81"/>
    </row>
    <row r="130" spans="7:8" hidden="1">
      <c r="G130" s="69"/>
      <c r="H130" s="81"/>
    </row>
    <row r="131" spans="7:8" hidden="1">
      <c r="G131" s="69"/>
      <c r="H131" s="81"/>
    </row>
    <row r="132" spans="7:8" hidden="1">
      <c r="G132" s="69"/>
      <c r="H132" s="81"/>
    </row>
    <row r="133" spans="7:8" hidden="1">
      <c r="G133" s="69"/>
      <c r="H133" s="81"/>
    </row>
    <row r="134" spans="7:8" hidden="1">
      <c r="G134" s="69"/>
      <c r="H134" s="81"/>
    </row>
    <row r="135" spans="7:8" hidden="1">
      <c r="G135" s="69"/>
      <c r="H135" s="81"/>
    </row>
    <row r="136" spans="7:8" hidden="1">
      <c r="G136" s="69"/>
      <c r="H136" s="81"/>
    </row>
    <row r="137" spans="7:8" hidden="1">
      <c r="G137" s="69"/>
      <c r="H137" s="81"/>
    </row>
    <row r="138" spans="7:8" hidden="1">
      <c r="G138" s="69"/>
      <c r="H138" s="81"/>
    </row>
    <row r="139" spans="7:8" hidden="1">
      <c r="G139" s="69"/>
      <c r="H139" s="81"/>
    </row>
    <row r="140" spans="7:8" hidden="1">
      <c r="G140" s="69"/>
      <c r="H140" s="81"/>
    </row>
    <row r="141" spans="7:8" hidden="1">
      <c r="G141" s="69"/>
      <c r="H141" s="81"/>
    </row>
    <row r="142" spans="7:8" hidden="1">
      <c r="G142" s="69"/>
      <c r="H142" s="81"/>
    </row>
    <row r="143" spans="7:8" hidden="1">
      <c r="G143" s="69"/>
      <c r="H143" s="81"/>
    </row>
    <row r="144" spans="7:8" hidden="1">
      <c r="G144" s="69"/>
      <c r="H144" s="81"/>
    </row>
    <row r="145" spans="7:8" hidden="1">
      <c r="G145" s="69"/>
      <c r="H145" s="81"/>
    </row>
    <row r="146" spans="7:8" hidden="1">
      <c r="G146" s="69"/>
      <c r="H146" s="81"/>
    </row>
    <row r="147" spans="7:8" hidden="1">
      <c r="G147" s="69"/>
      <c r="H147" s="81"/>
    </row>
    <row r="148" spans="7:8" hidden="1">
      <c r="G148" s="69"/>
      <c r="H148" s="81"/>
    </row>
    <row r="149" spans="7:8" hidden="1">
      <c r="G149" s="69"/>
      <c r="H149" s="81"/>
    </row>
    <row r="150" spans="7:8" hidden="1">
      <c r="G150" s="69"/>
      <c r="H150" s="81"/>
    </row>
    <row r="151" spans="7:8" hidden="1">
      <c r="G151" s="69"/>
      <c r="H151" s="81"/>
    </row>
    <row r="152" spans="7:8" hidden="1">
      <c r="G152" s="69"/>
      <c r="H152" s="81"/>
    </row>
    <row r="153" spans="7:8" hidden="1">
      <c r="G153" s="69"/>
      <c r="H153" s="81"/>
    </row>
    <row r="154" spans="7:8" hidden="1">
      <c r="G154" s="69"/>
      <c r="H154" s="81"/>
    </row>
    <row r="155" spans="7:8" hidden="1">
      <c r="G155" s="69"/>
      <c r="H155" s="81"/>
    </row>
    <row r="156" spans="7:8" hidden="1">
      <c r="G156" s="69"/>
      <c r="H156" s="81"/>
    </row>
    <row r="157" spans="7:8" hidden="1">
      <c r="G157" s="69"/>
      <c r="H157" s="81"/>
    </row>
    <row r="158" spans="7:8" hidden="1">
      <c r="G158" s="69"/>
      <c r="H158" s="81"/>
    </row>
    <row r="159" spans="7:8" hidden="1">
      <c r="G159" s="69"/>
      <c r="H159" s="81"/>
    </row>
    <row r="160" spans="7:8" hidden="1">
      <c r="G160" s="69"/>
      <c r="H160" s="81"/>
    </row>
    <row r="161" spans="7:7" hidden="1">
      <c r="G161" s="69"/>
    </row>
    <row r="162" spans="7:7" hidden="1">
      <c r="G162" s="69"/>
    </row>
    <row r="163" spans="7:7" hidden="1">
      <c r="G163" s="69"/>
    </row>
    <row r="164" spans="7:7" hidden="1">
      <c r="G164" s="69"/>
    </row>
    <row r="165" spans="7:7" hidden="1">
      <c r="G165" s="69"/>
    </row>
    <row r="166" spans="7:7" hidden="1">
      <c r="G166" s="69"/>
    </row>
    <row r="167" spans="7:7" hidden="1">
      <c r="G167" s="69"/>
    </row>
    <row r="168" spans="7:7" hidden="1">
      <c r="G168" s="69"/>
    </row>
    <row r="169" spans="7:7" hidden="1">
      <c r="G169" s="69"/>
    </row>
    <row r="170" spans="7:7" hidden="1">
      <c r="G170" s="69"/>
    </row>
    <row r="171" spans="7:7" hidden="1">
      <c r="G171" s="69"/>
    </row>
    <row r="172" spans="7:7" hidden="1">
      <c r="G172" s="69"/>
    </row>
    <row r="173" spans="7:7" hidden="1">
      <c r="G173" s="69"/>
    </row>
    <row r="174" spans="7:7" hidden="1">
      <c r="G174" s="69"/>
    </row>
    <row r="175" spans="7:7" hidden="1">
      <c r="G175" s="69"/>
    </row>
    <row r="176" spans="7:7" hidden="1">
      <c r="G176" s="69"/>
    </row>
    <row r="177" spans="7:7" hidden="1">
      <c r="G177" s="69"/>
    </row>
    <row r="178" spans="7:7" hidden="1">
      <c r="G178" s="69"/>
    </row>
    <row r="179" spans="7:7" hidden="1">
      <c r="G179" s="69"/>
    </row>
    <row r="180" spans="7:7" hidden="1">
      <c r="G180" s="69"/>
    </row>
    <row r="181" spans="7:7" hidden="1">
      <c r="G181" s="69"/>
    </row>
    <row r="182" spans="7:7" hidden="1">
      <c r="G182" s="69"/>
    </row>
    <row r="183" spans="7:7" hidden="1">
      <c r="G183" s="69"/>
    </row>
    <row r="184" spans="7:7" hidden="1">
      <c r="G184" s="69"/>
    </row>
    <row r="185" spans="7:7" hidden="1">
      <c r="G185" s="69"/>
    </row>
    <row r="186" spans="7:7" hidden="1">
      <c r="G186" s="69"/>
    </row>
    <row r="187" spans="7:7" hidden="1">
      <c r="G187" s="69"/>
    </row>
    <row r="188" spans="7:7" hidden="1">
      <c r="G188" s="69"/>
    </row>
    <row r="189" spans="7:7" hidden="1">
      <c r="G189" s="69"/>
    </row>
    <row r="190" spans="7:7" hidden="1">
      <c r="G190" s="69"/>
    </row>
    <row r="191" spans="7:7" hidden="1">
      <c r="G191" s="69"/>
    </row>
    <row r="192" spans="7:7" hidden="1">
      <c r="G192" s="69"/>
    </row>
    <row r="193" spans="7:7" hidden="1">
      <c r="G193" s="69"/>
    </row>
    <row r="194" spans="7:7" hidden="1">
      <c r="G194" s="69"/>
    </row>
    <row r="195" spans="7:7" hidden="1">
      <c r="G195" s="69"/>
    </row>
    <row r="196" spans="7:7" hidden="1">
      <c r="G196" s="69"/>
    </row>
    <row r="197" spans="7:7" hidden="1">
      <c r="G197" s="69"/>
    </row>
    <row r="198" spans="7:7" hidden="1">
      <c r="G198" s="69"/>
    </row>
    <row r="199" spans="7:7" hidden="1">
      <c r="G199" s="69"/>
    </row>
    <row r="200" spans="7:7" hidden="1">
      <c r="G200" s="69"/>
    </row>
    <row r="201" spans="7:7" hidden="1">
      <c r="G201" s="69"/>
    </row>
    <row r="202" spans="7:7" hidden="1">
      <c r="G202" s="69"/>
    </row>
    <row r="203" spans="7:7" hidden="1">
      <c r="G203" s="69"/>
    </row>
    <row r="204" spans="7:7" hidden="1">
      <c r="G204" s="69"/>
    </row>
    <row r="205" spans="7:7" hidden="1">
      <c r="G205" s="69"/>
    </row>
    <row r="206" spans="7:7" hidden="1">
      <c r="G206" s="69"/>
    </row>
    <row r="207" spans="7:7" hidden="1">
      <c r="G207" s="69"/>
    </row>
    <row r="208" spans="7:7" hidden="1">
      <c r="G208" s="69"/>
    </row>
    <row r="209" spans="7:7" hidden="1">
      <c r="G209" s="69"/>
    </row>
    <row r="210" spans="7:7" hidden="1">
      <c r="G210" s="69"/>
    </row>
    <row r="211" spans="7:7" hidden="1">
      <c r="G211" s="69"/>
    </row>
    <row r="212" spans="7:7" hidden="1">
      <c r="G212" s="69"/>
    </row>
    <row r="213" spans="7:7" hidden="1">
      <c r="G213" s="69"/>
    </row>
    <row r="214" spans="7:7" hidden="1">
      <c r="G214" s="69"/>
    </row>
    <row r="215" spans="7:7" hidden="1">
      <c r="G215" s="69"/>
    </row>
    <row r="216" spans="7:7" hidden="1">
      <c r="G216" s="69"/>
    </row>
    <row r="217" spans="7:7" hidden="1">
      <c r="G217" s="69"/>
    </row>
    <row r="218" spans="7:7" hidden="1">
      <c r="G218" s="69"/>
    </row>
    <row r="219" spans="7:7" hidden="1">
      <c r="G219" s="69"/>
    </row>
    <row r="220" spans="7:7" hidden="1">
      <c r="G220" s="69"/>
    </row>
    <row r="221" spans="7:7" hidden="1">
      <c r="G221" s="69"/>
    </row>
    <row r="222" spans="7:7" hidden="1">
      <c r="G222" s="69"/>
    </row>
    <row r="223" spans="7:7" hidden="1">
      <c r="G223" s="69"/>
    </row>
    <row r="224" spans="7:7" hidden="1">
      <c r="G224" s="69"/>
    </row>
    <row r="225" spans="7:7" hidden="1">
      <c r="G225" s="69"/>
    </row>
    <row r="226" spans="7:7" hidden="1">
      <c r="G226" s="69"/>
    </row>
    <row r="227" spans="7:7" hidden="1">
      <c r="G227" s="69"/>
    </row>
    <row r="228" spans="7:7" hidden="1">
      <c r="G228" s="69"/>
    </row>
    <row r="229" spans="7:7" hidden="1">
      <c r="G229" s="69"/>
    </row>
    <row r="230" spans="7:7" hidden="1">
      <c r="G230" s="69"/>
    </row>
    <row r="231" spans="7:7" hidden="1">
      <c r="G231" s="69"/>
    </row>
    <row r="232" spans="7:7" hidden="1">
      <c r="G232" s="69"/>
    </row>
    <row r="233" spans="7:7" hidden="1">
      <c r="G233" s="69"/>
    </row>
    <row r="234" spans="7:7" hidden="1">
      <c r="G234" s="69"/>
    </row>
    <row r="235" spans="7:7" hidden="1">
      <c r="G235" s="69"/>
    </row>
    <row r="236" spans="7:7" hidden="1">
      <c r="G236" s="69"/>
    </row>
    <row r="237" spans="7:7" hidden="1">
      <c r="G237" s="69"/>
    </row>
    <row r="238" spans="7:7" hidden="1">
      <c r="G238" s="69"/>
    </row>
    <row r="239" spans="7:7" hidden="1">
      <c r="G239" s="69"/>
    </row>
    <row r="240" spans="7:7" hidden="1">
      <c r="G240" s="69"/>
    </row>
    <row r="241" spans="7:7" hidden="1">
      <c r="G241" s="69"/>
    </row>
    <row r="242" spans="7:7" hidden="1">
      <c r="G242" s="69"/>
    </row>
    <row r="243" spans="7:7" hidden="1">
      <c r="G243" s="69"/>
    </row>
    <row r="244" spans="7:7" hidden="1">
      <c r="G244" s="69"/>
    </row>
    <row r="245" spans="7:7" hidden="1">
      <c r="G245" s="69"/>
    </row>
    <row r="246" spans="7:7" hidden="1">
      <c r="G246" s="69"/>
    </row>
    <row r="247" spans="7:7" hidden="1">
      <c r="G247" s="69"/>
    </row>
    <row r="248" spans="7:7" hidden="1">
      <c r="G248" s="69"/>
    </row>
    <row r="249" spans="7:7" hidden="1">
      <c r="G249" s="69"/>
    </row>
    <row r="250" spans="7:7" hidden="1">
      <c r="G250" s="69"/>
    </row>
    <row r="251" spans="7:7" hidden="1">
      <c r="G251" s="69"/>
    </row>
    <row r="252" spans="7:7" hidden="1">
      <c r="G252" s="69"/>
    </row>
    <row r="253" spans="7:7" hidden="1">
      <c r="G253" s="69"/>
    </row>
    <row r="254" spans="7:7" hidden="1">
      <c r="G254" s="69"/>
    </row>
    <row r="255" spans="7:7" hidden="1">
      <c r="G255" s="69"/>
    </row>
    <row r="256" spans="7:7" hidden="1">
      <c r="G256" s="69"/>
    </row>
    <row r="257" spans="7:7" hidden="1">
      <c r="G257" s="69"/>
    </row>
    <row r="258" spans="7:7" hidden="1">
      <c r="G258" s="69"/>
    </row>
    <row r="259" spans="7:7" hidden="1">
      <c r="G259" s="69"/>
    </row>
    <row r="260" spans="7:7" hidden="1">
      <c r="G260" s="69"/>
    </row>
    <row r="261" spans="7:7" hidden="1">
      <c r="G261" s="69"/>
    </row>
    <row r="262" spans="7:7" hidden="1">
      <c r="G262" s="69"/>
    </row>
    <row r="263" spans="7:7" hidden="1">
      <c r="G263" s="69"/>
    </row>
    <row r="264" spans="7:7" hidden="1">
      <c r="G264" s="69"/>
    </row>
    <row r="265" spans="7:7" hidden="1">
      <c r="G265" s="69"/>
    </row>
    <row r="266" spans="7:7" hidden="1">
      <c r="G266" s="69"/>
    </row>
    <row r="267" spans="7:7" hidden="1">
      <c r="G267" s="69"/>
    </row>
    <row r="268" spans="7:7" hidden="1">
      <c r="G268" s="69"/>
    </row>
    <row r="269" spans="7:7" hidden="1">
      <c r="G269" s="69"/>
    </row>
    <row r="270" spans="7:7" hidden="1">
      <c r="G270" s="69"/>
    </row>
    <row r="271" spans="7:7" hidden="1">
      <c r="G271" s="69"/>
    </row>
    <row r="272" spans="7:7" hidden="1">
      <c r="G272" s="69"/>
    </row>
    <row r="273" spans="7:7" hidden="1">
      <c r="G273" s="69"/>
    </row>
    <row r="274" spans="7:7" hidden="1">
      <c r="G274" s="69"/>
    </row>
    <row r="275" spans="7:7" hidden="1">
      <c r="G275" s="69"/>
    </row>
    <row r="276" spans="7:7" hidden="1">
      <c r="G276" s="69"/>
    </row>
    <row r="277" spans="7:7" hidden="1">
      <c r="G277" s="69"/>
    </row>
    <row r="278" spans="7:7" hidden="1">
      <c r="G278" s="69"/>
    </row>
    <row r="279" spans="7:7" hidden="1">
      <c r="G279" s="69"/>
    </row>
    <row r="280" spans="7:7" hidden="1">
      <c r="G280" s="69"/>
    </row>
    <row r="281" spans="7:7" hidden="1">
      <c r="G281" s="69"/>
    </row>
    <row r="282" spans="7:7" hidden="1">
      <c r="G282" s="69"/>
    </row>
    <row r="283" spans="7:7" hidden="1">
      <c r="G283" s="69"/>
    </row>
    <row r="284" spans="7:7" hidden="1">
      <c r="G284" s="69"/>
    </row>
    <row r="285" spans="7:7" hidden="1">
      <c r="G285" s="69"/>
    </row>
    <row r="286" spans="7:7" hidden="1">
      <c r="G286" s="69"/>
    </row>
    <row r="287" spans="7:7" hidden="1">
      <c r="G287" s="69"/>
    </row>
    <row r="288" spans="7:7" hidden="1">
      <c r="G288" s="69"/>
    </row>
    <row r="289" spans="7:7" hidden="1">
      <c r="G289" s="69"/>
    </row>
    <row r="290" spans="7:7" hidden="1">
      <c r="G290" s="69"/>
    </row>
    <row r="291" spans="7:7" hidden="1">
      <c r="G291" s="69"/>
    </row>
    <row r="292" spans="7:7" hidden="1">
      <c r="G292" s="69"/>
    </row>
    <row r="293" spans="7:7" hidden="1">
      <c r="G293" s="69"/>
    </row>
    <row r="294" spans="7:7" hidden="1">
      <c r="G294" s="69"/>
    </row>
    <row r="295" spans="7:7" hidden="1">
      <c r="G295" s="69"/>
    </row>
    <row r="296" spans="7:7" hidden="1">
      <c r="G296" s="69"/>
    </row>
    <row r="297" spans="7:7" hidden="1">
      <c r="G297" s="69"/>
    </row>
    <row r="298" spans="7:7" hidden="1">
      <c r="G298" s="69"/>
    </row>
    <row r="299" spans="7:7" hidden="1">
      <c r="G299" s="69"/>
    </row>
    <row r="300" spans="7:7" hidden="1">
      <c r="G300" s="69"/>
    </row>
    <row r="301" spans="7:7" hidden="1">
      <c r="G301" s="69"/>
    </row>
    <row r="302" spans="7:7" hidden="1">
      <c r="G302" s="69"/>
    </row>
    <row r="303" spans="7:7" hidden="1">
      <c r="G303" s="69"/>
    </row>
    <row r="304" spans="7:7" hidden="1">
      <c r="G304" s="69"/>
    </row>
    <row r="305" spans="7:7" hidden="1">
      <c r="G305" s="69"/>
    </row>
    <row r="306" spans="7:7" hidden="1">
      <c r="G306" s="69"/>
    </row>
    <row r="307" spans="7:7" hidden="1">
      <c r="G307" s="69"/>
    </row>
    <row r="308" spans="7:7" hidden="1">
      <c r="G308" s="69"/>
    </row>
    <row r="309" spans="7:7" hidden="1">
      <c r="G309" s="69"/>
    </row>
    <row r="310" spans="7:7" hidden="1">
      <c r="G310" s="69"/>
    </row>
    <row r="311" spans="7:7" hidden="1">
      <c r="G311" s="69"/>
    </row>
    <row r="312" spans="7:7" hidden="1">
      <c r="G312" s="69"/>
    </row>
    <row r="313" spans="7:7" hidden="1">
      <c r="G313" s="69"/>
    </row>
    <row r="314" spans="7:7" hidden="1">
      <c r="G314" s="69"/>
    </row>
    <row r="315" spans="7:7" hidden="1">
      <c r="G315" s="69"/>
    </row>
    <row r="316" spans="7:7" hidden="1">
      <c r="G316" s="69"/>
    </row>
    <row r="317" spans="7:7" hidden="1">
      <c r="G317" s="69"/>
    </row>
    <row r="318" spans="7:7" hidden="1">
      <c r="G318" s="69"/>
    </row>
    <row r="319" spans="7:7" hidden="1">
      <c r="G319" s="69"/>
    </row>
    <row r="320" spans="7:7" hidden="1">
      <c r="G320" s="69"/>
    </row>
    <row r="321" spans="7:7" hidden="1">
      <c r="G321" s="69"/>
    </row>
    <row r="322" spans="7:7" hidden="1">
      <c r="G322" s="69"/>
    </row>
    <row r="323" spans="7:7" hidden="1">
      <c r="G323" s="69"/>
    </row>
    <row r="324" spans="7:7" hidden="1">
      <c r="G324" s="69"/>
    </row>
    <row r="325" spans="7:7" hidden="1">
      <c r="G325" s="69"/>
    </row>
    <row r="326" spans="7:7" hidden="1">
      <c r="G326" s="69"/>
    </row>
    <row r="327" spans="7:7" hidden="1">
      <c r="G327" s="69"/>
    </row>
    <row r="328" spans="7:7" hidden="1">
      <c r="G328" s="69"/>
    </row>
    <row r="329" spans="7:7" hidden="1">
      <c r="G329" s="69"/>
    </row>
    <row r="330" spans="7:7" hidden="1">
      <c r="G330" s="69"/>
    </row>
    <row r="331" spans="7:7" hidden="1">
      <c r="G331" s="69"/>
    </row>
    <row r="332" spans="7:7" hidden="1">
      <c r="G332" s="69"/>
    </row>
    <row r="333" spans="7:7" hidden="1">
      <c r="G333" s="69"/>
    </row>
    <row r="334" spans="7:7" hidden="1">
      <c r="G334" s="69"/>
    </row>
    <row r="335" spans="7:7" hidden="1">
      <c r="G335" s="69"/>
    </row>
    <row r="336" spans="7:7" hidden="1">
      <c r="G336" s="69"/>
    </row>
    <row r="337" spans="7:7" hidden="1">
      <c r="G337" s="69"/>
    </row>
    <row r="338" spans="7:7" hidden="1">
      <c r="G338" s="69"/>
    </row>
    <row r="339" spans="7:7" hidden="1">
      <c r="G339" s="69"/>
    </row>
    <row r="340" spans="7:7" hidden="1">
      <c r="G340" s="69"/>
    </row>
    <row r="341" spans="7:7" hidden="1">
      <c r="G341" s="69"/>
    </row>
    <row r="342" spans="7:7" hidden="1">
      <c r="G342" s="69"/>
    </row>
    <row r="343" spans="7:7" hidden="1">
      <c r="G343" s="69"/>
    </row>
    <row r="344" spans="7:7" hidden="1">
      <c r="G344" s="69"/>
    </row>
    <row r="345" spans="7:7" hidden="1">
      <c r="G345" s="69"/>
    </row>
    <row r="346" spans="7:7" hidden="1">
      <c r="G346" s="69"/>
    </row>
    <row r="347" spans="7:7" hidden="1">
      <c r="G347" s="69"/>
    </row>
    <row r="348" spans="7:7" hidden="1">
      <c r="G348" s="69"/>
    </row>
    <row r="349" spans="7:7" hidden="1">
      <c r="G349" s="69"/>
    </row>
    <row r="350" spans="7:7" hidden="1">
      <c r="G350" s="69"/>
    </row>
    <row r="351" spans="7:7" hidden="1">
      <c r="G351" s="69"/>
    </row>
    <row r="352" spans="7:7" hidden="1">
      <c r="G352" s="69"/>
    </row>
    <row r="353" spans="7:7" hidden="1">
      <c r="G353" s="69"/>
    </row>
    <row r="354" spans="7:7" hidden="1">
      <c r="G354" s="69"/>
    </row>
    <row r="355" spans="7:7" hidden="1">
      <c r="G355" s="69"/>
    </row>
    <row r="356" spans="7:7" hidden="1">
      <c r="G356" s="69"/>
    </row>
    <row r="357" spans="7:7" hidden="1">
      <c r="G357" s="69"/>
    </row>
    <row r="358" spans="7:7" hidden="1">
      <c r="G358" s="69"/>
    </row>
    <row r="359" spans="7:7" hidden="1">
      <c r="G359" s="69"/>
    </row>
    <row r="360" spans="7:7" hidden="1">
      <c r="G360" s="69"/>
    </row>
    <row r="361" spans="7:7" hidden="1">
      <c r="G361" s="69"/>
    </row>
    <row r="362" spans="7:7" hidden="1">
      <c r="G362" s="69"/>
    </row>
    <row r="363" spans="7:7" hidden="1">
      <c r="G363" s="69"/>
    </row>
    <row r="364" spans="7:7" hidden="1">
      <c r="G364" s="69"/>
    </row>
    <row r="365" spans="7:7" hidden="1">
      <c r="G365" s="69"/>
    </row>
    <row r="366" spans="7:7" hidden="1">
      <c r="G366" s="69"/>
    </row>
    <row r="367" spans="7:7" hidden="1">
      <c r="G367" s="69"/>
    </row>
    <row r="368" spans="7:7" hidden="1">
      <c r="G368" s="69"/>
    </row>
    <row r="369" spans="7:7" hidden="1">
      <c r="G369" s="69"/>
    </row>
    <row r="370" spans="7:7" hidden="1">
      <c r="G370" s="69"/>
    </row>
    <row r="371" spans="7:7" hidden="1">
      <c r="G371" s="69"/>
    </row>
    <row r="372" spans="7:7" hidden="1">
      <c r="G372" s="69"/>
    </row>
    <row r="373" spans="7:7" hidden="1">
      <c r="G373" s="69"/>
    </row>
    <row r="374" spans="7:7" hidden="1">
      <c r="G374" s="69"/>
    </row>
    <row r="375" spans="7:7" hidden="1">
      <c r="G375" s="69"/>
    </row>
    <row r="376" spans="7:7" hidden="1">
      <c r="G376" s="69"/>
    </row>
    <row r="377" spans="7:7" hidden="1">
      <c r="G377" s="69"/>
    </row>
    <row r="378" spans="7:7" hidden="1">
      <c r="G378" s="69"/>
    </row>
    <row r="379" spans="7:7" hidden="1">
      <c r="G379" s="69"/>
    </row>
    <row r="380" spans="7:7" hidden="1">
      <c r="G380" s="69"/>
    </row>
    <row r="381" spans="7:7" hidden="1">
      <c r="G381" s="69"/>
    </row>
    <row r="382" spans="7:7" hidden="1">
      <c r="G382" s="69"/>
    </row>
    <row r="383" spans="7:7" hidden="1">
      <c r="G383" s="69"/>
    </row>
    <row r="384" spans="7:7" hidden="1">
      <c r="G384" s="69"/>
    </row>
    <row r="385" spans="7:7" hidden="1">
      <c r="G385" s="69"/>
    </row>
    <row r="386" spans="7:7" hidden="1">
      <c r="G386" s="69"/>
    </row>
    <row r="387" spans="7:7" hidden="1">
      <c r="G387" s="69"/>
    </row>
    <row r="388" spans="7:7" hidden="1">
      <c r="G388" s="69"/>
    </row>
    <row r="389" spans="7:7" hidden="1">
      <c r="G389" s="69"/>
    </row>
    <row r="390" spans="7:7" hidden="1">
      <c r="G390" s="69"/>
    </row>
    <row r="391" spans="7:7" hidden="1">
      <c r="G391" s="69"/>
    </row>
    <row r="392" spans="7:7" hidden="1">
      <c r="G392" s="69"/>
    </row>
    <row r="393" spans="7:7" hidden="1">
      <c r="G393" s="69"/>
    </row>
    <row r="394" spans="7:7" hidden="1">
      <c r="G394" s="69"/>
    </row>
    <row r="395" spans="7:7" hidden="1">
      <c r="G395" s="69"/>
    </row>
    <row r="396" spans="7:7" hidden="1">
      <c r="G396" s="69"/>
    </row>
    <row r="397" spans="7:7" hidden="1">
      <c r="G397" s="69"/>
    </row>
    <row r="398" spans="7:7" hidden="1">
      <c r="G398" s="69"/>
    </row>
    <row r="399" spans="7:7" hidden="1">
      <c r="G399" s="69"/>
    </row>
    <row r="400" spans="7:7" hidden="1">
      <c r="G400" s="69"/>
    </row>
    <row r="401" spans="7:7" hidden="1">
      <c r="G401" s="69"/>
    </row>
    <row r="402" spans="7:7" hidden="1">
      <c r="G402" s="69"/>
    </row>
    <row r="403" spans="7:7" hidden="1">
      <c r="G403" s="69"/>
    </row>
    <row r="404" spans="7:7" hidden="1">
      <c r="G404" s="69"/>
    </row>
    <row r="405" spans="7:7" hidden="1">
      <c r="G405" s="69"/>
    </row>
    <row r="406" spans="7:7" hidden="1">
      <c r="G406" s="69"/>
    </row>
    <row r="407" spans="7:7" hidden="1">
      <c r="G407" s="69"/>
    </row>
    <row r="408" spans="7:7" hidden="1">
      <c r="G408" s="69"/>
    </row>
    <row r="409" spans="7:7" hidden="1">
      <c r="G409" s="69"/>
    </row>
    <row r="410" spans="7:7" hidden="1">
      <c r="G410" s="69"/>
    </row>
    <row r="411" spans="7:7" hidden="1">
      <c r="G411" s="69"/>
    </row>
    <row r="412" spans="7:7" hidden="1">
      <c r="G412" s="69"/>
    </row>
    <row r="413" spans="7:7" hidden="1">
      <c r="G413" s="69"/>
    </row>
    <row r="414" spans="7:7" hidden="1">
      <c r="G414" s="69"/>
    </row>
    <row r="415" spans="7:7" hidden="1">
      <c r="G415" s="69"/>
    </row>
    <row r="416" spans="7:7" hidden="1">
      <c r="G416" s="69"/>
    </row>
    <row r="417" spans="7:7" hidden="1">
      <c r="G417" s="69"/>
    </row>
    <row r="418" spans="7:7" hidden="1">
      <c r="G418" s="69"/>
    </row>
    <row r="419" spans="7:7" hidden="1">
      <c r="G419" s="69"/>
    </row>
    <row r="420" spans="7:7" hidden="1">
      <c r="G420" s="69"/>
    </row>
    <row r="421" spans="7:7" hidden="1">
      <c r="G421" s="69"/>
    </row>
    <row r="422" spans="7:7" hidden="1">
      <c r="G422" s="69"/>
    </row>
    <row r="423" spans="7:7" hidden="1">
      <c r="G423" s="69"/>
    </row>
    <row r="424" spans="7:7" hidden="1">
      <c r="G424" s="69"/>
    </row>
    <row r="425" spans="7:7" hidden="1">
      <c r="G425" s="69"/>
    </row>
    <row r="426" spans="7:7" hidden="1">
      <c r="G426" s="69"/>
    </row>
    <row r="427" spans="7:7" hidden="1">
      <c r="G427" s="69"/>
    </row>
    <row r="428" spans="7:7" hidden="1">
      <c r="G428" s="69"/>
    </row>
    <row r="429" spans="7:7" hidden="1">
      <c r="G429" s="69"/>
    </row>
    <row r="430" spans="7:7" hidden="1">
      <c r="G430" s="69"/>
    </row>
    <row r="431" spans="7:7" hidden="1">
      <c r="G431" s="69"/>
    </row>
    <row r="432" spans="7:7" hidden="1">
      <c r="G432" s="69"/>
    </row>
    <row r="433" spans="7:7" hidden="1">
      <c r="G433" s="69"/>
    </row>
    <row r="434" spans="7:7" hidden="1">
      <c r="G434" s="69"/>
    </row>
    <row r="435" spans="7:7" hidden="1">
      <c r="G435" s="69"/>
    </row>
    <row r="436" spans="7:7" hidden="1">
      <c r="G436" s="69"/>
    </row>
    <row r="437" spans="7:7" hidden="1">
      <c r="G437" s="69"/>
    </row>
    <row r="438" spans="7:7" hidden="1">
      <c r="G438" s="69"/>
    </row>
    <row r="439" spans="7:7" hidden="1">
      <c r="G439" s="69"/>
    </row>
    <row r="440" spans="7:7" hidden="1">
      <c r="G440" s="69"/>
    </row>
    <row r="441" spans="7:7" hidden="1">
      <c r="G441" s="69"/>
    </row>
    <row r="442" spans="7:7" hidden="1">
      <c r="G442" s="69"/>
    </row>
    <row r="443" spans="7:7" hidden="1">
      <c r="G443" s="69"/>
    </row>
    <row r="444" spans="7:7" hidden="1">
      <c r="G444" s="69"/>
    </row>
    <row r="445" spans="7:7" hidden="1">
      <c r="G445" s="69"/>
    </row>
    <row r="446" spans="7:7" hidden="1">
      <c r="G446" s="69"/>
    </row>
    <row r="447" spans="7:7" hidden="1">
      <c r="G447" s="69"/>
    </row>
    <row r="448" spans="7:7" hidden="1">
      <c r="G448" s="69"/>
    </row>
    <row r="449" spans="7:7" hidden="1">
      <c r="G449" s="69"/>
    </row>
    <row r="450" spans="7:7" hidden="1">
      <c r="G450" s="69"/>
    </row>
    <row r="451" spans="7:7" hidden="1">
      <c r="G451" s="69"/>
    </row>
    <row r="452" spans="7:7" hidden="1">
      <c r="G452" s="69"/>
    </row>
    <row r="453" spans="7:7" hidden="1">
      <c r="G453" s="69"/>
    </row>
    <row r="454" spans="7:7" hidden="1">
      <c r="G454" s="69"/>
    </row>
    <row r="455" spans="7:7" hidden="1">
      <c r="G455" s="69"/>
    </row>
    <row r="456" spans="7:7" hidden="1">
      <c r="G456" s="69"/>
    </row>
    <row r="457" spans="7:7" hidden="1">
      <c r="G457" s="69"/>
    </row>
    <row r="458" spans="7:7" hidden="1">
      <c r="G458" s="69"/>
    </row>
    <row r="459" spans="7:7" hidden="1">
      <c r="G459" s="69"/>
    </row>
    <row r="460" spans="7:7" hidden="1">
      <c r="G460" s="69"/>
    </row>
    <row r="461" spans="7:7" hidden="1">
      <c r="G461" s="69"/>
    </row>
    <row r="462" spans="7:7" hidden="1">
      <c r="G462" s="69"/>
    </row>
    <row r="463" spans="7:7" hidden="1">
      <c r="G463" s="69"/>
    </row>
    <row r="464" spans="7:7" hidden="1">
      <c r="G464" s="69"/>
    </row>
    <row r="465" spans="7:7" hidden="1">
      <c r="G465" s="69"/>
    </row>
    <row r="466" spans="7:7" hidden="1">
      <c r="G466" s="69"/>
    </row>
    <row r="467" spans="7:7" hidden="1">
      <c r="G467" s="69"/>
    </row>
    <row r="468" spans="7:7" hidden="1">
      <c r="G468" s="69"/>
    </row>
    <row r="469" spans="7:7" hidden="1">
      <c r="G469" s="69"/>
    </row>
    <row r="470" spans="7:7" hidden="1">
      <c r="G470" s="69"/>
    </row>
    <row r="471" spans="7:7" hidden="1">
      <c r="G471" s="69"/>
    </row>
    <row r="472" spans="7:7" hidden="1">
      <c r="G472" s="69"/>
    </row>
    <row r="473" spans="7:7" hidden="1">
      <c r="G473" s="69"/>
    </row>
    <row r="474" spans="7:7" hidden="1">
      <c r="G474" s="69"/>
    </row>
    <row r="475" spans="7:7" hidden="1">
      <c r="G475" s="69"/>
    </row>
    <row r="476" spans="7:7" hidden="1">
      <c r="G476" s="69"/>
    </row>
    <row r="477" spans="7:7" hidden="1">
      <c r="G477" s="69"/>
    </row>
    <row r="478" spans="7:7" hidden="1">
      <c r="G478" s="69"/>
    </row>
    <row r="479" spans="7:7" hidden="1">
      <c r="G479" s="69"/>
    </row>
    <row r="480" spans="7:7" hidden="1">
      <c r="G480" s="69"/>
    </row>
    <row r="481" spans="7:7" hidden="1">
      <c r="G481" s="69"/>
    </row>
    <row r="482" spans="7:7" hidden="1">
      <c r="G482" s="69"/>
    </row>
    <row r="483" spans="7:7" hidden="1">
      <c r="G483" s="69"/>
    </row>
    <row r="484" spans="7:7" hidden="1">
      <c r="G484" s="69"/>
    </row>
    <row r="485" spans="7:7" hidden="1">
      <c r="G485" s="69"/>
    </row>
    <row r="486" spans="7:7" hidden="1">
      <c r="G486" s="69"/>
    </row>
    <row r="487" spans="7:7" hidden="1">
      <c r="G487" s="69"/>
    </row>
    <row r="488" spans="7:7" hidden="1">
      <c r="G488" s="69"/>
    </row>
    <row r="489" spans="7:7" hidden="1">
      <c r="G489" s="69"/>
    </row>
    <row r="490" spans="7:7" hidden="1">
      <c r="G490" s="69"/>
    </row>
    <row r="491" spans="7:7" hidden="1">
      <c r="G491" s="69"/>
    </row>
    <row r="492" spans="7:7" hidden="1">
      <c r="G492" s="69"/>
    </row>
    <row r="493" spans="7:7" hidden="1">
      <c r="G493" s="69"/>
    </row>
    <row r="494" spans="7:7" hidden="1">
      <c r="G494" s="69"/>
    </row>
    <row r="495" spans="7:7" hidden="1">
      <c r="G495" s="69"/>
    </row>
    <row r="496" spans="7:7" hidden="1">
      <c r="G496" s="69"/>
    </row>
    <row r="497" spans="7:7" hidden="1">
      <c r="G497" s="69"/>
    </row>
    <row r="498" spans="7:7" hidden="1">
      <c r="G498" s="69"/>
    </row>
    <row r="499" spans="7:7" hidden="1">
      <c r="G499" s="69"/>
    </row>
    <row r="500" spans="7:7" hidden="1">
      <c r="G500" s="69"/>
    </row>
    <row r="501" spans="7:7" hidden="1">
      <c r="G501" s="69"/>
    </row>
    <row r="502" spans="7:7" hidden="1">
      <c r="G502" s="69"/>
    </row>
    <row r="503" spans="7:7" hidden="1">
      <c r="G503" s="69"/>
    </row>
    <row r="504" spans="7:7" hidden="1">
      <c r="G504" s="69"/>
    </row>
    <row r="505" spans="7:7" hidden="1">
      <c r="G505" s="69"/>
    </row>
    <row r="506" spans="7:7" hidden="1">
      <c r="G506" s="69"/>
    </row>
    <row r="507" spans="7:7" hidden="1">
      <c r="G507" s="69"/>
    </row>
    <row r="508" spans="7:7" hidden="1">
      <c r="G508" s="69"/>
    </row>
    <row r="509" spans="7:7" hidden="1">
      <c r="G509" s="69"/>
    </row>
    <row r="510" spans="7:7" hidden="1">
      <c r="G510" s="69"/>
    </row>
    <row r="511" spans="7:7" hidden="1">
      <c r="G511" s="69"/>
    </row>
    <row r="512" spans="7:7" hidden="1">
      <c r="G512" s="69"/>
    </row>
    <row r="513" spans="7:7" hidden="1">
      <c r="G513" s="69"/>
    </row>
    <row r="514" spans="7:7" hidden="1">
      <c r="G514" s="69"/>
    </row>
    <row r="515" spans="7:7" hidden="1">
      <c r="G515" s="69"/>
    </row>
    <row r="516" spans="7:7" hidden="1">
      <c r="G516" s="69"/>
    </row>
    <row r="517" spans="7:7" hidden="1">
      <c r="G517" s="69"/>
    </row>
    <row r="518" spans="7:7" hidden="1">
      <c r="G518" s="69"/>
    </row>
    <row r="519" spans="7:7" hidden="1">
      <c r="G519" s="69"/>
    </row>
    <row r="520" spans="7:7" hidden="1">
      <c r="G520" s="69"/>
    </row>
    <row r="521" spans="7:7" hidden="1">
      <c r="G521" s="69"/>
    </row>
    <row r="522" spans="7:7" hidden="1">
      <c r="G522" s="69"/>
    </row>
    <row r="523" spans="7:7" hidden="1">
      <c r="G523" s="69"/>
    </row>
    <row r="524" spans="7:7" hidden="1">
      <c r="G524" s="69"/>
    </row>
    <row r="525" spans="7:7" hidden="1">
      <c r="G525" s="69"/>
    </row>
    <row r="526" spans="7:7" hidden="1">
      <c r="G526" s="69"/>
    </row>
    <row r="527" spans="7:7" hidden="1">
      <c r="G527" s="69"/>
    </row>
    <row r="528" spans="7:7" hidden="1">
      <c r="G528" s="69"/>
    </row>
    <row r="529" spans="7:7" hidden="1">
      <c r="G529" s="69"/>
    </row>
    <row r="530" spans="7:7" hidden="1">
      <c r="G530" s="69"/>
    </row>
    <row r="531" spans="7:7" hidden="1">
      <c r="G531" s="69"/>
    </row>
    <row r="532" spans="7:7" hidden="1">
      <c r="G532" s="69"/>
    </row>
    <row r="533" spans="7:7" hidden="1">
      <c r="G533" s="69"/>
    </row>
    <row r="534" spans="7:7" hidden="1">
      <c r="G534" s="69"/>
    </row>
    <row r="535" spans="7:7" hidden="1">
      <c r="G535" s="69"/>
    </row>
    <row r="536" spans="7:7" hidden="1">
      <c r="G536" s="69"/>
    </row>
    <row r="537" spans="7:7" hidden="1">
      <c r="G537" s="69"/>
    </row>
    <row r="538" spans="7:7" hidden="1">
      <c r="G538" s="69"/>
    </row>
    <row r="539" spans="7:7" hidden="1">
      <c r="G539" s="69"/>
    </row>
    <row r="540" spans="7:7" hidden="1">
      <c r="G540" s="69"/>
    </row>
    <row r="541" spans="7:7" hidden="1">
      <c r="G541" s="69"/>
    </row>
    <row r="542" spans="7:7" hidden="1">
      <c r="G542" s="69"/>
    </row>
    <row r="543" spans="7:7" hidden="1">
      <c r="G543" s="69"/>
    </row>
    <row r="544" spans="7:7" hidden="1">
      <c r="G544" s="69"/>
    </row>
    <row r="545" spans="7:7" hidden="1">
      <c r="G545" s="69"/>
    </row>
    <row r="546" spans="7:7" hidden="1">
      <c r="G546" s="69"/>
    </row>
    <row r="547" spans="7:7" hidden="1">
      <c r="G547" s="69"/>
    </row>
    <row r="548" spans="7:7" hidden="1">
      <c r="G548" s="69"/>
    </row>
    <row r="549" spans="7:7" hidden="1">
      <c r="G549" s="69"/>
    </row>
    <row r="550" spans="7:7" hidden="1">
      <c r="G550" s="69"/>
    </row>
    <row r="551" spans="7:7" hidden="1">
      <c r="G551" s="69"/>
    </row>
    <row r="552" spans="7:7" hidden="1">
      <c r="G552" s="69"/>
    </row>
    <row r="553" spans="7:7" hidden="1">
      <c r="G553" s="69"/>
    </row>
    <row r="554" spans="7:7" hidden="1">
      <c r="G554" s="69"/>
    </row>
    <row r="555" spans="7:7" hidden="1">
      <c r="G555" s="69"/>
    </row>
    <row r="556" spans="7:7" hidden="1">
      <c r="G556" s="69"/>
    </row>
    <row r="557" spans="7:7" hidden="1">
      <c r="G557" s="69"/>
    </row>
    <row r="558" spans="7:7" hidden="1">
      <c r="G558" s="69"/>
    </row>
    <row r="559" spans="7:7" hidden="1">
      <c r="G559" s="69"/>
    </row>
    <row r="560" spans="7:7" hidden="1">
      <c r="G560" s="69"/>
    </row>
    <row r="561" spans="7:7" hidden="1">
      <c r="G561" s="69"/>
    </row>
    <row r="562" spans="7:7" hidden="1">
      <c r="G562" s="69"/>
    </row>
    <row r="563" spans="7:7" hidden="1">
      <c r="G563" s="69"/>
    </row>
    <row r="564" spans="7:7" hidden="1">
      <c r="G564" s="69"/>
    </row>
    <row r="565" spans="7:7" hidden="1">
      <c r="G565" s="69"/>
    </row>
    <row r="566" spans="7:7" hidden="1">
      <c r="G566" s="69"/>
    </row>
    <row r="567" spans="7:7" hidden="1">
      <c r="G567" s="69"/>
    </row>
    <row r="568" spans="7:7" hidden="1">
      <c r="G568" s="69"/>
    </row>
    <row r="569" spans="7:7" hidden="1">
      <c r="G569" s="69"/>
    </row>
    <row r="570" spans="7:7" hidden="1">
      <c r="G570" s="69"/>
    </row>
    <row r="571" spans="7:7" hidden="1">
      <c r="G571" s="69"/>
    </row>
    <row r="572" spans="7:7" hidden="1">
      <c r="G572" s="69"/>
    </row>
    <row r="573" spans="7:7" hidden="1">
      <c r="G573" s="69"/>
    </row>
    <row r="574" spans="7:7" hidden="1">
      <c r="G574" s="69"/>
    </row>
    <row r="575" spans="7:7" hidden="1">
      <c r="G575" s="69"/>
    </row>
    <row r="576" spans="7:7" hidden="1">
      <c r="G576" s="69"/>
    </row>
    <row r="577" spans="7:7" hidden="1">
      <c r="G577" s="69"/>
    </row>
    <row r="578" spans="7:7" hidden="1">
      <c r="G578" s="69"/>
    </row>
    <row r="579" spans="7:7" hidden="1">
      <c r="G579" s="69"/>
    </row>
    <row r="580" spans="7:7" hidden="1">
      <c r="G580" s="69"/>
    </row>
    <row r="581" spans="7:7" hidden="1">
      <c r="G581" s="69"/>
    </row>
    <row r="582" spans="7:7" hidden="1">
      <c r="G582" s="69"/>
    </row>
    <row r="583" spans="7:7" hidden="1">
      <c r="G583" s="69"/>
    </row>
    <row r="584" spans="7:7" hidden="1">
      <c r="G584" s="69"/>
    </row>
    <row r="585" spans="7:7" hidden="1">
      <c r="G585" s="69"/>
    </row>
    <row r="586" spans="7:7" hidden="1">
      <c r="G586" s="69"/>
    </row>
    <row r="587" spans="7:7" hidden="1">
      <c r="G587" s="69"/>
    </row>
    <row r="588" spans="7:7" hidden="1">
      <c r="G588" s="69"/>
    </row>
    <row r="589" spans="7:7" hidden="1">
      <c r="G589" s="69"/>
    </row>
    <row r="590" spans="7:7" hidden="1">
      <c r="G590" s="69"/>
    </row>
    <row r="591" spans="7:7" hidden="1">
      <c r="G591" s="69"/>
    </row>
    <row r="592" spans="7:7" hidden="1">
      <c r="G592" s="69"/>
    </row>
    <row r="593" spans="7:7" hidden="1">
      <c r="G593" s="69"/>
    </row>
    <row r="594" spans="7:7" hidden="1">
      <c r="G594" s="69"/>
    </row>
    <row r="595" spans="7:7" hidden="1">
      <c r="G595" s="69"/>
    </row>
  </sheetData>
  <autoFilter ref="A3:I29"/>
  <mergeCells count="16">
    <mergeCell ref="B1:E1"/>
    <mergeCell ref="E12:E13"/>
    <mergeCell ref="B4:B29"/>
    <mergeCell ref="E4:E5"/>
    <mergeCell ref="E28:E29"/>
    <mergeCell ref="E26:E27"/>
    <mergeCell ref="E24:E25"/>
    <mergeCell ref="E6:E7"/>
    <mergeCell ref="E17:E18"/>
    <mergeCell ref="E8:E9"/>
    <mergeCell ref="E19:E20"/>
    <mergeCell ref="E10:E11"/>
    <mergeCell ref="E14:E15"/>
    <mergeCell ref="C4:C29"/>
    <mergeCell ref="D4:D29"/>
    <mergeCell ref="E22:E23"/>
  </mergeCells>
  <pageMargins left="0.19685039370078741" right="0.22" top="0.23622047244094491" bottom="0.35433070866141736" header="0.27559055118110237" footer="0.15748031496062992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52"/>
  <sheetViews>
    <sheetView workbookViewId="0">
      <pane xSplit="3" ySplit="2" topLeftCell="E3" activePane="bottomRight" state="frozen"/>
      <selection pane="topRight" activeCell="D1" sqref="D1"/>
      <selection pane="bottomLeft" activeCell="A4" sqref="A4"/>
      <selection pane="bottomRight" activeCell="A9" sqref="A9"/>
    </sheetView>
  </sheetViews>
  <sheetFormatPr baseColWidth="10" defaultColWidth="0" defaultRowHeight="12"/>
  <cols>
    <col min="1" max="1" width="1.42578125" style="51" customWidth="1"/>
    <col min="2" max="2" width="4.28515625" style="52" customWidth="1"/>
    <col min="3" max="3" width="28.5703125" style="51" customWidth="1"/>
    <col min="4" max="4" width="7.42578125" style="52" hidden="1" customWidth="1"/>
    <col min="5" max="5" width="11.42578125" style="52" customWidth="1"/>
    <col min="6" max="6" width="10" style="52" customWidth="1"/>
    <col min="7" max="7" width="14.28515625" style="52" customWidth="1"/>
    <col min="8" max="8" width="35.7109375" style="53" customWidth="1"/>
    <col min="9" max="9" width="64.28515625" style="53" customWidth="1"/>
    <col min="10" max="10" width="10" style="51" customWidth="1"/>
    <col min="11" max="11" width="10" style="79" customWidth="1"/>
    <col min="12" max="12" width="50" style="53" customWidth="1"/>
    <col min="13" max="13" width="0" style="52" hidden="1" customWidth="1"/>
    <col min="14" max="14" width="12.5703125" style="78" customWidth="1"/>
    <col min="15" max="15" width="2.7109375" style="51" customWidth="1"/>
    <col min="16" max="16384" width="11.42578125" style="51" hidden="1"/>
  </cols>
  <sheetData>
    <row r="1" spans="2:14">
      <c r="B1" s="113"/>
      <c r="C1" s="113"/>
      <c r="D1" s="113"/>
      <c r="E1" s="114"/>
      <c r="F1" s="114"/>
      <c r="G1" s="114"/>
      <c r="H1" s="115"/>
    </row>
    <row r="2" spans="2:14" s="53" customFormat="1" ht="24" customHeight="1">
      <c r="B2" s="159" t="s">
        <v>0</v>
      </c>
      <c r="C2" s="159" t="s">
        <v>59</v>
      </c>
      <c r="D2" s="159" t="s">
        <v>1</v>
      </c>
      <c r="E2" s="159" t="s">
        <v>3090</v>
      </c>
      <c r="F2" s="159" t="s">
        <v>3091</v>
      </c>
      <c r="G2" s="159" t="s">
        <v>2</v>
      </c>
      <c r="H2" s="159" t="s">
        <v>27</v>
      </c>
      <c r="I2" s="159" t="s">
        <v>2631</v>
      </c>
      <c r="J2" s="160" t="s">
        <v>2630</v>
      </c>
      <c r="K2" s="160" t="s">
        <v>2629</v>
      </c>
      <c r="L2" s="159" t="s">
        <v>3089</v>
      </c>
      <c r="M2" s="159" t="s">
        <v>216</v>
      </c>
      <c r="N2" s="159" t="s">
        <v>2911</v>
      </c>
    </row>
    <row r="3" spans="2:14" s="53" customFormat="1">
      <c r="B3" s="143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387" t="s">
        <v>3443</v>
      </c>
      <c r="J3" s="144" t="s">
        <v>186</v>
      </c>
      <c r="K3" s="144" t="s">
        <v>186</v>
      </c>
      <c r="L3" s="143" t="s">
        <v>186</v>
      </c>
      <c r="M3" s="143"/>
      <c r="N3" s="143" t="s">
        <v>186</v>
      </c>
    </row>
    <row r="4" spans="2:14">
      <c r="B4" s="470" t="s">
        <v>161</v>
      </c>
      <c r="C4" s="471"/>
      <c r="D4" s="472"/>
      <c r="E4" s="472" t="s">
        <v>186</v>
      </c>
      <c r="F4" s="473" t="s">
        <v>186</v>
      </c>
      <c r="G4" s="473" t="s">
        <v>186</v>
      </c>
      <c r="H4" s="474" t="s">
        <v>186</v>
      </c>
      <c r="I4" s="475" t="s">
        <v>186</v>
      </c>
      <c r="J4" s="476" t="s">
        <v>186</v>
      </c>
      <c r="K4" s="477" t="s">
        <v>186</v>
      </c>
      <c r="L4" s="478" t="s">
        <v>186</v>
      </c>
      <c r="M4" s="476" t="s">
        <v>186</v>
      </c>
      <c r="N4" s="478" t="s">
        <v>186</v>
      </c>
    </row>
    <row r="5" spans="2:14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24</v>
      </c>
      <c r="G5" s="613"/>
      <c r="H5" s="614" t="s">
        <v>41</v>
      </c>
      <c r="I5" s="387" t="s">
        <v>3160</v>
      </c>
      <c r="J5" s="427" t="s">
        <v>203</v>
      </c>
      <c r="K5" s="120" t="s">
        <v>2398</v>
      </c>
      <c r="L5" s="387" t="str">
        <f>VLOOKUP(K5,CódigosRetorno!$A$1:$B$1613,2,FALSE)</f>
        <v>El XML no contiene el tag o no existe informacion de UBLVersionID</v>
      </c>
      <c r="M5" s="388" t="s">
        <v>482</v>
      </c>
      <c r="N5" s="389" t="s">
        <v>186</v>
      </c>
    </row>
    <row r="6" spans="2:14">
      <c r="B6" s="609"/>
      <c r="C6" s="616"/>
      <c r="D6" s="613"/>
      <c r="E6" s="613"/>
      <c r="F6" s="609"/>
      <c r="G6" s="613"/>
      <c r="H6" s="614"/>
      <c r="I6" s="387" t="s">
        <v>2638</v>
      </c>
      <c r="J6" s="427" t="s">
        <v>203</v>
      </c>
      <c r="K6" s="120" t="s">
        <v>2399</v>
      </c>
      <c r="L6" s="387" t="str">
        <f>VLOOKUP(K6,CódigosRetorno!$A$1:$B$1613,2,FALSE)</f>
        <v>UBLVersionID - La versión del UBL no es correcta</v>
      </c>
      <c r="M6" s="388" t="s">
        <v>482</v>
      </c>
      <c r="N6" s="389" t="s">
        <v>186</v>
      </c>
    </row>
    <row r="7" spans="2:14" ht="24">
      <c r="B7" s="392">
        <f>B5+1</f>
        <v>2</v>
      </c>
      <c r="C7" s="395" t="s">
        <v>32</v>
      </c>
      <c r="D7" s="388" t="s">
        <v>3</v>
      </c>
      <c r="E7" s="391" t="s">
        <v>9</v>
      </c>
      <c r="F7" s="392" t="s">
        <v>24</v>
      </c>
      <c r="G7" s="391"/>
      <c r="H7" s="395" t="s">
        <v>42</v>
      </c>
      <c r="I7" s="387" t="s">
        <v>3066</v>
      </c>
      <c r="J7" s="427" t="s">
        <v>1192</v>
      </c>
      <c r="K7" s="120" t="s">
        <v>2401</v>
      </c>
      <c r="L7" s="387" t="str">
        <f>VLOOKUP(K7,CódigosRetorno!$A$1:$B$1613,2,FALSE)</f>
        <v>CustomizationID - La versión del documento no es la correcta</v>
      </c>
      <c r="M7" s="388" t="s">
        <v>482</v>
      </c>
      <c r="N7" s="389" t="s">
        <v>186</v>
      </c>
    </row>
    <row r="8" spans="2:14" ht="24">
      <c r="B8" s="609">
        <f>B7+1</f>
        <v>3</v>
      </c>
      <c r="C8" s="616" t="s">
        <v>28</v>
      </c>
      <c r="D8" s="613" t="s">
        <v>3</v>
      </c>
      <c r="E8" s="613" t="s">
        <v>4</v>
      </c>
      <c r="F8" s="609" t="s">
        <v>45</v>
      </c>
      <c r="G8" s="613" t="s">
        <v>61</v>
      </c>
      <c r="H8" s="614" t="s">
        <v>36</v>
      </c>
      <c r="I8" s="398" t="s">
        <v>3084</v>
      </c>
      <c r="J8" s="427" t="s">
        <v>203</v>
      </c>
      <c r="K8" s="427" t="s">
        <v>2521</v>
      </c>
      <c r="L8" s="387" t="str">
        <f>VLOOKUP(K8,CódigosRetorno!$A$1:$B$1613,2,FALSE)</f>
        <v>Numero de Serie del nombre del archivo no coincide con el consignado en el contenido del archivo XML</v>
      </c>
      <c r="M8" s="388" t="s">
        <v>482</v>
      </c>
      <c r="N8" s="389" t="s">
        <v>186</v>
      </c>
    </row>
    <row r="9" spans="2:14" ht="24">
      <c r="B9" s="609"/>
      <c r="C9" s="616"/>
      <c r="D9" s="613"/>
      <c r="E9" s="613"/>
      <c r="F9" s="609"/>
      <c r="G9" s="613"/>
      <c r="H9" s="614"/>
      <c r="I9" s="398" t="s">
        <v>3085</v>
      </c>
      <c r="J9" s="427" t="s">
        <v>203</v>
      </c>
      <c r="K9" s="427" t="s">
        <v>2520</v>
      </c>
      <c r="L9" s="387" t="str">
        <f>VLOOKUP(K9,CódigosRetorno!$A$1:$B$1613,2,FALSE)</f>
        <v>Número de documento en el nombre del archivo no coincide con el consignado en el contenido del XML</v>
      </c>
      <c r="M9" s="388" t="s">
        <v>482</v>
      </c>
      <c r="N9" s="389" t="s">
        <v>186</v>
      </c>
    </row>
    <row r="10" spans="2:14" ht="36">
      <c r="B10" s="609"/>
      <c r="C10" s="616"/>
      <c r="D10" s="613"/>
      <c r="E10" s="613"/>
      <c r="F10" s="609"/>
      <c r="G10" s="613"/>
      <c r="H10" s="614"/>
      <c r="I10" s="398" t="s">
        <v>3597</v>
      </c>
      <c r="J10" s="427" t="s">
        <v>203</v>
      </c>
      <c r="K10" s="427" t="s">
        <v>2523</v>
      </c>
      <c r="L10" s="387" t="str">
        <f>VLOOKUP(K10,CódigosRetorno!$A$1:$B$1613,2,FALSE)</f>
        <v>El comprobante fue registrado previamente con otros datos</v>
      </c>
      <c r="M10" s="388" t="s">
        <v>217</v>
      </c>
      <c r="N10" s="389" t="s">
        <v>2635</v>
      </c>
    </row>
    <row r="11" spans="2:14" ht="36">
      <c r="B11" s="609"/>
      <c r="C11" s="616"/>
      <c r="D11" s="613"/>
      <c r="E11" s="613"/>
      <c r="F11" s="609"/>
      <c r="G11" s="613"/>
      <c r="H11" s="614"/>
      <c r="I11" s="398" t="s">
        <v>3598</v>
      </c>
      <c r="J11" s="427" t="s">
        <v>203</v>
      </c>
      <c r="K11" s="427" t="s">
        <v>2524</v>
      </c>
      <c r="L11" s="387" t="str">
        <f>VLOOKUP(K11,CódigosRetorno!$A$1:$B$1613,2,FALSE)</f>
        <v>El comprobante fue informado previamente en una comunicacion de baja</v>
      </c>
      <c r="M11" s="388" t="s">
        <v>217</v>
      </c>
      <c r="N11" s="389" t="s">
        <v>2635</v>
      </c>
    </row>
    <row r="12" spans="2:14" ht="24">
      <c r="B12" s="609">
        <f>B8+1</f>
        <v>4</v>
      </c>
      <c r="C12" s="614" t="s">
        <v>23</v>
      </c>
      <c r="D12" s="388" t="s">
        <v>3</v>
      </c>
      <c r="E12" s="613" t="s">
        <v>4</v>
      </c>
      <c r="F12" s="609" t="s">
        <v>149</v>
      </c>
      <c r="G12" s="613" t="s">
        <v>25</v>
      </c>
      <c r="H12" s="614" t="s">
        <v>33</v>
      </c>
      <c r="I12" s="423" t="s">
        <v>3386</v>
      </c>
      <c r="J12" s="427" t="s">
        <v>203</v>
      </c>
      <c r="K12" s="427" t="s">
        <v>2361</v>
      </c>
      <c r="L12" s="387" t="str">
        <f>VLOOKUP(K12,CódigosRetorno!$A$1:$B$1613,2,FALSE)</f>
        <v>Presentacion fuera de fecha</v>
      </c>
      <c r="M12" s="388" t="s">
        <v>217</v>
      </c>
      <c r="N12" s="389" t="s">
        <v>3028</v>
      </c>
    </row>
    <row r="13" spans="2:14">
      <c r="B13" s="609"/>
      <c r="C13" s="614"/>
      <c r="D13" s="388"/>
      <c r="E13" s="613"/>
      <c r="F13" s="609"/>
      <c r="G13" s="613"/>
      <c r="H13" s="614"/>
      <c r="I13" s="398" t="s">
        <v>3465</v>
      </c>
      <c r="J13" s="427" t="s">
        <v>203</v>
      </c>
      <c r="K13" s="121" t="s">
        <v>2129</v>
      </c>
      <c r="L13" s="387" t="str">
        <f>VLOOKUP(K13,CódigosRetorno!$A$1:$B$1613,2,FALSE)</f>
        <v>La fecha de emision se encuentra fuera del limite permitido</v>
      </c>
      <c r="M13" s="388"/>
      <c r="N13" s="389" t="s">
        <v>186</v>
      </c>
    </row>
    <row r="14" spans="2:14" ht="12.75">
      <c r="B14" s="389">
        <f>+B12+1</f>
        <v>5</v>
      </c>
      <c r="C14" s="398" t="s">
        <v>1191</v>
      </c>
      <c r="D14" s="388"/>
      <c r="E14" s="388" t="s">
        <v>9</v>
      </c>
      <c r="F14" s="108" t="s">
        <v>964</v>
      </c>
      <c r="G14" s="105" t="s">
        <v>3021</v>
      </c>
      <c r="H14" s="166" t="s">
        <v>3020</v>
      </c>
      <c r="I14" s="387" t="s">
        <v>2652</v>
      </c>
      <c r="J14" s="388" t="s">
        <v>186</v>
      </c>
      <c r="K14" s="427" t="s">
        <v>186</v>
      </c>
      <c r="L14" s="387" t="str">
        <f>VLOOKUP(K14,CódigosRetorno!$A$1:$B$1613,2,FALSE)</f>
        <v>-</v>
      </c>
      <c r="M14" s="388" t="s">
        <v>186</v>
      </c>
      <c r="N14" s="389" t="s">
        <v>186</v>
      </c>
    </row>
    <row r="15" spans="2:14" ht="24">
      <c r="B15" s="609">
        <f>+B14+1</f>
        <v>6</v>
      </c>
      <c r="C15" s="616" t="s">
        <v>103</v>
      </c>
      <c r="D15" s="613" t="s">
        <v>3</v>
      </c>
      <c r="E15" s="613" t="s">
        <v>4</v>
      </c>
      <c r="F15" s="609" t="s">
        <v>10</v>
      </c>
      <c r="G15" s="613"/>
      <c r="H15" s="614" t="s">
        <v>2645</v>
      </c>
      <c r="I15" s="387" t="s">
        <v>3160</v>
      </c>
      <c r="J15" s="427" t="s">
        <v>203</v>
      </c>
      <c r="K15" s="434" t="s">
        <v>2557</v>
      </c>
      <c r="L15" s="387" t="str">
        <f>VLOOKUP(K15,CódigosRetorno!$A$1:$B$1613,2,FALSE)</f>
        <v>El XML no contiene el tag o no existe informacion de InvoiceTypeCode</v>
      </c>
      <c r="M15" s="388" t="s">
        <v>482</v>
      </c>
      <c r="N15" s="389" t="s">
        <v>186</v>
      </c>
    </row>
    <row r="16" spans="2:14" ht="24">
      <c r="B16" s="609"/>
      <c r="C16" s="616"/>
      <c r="D16" s="613"/>
      <c r="E16" s="613"/>
      <c r="F16" s="609"/>
      <c r="G16" s="613"/>
      <c r="H16" s="614"/>
      <c r="I16" s="398" t="s">
        <v>3086</v>
      </c>
      <c r="J16" s="427" t="s">
        <v>203</v>
      </c>
      <c r="K16" s="434" t="s">
        <v>2558</v>
      </c>
      <c r="L16" s="387" t="str">
        <f>VLOOKUP(K16,CódigosRetorno!$A$1:$B$1613,2,FALSE)</f>
        <v>InvoiceTypeCode - El valor del tipo de documento es invalido o no coincide con el nombre del archivo</v>
      </c>
      <c r="M16" s="388" t="s">
        <v>482</v>
      </c>
      <c r="N16" s="389" t="s">
        <v>186</v>
      </c>
    </row>
    <row r="17" spans="2:14" ht="24">
      <c r="B17" s="609">
        <f>B15+1</f>
        <v>7</v>
      </c>
      <c r="C17" s="616" t="s">
        <v>2979</v>
      </c>
      <c r="D17" s="613" t="s">
        <v>3</v>
      </c>
      <c r="E17" s="613" t="s">
        <v>4</v>
      </c>
      <c r="F17" s="609" t="s">
        <v>13</v>
      </c>
      <c r="G17" s="613" t="s">
        <v>2671</v>
      </c>
      <c r="H17" s="614" t="s">
        <v>2646</v>
      </c>
      <c r="I17" s="387" t="s">
        <v>3160</v>
      </c>
      <c r="J17" s="427" t="s">
        <v>203</v>
      </c>
      <c r="K17" s="434" t="s">
        <v>770</v>
      </c>
      <c r="L17" s="387" t="str">
        <f>VLOOKUP(K17,CódigosRetorno!$A$1:$B$1613,2,FALSE)</f>
        <v>El XML no contiene el tag o no existe informacion de DocumentCurrencyCode</v>
      </c>
      <c r="M17" s="388" t="s">
        <v>482</v>
      </c>
      <c r="N17" s="389" t="s">
        <v>186</v>
      </c>
    </row>
    <row r="18" spans="2:14" ht="24">
      <c r="B18" s="609"/>
      <c r="C18" s="616"/>
      <c r="D18" s="613"/>
      <c r="E18" s="613"/>
      <c r="F18" s="609"/>
      <c r="G18" s="613"/>
      <c r="H18" s="614"/>
      <c r="I18" s="387" t="s">
        <v>3172</v>
      </c>
      <c r="J18" s="427" t="s">
        <v>203</v>
      </c>
      <c r="K18" s="434" t="s">
        <v>774</v>
      </c>
      <c r="L18" s="387" t="str">
        <f>VLOOKUP(K18,CódigosRetorno!$A$1:$B$1613,2,FALSE)</f>
        <v>DocumentCurrencyCode - El dato ingresado no cumple con la estructura</v>
      </c>
      <c r="M18" s="389"/>
      <c r="N18" s="389" t="s">
        <v>186</v>
      </c>
    </row>
    <row r="19" spans="2:14" ht="36">
      <c r="B19" s="609"/>
      <c r="C19" s="616"/>
      <c r="D19" s="613"/>
      <c r="E19" s="613"/>
      <c r="F19" s="609"/>
      <c r="G19" s="613"/>
      <c r="H19" s="614"/>
      <c r="I19" s="398" t="s">
        <v>3466</v>
      </c>
      <c r="J19" s="427" t="s">
        <v>203</v>
      </c>
      <c r="K19" s="434" t="s">
        <v>771</v>
      </c>
      <c r="L19" s="387" t="str">
        <f>VLOOKUP(K19,CódigosRetorno!$A$1:$B$1613,2,FALSE)</f>
        <v>La moneda debe ser la misma en todo el documento</v>
      </c>
      <c r="M19" s="388" t="s">
        <v>482</v>
      </c>
      <c r="N19" s="389" t="s">
        <v>186</v>
      </c>
    </row>
    <row r="20" spans="2:14" ht="12.75">
      <c r="B20" s="389">
        <f>+B17+1</f>
        <v>8</v>
      </c>
      <c r="C20" s="111" t="s">
        <v>3022</v>
      </c>
      <c r="D20" s="111" t="s">
        <v>3</v>
      </c>
      <c r="E20" s="109" t="s">
        <v>9</v>
      </c>
      <c r="F20" s="108" t="s">
        <v>149</v>
      </c>
      <c r="G20" s="109" t="s">
        <v>25</v>
      </c>
      <c r="H20" s="166" t="s">
        <v>3023</v>
      </c>
      <c r="I20" s="387" t="s">
        <v>2652</v>
      </c>
      <c r="J20" s="388" t="s">
        <v>186</v>
      </c>
      <c r="K20" s="427" t="s">
        <v>186</v>
      </c>
      <c r="L20" s="387" t="str">
        <f>VLOOKUP(K20,CódigosRetorno!$A$1:$B$1613,2,FALSE)</f>
        <v>-</v>
      </c>
      <c r="M20" s="388" t="s">
        <v>186</v>
      </c>
      <c r="N20" s="389" t="s">
        <v>186</v>
      </c>
    </row>
    <row r="21" spans="2:14">
      <c r="B21" s="479" t="s">
        <v>188</v>
      </c>
      <c r="C21" s="480"/>
      <c r="D21" s="481"/>
      <c r="E21" s="482" t="s">
        <v>186</v>
      </c>
      <c r="F21" s="483" t="s">
        <v>186</v>
      </c>
      <c r="G21" s="483" t="s">
        <v>186</v>
      </c>
      <c r="H21" s="484" t="s">
        <v>186</v>
      </c>
      <c r="I21" s="485" t="s">
        <v>186</v>
      </c>
      <c r="J21" s="486" t="s">
        <v>186</v>
      </c>
      <c r="K21" s="487" t="s">
        <v>186</v>
      </c>
      <c r="L21" s="478" t="str">
        <f>VLOOKUP(K21,CódigosRetorno!$A$1:$B$1613,2,FALSE)</f>
        <v>-</v>
      </c>
      <c r="M21" s="486" t="s">
        <v>186</v>
      </c>
      <c r="N21" s="488" t="s">
        <v>186</v>
      </c>
    </row>
    <row r="22" spans="2:14">
      <c r="B22" s="389">
        <f>+B20+1</f>
        <v>9</v>
      </c>
      <c r="C22" s="387" t="s">
        <v>43</v>
      </c>
      <c r="D22" s="388" t="s">
        <v>3</v>
      </c>
      <c r="E22" s="388" t="s">
        <v>4</v>
      </c>
      <c r="F22" s="389" t="s">
        <v>26</v>
      </c>
      <c r="G22" s="388" t="s">
        <v>186</v>
      </c>
      <c r="H22" s="387" t="s">
        <v>186</v>
      </c>
      <c r="I22" s="387" t="s">
        <v>3444</v>
      </c>
      <c r="J22" s="388" t="s">
        <v>186</v>
      </c>
      <c r="K22" s="427" t="s">
        <v>186</v>
      </c>
      <c r="L22" s="478" t="str">
        <f>VLOOKUP(K22,CódigosRetorno!$A$1:$B$1613,2,FALSE)</f>
        <v>-</v>
      </c>
      <c r="M22" s="388" t="s">
        <v>186</v>
      </c>
      <c r="N22" s="389" t="s">
        <v>186</v>
      </c>
    </row>
    <row r="23" spans="2:14">
      <c r="B23" s="479" t="s">
        <v>155</v>
      </c>
      <c r="C23" s="479"/>
      <c r="D23" s="481"/>
      <c r="E23" s="482" t="s">
        <v>186</v>
      </c>
      <c r="F23" s="483" t="s">
        <v>186</v>
      </c>
      <c r="G23" s="483" t="s">
        <v>186</v>
      </c>
      <c r="H23" s="484" t="s">
        <v>186</v>
      </c>
      <c r="I23" s="485" t="s">
        <v>186</v>
      </c>
      <c r="J23" s="486" t="s">
        <v>186</v>
      </c>
      <c r="K23" s="487" t="s">
        <v>186</v>
      </c>
      <c r="L23" s="478" t="str">
        <f>VLOOKUP(K23,CódigosRetorno!$A$1:$B$1613,2,FALSE)</f>
        <v>-</v>
      </c>
      <c r="M23" s="486" t="s">
        <v>186</v>
      </c>
      <c r="N23" s="488" t="s">
        <v>186</v>
      </c>
    </row>
    <row r="24" spans="2:14" ht="24">
      <c r="B24" s="609">
        <f>B22+1</f>
        <v>10</v>
      </c>
      <c r="C24" s="610" t="s">
        <v>6</v>
      </c>
      <c r="D24" s="613" t="s">
        <v>3</v>
      </c>
      <c r="E24" s="603" t="s">
        <v>4</v>
      </c>
      <c r="F24" s="609" t="s">
        <v>7</v>
      </c>
      <c r="G24" s="613"/>
      <c r="H24" s="614" t="s">
        <v>5583</v>
      </c>
      <c r="I24" s="387" t="s">
        <v>3467</v>
      </c>
      <c r="J24" s="427" t="s">
        <v>203</v>
      </c>
      <c r="K24" s="434" t="s">
        <v>2522</v>
      </c>
      <c r="L24" s="478" t="str">
        <f>VLOOKUP(K24,CódigosRetorno!$A$1:$B$1613,2,FALSE)</f>
        <v>Número de RUC del nombre del archivo no coincide con el consignado en el contenido del archivo XML</v>
      </c>
      <c r="M24" s="388" t="s">
        <v>482</v>
      </c>
      <c r="N24" s="389" t="s">
        <v>186</v>
      </c>
    </row>
    <row r="25" spans="2:14" ht="24">
      <c r="B25" s="609"/>
      <c r="C25" s="611"/>
      <c r="D25" s="613"/>
      <c r="E25" s="615"/>
      <c r="F25" s="609"/>
      <c r="G25" s="613"/>
      <c r="H25" s="614"/>
      <c r="I25" s="387" t="s">
        <v>3468</v>
      </c>
      <c r="J25" s="427" t="s">
        <v>203</v>
      </c>
      <c r="K25" s="434" t="s">
        <v>2365</v>
      </c>
      <c r="L25" s="478" t="str">
        <f>VLOOKUP(K25,CódigosRetorno!$A$1:$B$1613,2,FALSE)</f>
        <v>ElNumero de RUC del emisor no existe</v>
      </c>
      <c r="M25" s="388" t="s">
        <v>217</v>
      </c>
      <c r="N25" s="389" t="s">
        <v>2650</v>
      </c>
    </row>
    <row r="26" spans="2:14" ht="24">
      <c r="B26" s="609"/>
      <c r="C26" s="611"/>
      <c r="D26" s="613"/>
      <c r="E26" s="615"/>
      <c r="F26" s="609"/>
      <c r="G26" s="613"/>
      <c r="H26" s="614"/>
      <c r="I26" s="387" t="s">
        <v>3481</v>
      </c>
      <c r="J26" s="427" t="s">
        <v>203</v>
      </c>
      <c r="K26" s="434" t="s">
        <v>2456</v>
      </c>
      <c r="L26" s="478" t="str">
        <f>VLOOKUP(K26,CódigosRetorno!$A$1:$B$1613,2,FALSE)</f>
        <v>El contribuyente no esta activo</v>
      </c>
      <c r="M26" s="388" t="s">
        <v>217</v>
      </c>
      <c r="N26" s="389" t="s">
        <v>2650</v>
      </c>
    </row>
    <row r="27" spans="2:14" ht="24">
      <c r="B27" s="609"/>
      <c r="C27" s="611"/>
      <c r="D27" s="613"/>
      <c r="E27" s="615"/>
      <c r="F27" s="609"/>
      <c r="G27" s="613"/>
      <c r="H27" s="614"/>
      <c r="I27" s="387" t="s">
        <v>3482</v>
      </c>
      <c r="J27" s="427" t="s">
        <v>203</v>
      </c>
      <c r="K27" s="434" t="s">
        <v>2455</v>
      </c>
      <c r="L27" s="478" t="str">
        <f>VLOOKUP(K27,CódigosRetorno!$A$1:$B$1613,2,FALSE)</f>
        <v>El contribuyente no esta habido</v>
      </c>
      <c r="M27" s="388" t="s">
        <v>217</v>
      </c>
      <c r="N27" s="389" t="s">
        <v>2650</v>
      </c>
    </row>
    <row r="28" spans="2:14" ht="24">
      <c r="B28" s="609"/>
      <c r="C28" s="611"/>
      <c r="D28" s="613"/>
      <c r="E28" s="615"/>
      <c r="F28" s="609"/>
      <c r="G28" s="613"/>
      <c r="H28" s="614"/>
      <c r="I28" s="387" t="s">
        <v>3160</v>
      </c>
      <c r="J28" s="427" t="s">
        <v>203</v>
      </c>
      <c r="K28" s="434" t="s">
        <v>2553</v>
      </c>
      <c r="L28" s="478" t="str">
        <f>VLOOKUP(K28,CódigosRetorno!$A$1:$B$1613,2,FALSE)</f>
        <v>El XML no contiene el tag o no existe informacion en tipo de documento del emisor.</v>
      </c>
      <c r="M28" s="388" t="s">
        <v>482</v>
      </c>
      <c r="N28" s="389" t="s">
        <v>186</v>
      </c>
    </row>
    <row r="29" spans="2:14">
      <c r="B29" s="609"/>
      <c r="C29" s="611"/>
      <c r="D29" s="613"/>
      <c r="E29" s="615"/>
      <c r="F29" s="609" t="s">
        <v>11</v>
      </c>
      <c r="G29" s="613" t="s">
        <v>2664</v>
      </c>
      <c r="H29" s="614" t="s">
        <v>5584</v>
      </c>
      <c r="I29" s="387" t="s">
        <v>3282</v>
      </c>
      <c r="J29" s="427" t="s">
        <v>203</v>
      </c>
      <c r="K29" s="434" t="s">
        <v>2554</v>
      </c>
      <c r="L29" s="478" t="str">
        <f>VLOOKUP(K29,CódigosRetorno!$A$1:$B$1613,2,FALSE)</f>
        <v>El dato ingresado no cumple con el estandar</v>
      </c>
      <c r="M29" s="388" t="s">
        <v>482</v>
      </c>
      <c r="N29" s="389" t="s">
        <v>186</v>
      </c>
    </row>
    <row r="30" spans="2:14" ht="24">
      <c r="B30" s="609"/>
      <c r="C30" s="612"/>
      <c r="D30" s="613"/>
      <c r="E30" s="604"/>
      <c r="F30" s="609"/>
      <c r="G30" s="613"/>
      <c r="H30" s="614"/>
      <c r="I30" s="387" t="s">
        <v>2909</v>
      </c>
      <c r="J30" s="427" t="s">
        <v>203</v>
      </c>
      <c r="K30" s="434" t="s">
        <v>2088</v>
      </c>
      <c r="L30" s="478" t="str">
        <f>VLOOKUP(K30,CódigosRetorno!$A$1:$B$1613,2,FALSE)</f>
        <v>Debe consignar solo un tag cac:AccountingSupplierParty/cbc:AdditionalAccountID</v>
      </c>
      <c r="M30" s="388" t="s">
        <v>482</v>
      </c>
      <c r="N30" s="389" t="s">
        <v>186</v>
      </c>
    </row>
    <row r="31" spans="2:14" ht="24">
      <c r="B31" s="389">
        <f>B24+1</f>
        <v>11</v>
      </c>
      <c r="C31" s="387" t="s">
        <v>8</v>
      </c>
      <c r="D31" s="388" t="s">
        <v>3</v>
      </c>
      <c r="E31" s="388" t="s">
        <v>9</v>
      </c>
      <c r="F31" s="389" t="s">
        <v>5</v>
      </c>
      <c r="G31" s="388"/>
      <c r="H31" s="387" t="s">
        <v>35</v>
      </c>
      <c r="I31" s="387" t="s">
        <v>2652</v>
      </c>
      <c r="J31" s="388" t="s">
        <v>186</v>
      </c>
      <c r="K31" s="427" t="s">
        <v>186</v>
      </c>
      <c r="L31" s="478" t="str">
        <f>VLOOKUP(K31,CódigosRetorno!$A$1:$B$1613,2,FALSE)</f>
        <v>-</v>
      </c>
      <c r="M31" s="388" t="s">
        <v>186</v>
      </c>
      <c r="N31" s="389" t="s">
        <v>186</v>
      </c>
    </row>
    <row r="32" spans="2:14" ht="24">
      <c r="B32" s="609">
        <f>B31+1</f>
        <v>12</v>
      </c>
      <c r="C32" s="616" t="s">
        <v>54</v>
      </c>
      <c r="D32" s="613" t="s">
        <v>3</v>
      </c>
      <c r="E32" s="613" t="s">
        <v>4</v>
      </c>
      <c r="F32" s="609" t="s">
        <v>5</v>
      </c>
      <c r="G32" s="613"/>
      <c r="H32" s="614" t="s">
        <v>34</v>
      </c>
      <c r="I32" s="387" t="s">
        <v>3160</v>
      </c>
      <c r="J32" s="427" t="s">
        <v>203</v>
      </c>
      <c r="K32" s="434" t="s">
        <v>2519</v>
      </c>
      <c r="L32" s="478" t="str">
        <f>VLOOKUP(K32,CódigosRetorno!$A$1:$B$1613,2,FALSE)</f>
        <v>El XML no contiene el tag o no existe informacion de RegistrationName del emisor del documento</v>
      </c>
      <c r="M32" s="388" t="s">
        <v>482</v>
      </c>
      <c r="N32" s="389" t="s">
        <v>186</v>
      </c>
    </row>
    <row r="33" spans="2:14" ht="24">
      <c r="B33" s="609"/>
      <c r="C33" s="616"/>
      <c r="D33" s="613"/>
      <c r="E33" s="613"/>
      <c r="F33" s="609"/>
      <c r="G33" s="613"/>
      <c r="H33" s="614"/>
      <c r="I33" s="387" t="s">
        <v>3604</v>
      </c>
      <c r="J33" s="411" t="s">
        <v>1192</v>
      </c>
      <c r="K33" s="434" t="s">
        <v>2518</v>
      </c>
      <c r="L33" s="478" t="str">
        <f>VLOOKUP(K33,CódigosRetorno!$A$1:$B$1613,2,FALSE)</f>
        <v>RegistrationName - El nombre o razon social del emisor no cumple con el estandar</v>
      </c>
      <c r="M33" s="388" t="s">
        <v>482</v>
      </c>
      <c r="N33" s="389" t="s">
        <v>186</v>
      </c>
    </row>
    <row r="34" spans="2:14" ht="48">
      <c r="B34" s="603">
        <f>B32+1</f>
        <v>13</v>
      </c>
      <c r="C34" s="621" t="s">
        <v>4613</v>
      </c>
      <c r="D34" s="603" t="s">
        <v>3</v>
      </c>
      <c r="E34" s="603" t="s">
        <v>9</v>
      </c>
      <c r="F34" s="411" t="s">
        <v>4614</v>
      </c>
      <c r="G34" s="422"/>
      <c r="H34" s="412" t="s">
        <v>4615</v>
      </c>
      <c r="I34" s="387" t="s">
        <v>2652</v>
      </c>
      <c r="J34" s="388"/>
      <c r="K34" s="427" t="s">
        <v>186</v>
      </c>
      <c r="L34" s="478" t="str">
        <f>VLOOKUP(K34,CódigosRetorno!$A$1:$B$1613,2,FALSE)</f>
        <v>-</v>
      </c>
      <c r="M34" s="389"/>
      <c r="N34" s="389"/>
    </row>
    <row r="35" spans="2:14" ht="24" customHeight="1">
      <c r="B35" s="615"/>
      <c r="C35" s="622"/>
      <c r="D35" s="615"/>
      <c r="E35" s="615"/>
      <c r="F35" s="389" t="s">
        <v>50</v>
      </c>
      <c r="G35" s="388"/>
      <c r="H35" s="387" t="s">
        <v>4618</v>
      </c>
      <c r="I35" s="387" t="s">
        <v>2652</v>
      </c>
      <c r="J35" s="388"/>
      <c r="K35" s="427" t="s">
        <v>186</v>
      </c>
      <c r="L35" s="478" t="str">
        <f>VLOOKUP(K35,CódigosRetorno!$A$1:$B$1613,2,FALSE)</f>
        <v>-</v>
      </c>
      <c r="M35" s="389"/>
      <c r="N35" s="389"/>
    </row>
    <row r="36" spans="2:14" ht="36">
      <c r="B36" s="615"/>
      <c r="C36" s="622"/>
      <c r="D36" s="615"/>
      <c r="E36" s="615"/>
      <c r="F36" s="389" t="s">
        <v>18</v>
      </c>
      <c r="G36" s="388"/>
      <c r="H36" s="387" t="s">
        <v>4621</v>
      </c>
      <c r="I36" s="387" t="s">
        <v>2652</v>
      </c>
      <c r="J36" s="388"/>
      <c r="K36" s="427" t="s">
        <v>186</v>
      </c>
      <c r="L36" s="478" t="str">
        <f>VLOOKUP(K36,CódigosRetorno!$A$1:$B$1613,2,FALSE)</f>
        <v>-</v>
      </c>
      <c r="M36" s="389"/>
      <c r="N36" s="389"/>
    </row>
    <row r="37" spans="2:14" ht="36">
      <c r="B37" s="615"/>
      <c r="C37" s="622"/>
      <c r="D37" s="615"/>
      <c r="E37" s="615"/>
      <c r="F37" s="392" t="s">
        <v>49</v>
      </c>
      <c r="G37" s="388" t="s">
        <v>2654</v>
      </c>
      <c r="H37" s="387" t="s">
        <v>4624</v>
      </c>
      <c r="I37" s="387" t="s">
        <v>2652</v>
      </c>
      <c r="J37" s="388"/>
      <c r="K37" s="427" t="s">
        <v>186</v>
      </c>
      <c r="L37" s="478" t="str">
        <f>VLOOKUP(K37,CódigosRetorno!$A$1:$B$1613,2,FALSE)</f>
        <v>-</v>
      </c>
      <c r="M37" s="389"/>
      <c r="N37" s="389"/>
    </row>
    <row r="38" spans="2:14" ht="36">
      <c r="B38" s="615"/>
      <c r="C38" s="622"/>
      <c r="D38" s="615"/>
      <c r="E38" s="615"/>
      <c r="F38" s="389" t="s">
        <v>18</v>
      </c>
      <c r="G38" s="388"/>
      <c r="H38" s="387" t="s">
        <v>4628</v>
      </c>
      <c r="I38" s="387" t="s">
        <v>2652</v>
      </c>
      <c r="J38" s="388"/>
      <c r="K38" s="427" t="s">
        <v>186</v>
      </c>
      <c r="L38" s="478" t="str">
        <f>VLOOKUP(K38,CódigosRetorno!$A$1:$B$1613,2,FALSE)</f>
        <v>-</v>
      </c>
      <c r="M38" s="389"/>
      <c r="N38" s="389"/>
    </row>
    <row r="39" spans="2:14" ht="36">
      <c r="B39" s="615"/>
      <c r="C39" s="622"/>
      <c r="D39" s="615"/>
      <c r="E39" s="615"/>
      <c r="F39" s="389" t="s">
        <v>18</v>
      </c>
      <c r="G39" s="388"/>
      <c r="H39" s="387" t="s">
        <v>4630</v>
      </c>
      <c r="I39" s="387" t="s">
        <v>2652</v>
      </c>
      <c r="J39" s="388"/>
      <c r="K39" s="427" t="s">
        <v>186</v>
      </c>
      <c r="L39" s="478" t="str">
        <f>VLOOKUP(K39,CódigosRetorno!$A$1:$B$1613,2,FALSE)</f>
        <v>-</v>
      </c>
      <c r="M39" s="389"/>
      <c r="N39" s="389"/>
    </row>
    <row r="40" spans="2:14" ht="48">
      <c r="B40" s="615"/>
      <c r="C40" s="622"/>
      <c r="D40" s="615"/>
      <c r="E40" s="615"/>
      <c r="F40" s="389" t="s">
        <v>10</v>
      </c>
      <c r="G40" s="388" t="s">
        <v>2653</v>
      </c>
      <c r="H40" s="387" t="s">
        <v>4632</v>
      </c>
      <c r="I40" s="387" t="s">
        <v>2652</v>
      </c>
      <c r="J40" s="388"/>
      <c r="K40" s="427" t="s">
        <v>186</v>
      </c>
      <c r="L40" s="478" t="str">
        <f>VLOOKUP(K40,CódigosRetorno!$A$1:$B$1613,2,FALSE)</f>
        <v>-</v>
      </c>
      <c r="M40" s="389"/>
      <c r="N40" s="389"/>
    </row>
    <row r="41" spans="2:14" ht="24">
      <c r="B41" s="613">
        <f>B34+1</f>
        <v>14</v>
      </c>
      <c r="C41" s="614" t="s">
        <v>2655</v>
      </c>
      <c r="D41" s="613" t="s">
        <v>3</v>
      </c>
      <c r="E41" s="613" t="s">
        <v>9</v>
      </c>
      <c r="F41" s="389" t="s">
        <v>5</v>
      </c>
      <c r="G41" s="388"/>
      <c r="H41" s="387" t="s">
        <v>2656</v>
      </c>
      <c r="I41" s="387" t="s">
        <v>2652</v>
      </c>
      <c r="J41" s="388" t="s">
        <v>186</v>
      </c>
      <c r="K41" s="427" t="s">
        <v>186</v>
      </c>
      <c r="L41" s="478" t="str">
        <f>VLOOKUP(K41,CódigosRetorno!$A$1:$B$1613,2,FALSE)</f>
        <v>-</v>
      </c>
      <c r="M41" s="388" t="s">
        <v>186</v>
      </c>
      <c r="N41" s="389" t="s">
        <v>186</v>
      </c>
    </row>
    <row r="42" spans="2:14" ht="24">
      <c r="B42" s="613"/>
      <c r="C42" s="614"/>
      <c r="D42" s="613"/>
      <c r="E42" s="613"/>
      <c r="F42" s="389" t="s">
        <v>50</v>
      </c>
      <c r="G42" s="388"/>
      <c r="H42" s="387" t="s">
        <v>2657</v>
      </c>
      <c r="I42" s="387" t="s">
        <v>2652</v>
      </c>
      <c r="J42" s="388" t="s">
        <v>186</v>
      </c>
      <c r="K42" s="427" t="s">
        <v>186</v>
      </c>
      <c r="L42" s="478" t="str">
        <f>VLOOKUP(K42,CódigosRetorno!$A$1:$B$1613,2,FALSE)</f>
        <v>-</v>
      </c>
      <c r="M42" s="388" t="s">
        <v>186</v>
      </c>
      <c r="N42" s="389" t="s">
        <v>186</v>
      </c>
    </row>
    <row r="43" spans="2:14" ht="24" customHeight="1">
      <c r="B43" s="613"/>
      <c r="C43" s="614"/>
      <c r="D43" s="613"/>
      <c r="E43" s="613"/>
      <c r="F43" s="389" t="s">
        <v>18</v>
      </c>
      <c r="G43" s="388"/>
      <c r="H43" s="387" t="s">
        <v>2658</v>
      </c>
      <c r="I43" s="387" t="s">
        <v>2652</v>
      </c>
      <c r="J43" s="388" t="s">
        <v>186</v>
      </c>
      <c r="K43" s="427" t="s">
        <v>186</v>
      </c>
      <c r="L43" s="478" t="str">
        <f>VLOOKUP(K43,CódigosRetorno!$A$1:$B$1613,2,FALSE)</f>
        <v>-</v>
      </c>
      <c r="M43" s="388" t="s">
        <v>186</v>
      </c>
      <c r="N43" s="389" t="s">
        <v>186</v>
      </c>
    </row>
    <row r="44" spans="2:14" ht="24">
      <c r="B44" s="613"/>
      <c r="C44" s="614"/>
      <c r="D44" s="613"/>
      <c r="E44" s="613"/>
      <c r="F44" s="389" t="s">
        <v>175</v>
      </c>
      <c r="G44" s="388" t="s">
        <v>2654</v>
      </c>
      <c r="H44" s="387" t="s">
        <v>2659</v>
      </c>
      <c r="I44" s="387" t="s">
        <v>3475</v>
      </c>
      <c r="J44" s="388" t="s">
        <v>1192</v>
      </c>
      <c r="K44" s="427" t="s">
        <v>2992</v>
      </c>
      <c r="L44" s="478" t="str">
        <f>VLOOKUP(K44,CódigosRetorno!$A$1:$B$1613,2,FALSE)</f>
        <v>Debe corresponder a algún valor válido establecido en el catálogo 13</v>
      </c>
      <c r="M44" s="388" t="s">
        <v>186</v>
      </c>
      <c r="N44" s="389" t="s">
        <v>3153</v>
      </c>
    </row>
    <row r="45" spans="2:14" ht="24">
      <c r="B45" s="613"/>
      <c r="C45" s="614"/>
      <c r="D45" s="613"/>
      <c r="E45" s="613"/>
      <c r="F45" s="389" t="s">
        <v>18</v>
      </c>
      <c r="G45" s="388"/>
      <c r="H45" s="387" t="s">
        <v>2660</v>
      </c>
      <c r="I45" s="387" t="s">
        <v>2652</v>
      </c>
      <c r="J45" s="388" t="s">
        <v>186</v>
      </c>
      <c r="K45" s="427" t="s">
        <v>186</v>
      </c>
      <c r="L45" s="478" t="str">
        <f>VLOOKUP(K45,CódigosRetorno!$A$1:$B$1613,2,FALSE)</f>
        <v>-</v>
      </c>
      <c r="M45" s="388" t="s">
        <v>186</v>
      </c>
      <c r="N45" s="389" t="s">
        <v>186</v>
      </c>
    </row>
    <row r="46" spans="2:14" ht="24">
      <c r="B46" s="613"/>
      <c r="C46" s="614"/>
      <c r="D46" s="613"/>
      <c r="E46" s="613"/>
      <c r="F46" s="389" t="s">
        <v>18</v>
      </c>
      <c r="G46" s="388"/>
      <c r="H46" s="387" t="s">
        <v>2661</v>
      </c>
      <c r="I46" s="387" t="s">
        <v>2652</v>
      </c>
      <c r="J46" s="388" t="s">
        <v>186</v>
      </c>
      <c r="K46" s="427" t="s">
        <v>186</v>
      </c>
      <c r="L46" s="478" t="str">
        <f>VLOOKUP(K46,CódigosRetorno!$A$1:$B$1613,2,FALSE)</f>
        <v>-</v>
      </c>
      <c r="M46" s="388" t="s">
        <v>186</v>
      </c>
      <c r="N46" s="389" t="s">
        <v>186</v>
      </c>
    </row>
    <row r="47" spans="2:14" ht="36">
      <c r="B47" s="613"/>
      <c r="C47" s="614"/>
      <c r="D47" s="613"/>
      <c r="E47" s="613"/>
      <c r="F47" s="389" t="s">
        <v>10</v>
      </c>
      <c r="G47" s="388" t="s">
        <v>2653</v>
      </c>
      <c r="H47" s="387" t="s">
        <v>2662</v>
      </c>
      <c r="I47" s="387" t="s">
        <v>3491</v>
      </c>
      <c r="J47" s="388" t="s">
        <v>1192</v>
      </c>
      <c r="K47" s="427" t="s">
        <v>1406</v>
      </c>
      <c r="L47" s="478" t="str">
        <f>VLOOKUP(K47,CódigosRetorno!$A$1:$B$1613,2,FALSE)</f>
        <v>El codigo de pais debe ser PE</v>
      </c>
      <c r="M47" s="388" t="s">
        <v>482</v>
      </c>
      <c r="N47" s="389" t="s">
        <v>186</v>
      </c>
    </row>
    <row r="48" spans="2:14" ht="36">
      <c r="B48" s="389">
        <f>B41+1</f>
        <v>15</v>
      </c>
      <c r="C48" s="387" t="s">
        <v>3469</v>
      </c>
      <c r="D48" s="388" t="s">
        <v>3</v>
      </c>
      <c r="E48" s="388" t="s">
        <v>9</v>
      </c>
      <c r="F48" s="389" t="s">
        <v>69</v>
      </c>
      <c r="G48" s="388"/>
      <c r="H48" s="387" t="s">
        <v>4775</v>
      </c>
      <c r="I48" s="387" t="s">
        <v>2652</v>
      </c>
      <c r="J48" s="388" t="s">
        <v>186</v>
      </c>
      <c r="K48" s="427" t="s">
        <v>186</v>
      </c>
      <c r="L48" s="478" t="str">
        <f>VLOOKUP(K48,CódigosRetorno!$A$1:$B$1613,2,FALSE)</f>
        <v>-</v>
      </c>
      <c r="M48" s="388" t="s">
        <v>186</v>
      </c>
      <c r="N48" s="389" t="s">
        <v>186</v>
      </c>
    </row>
    <row r="49" spans="2:14">
      <c r="B49" s="479" t="s">
        <v>156</v>
      </c>
      <c r="C49" s="479"/>
      <c r="D49" s="481"/>
      <c r="E49" s="482" t="s">
        <v>186</v>
      </c>
      <c r="F49" s="483" t="s">
        <v>186</v>
      </c>
      <c r="G49" s="483" t="s">
        <v>186</v>
      </c>
      <c r="H49" s="484" t="s">
        <v>186</v>
      </c>
      <c r="I49" s="485" t="s">
        <v>186</v>
      </c>
      <c r="J49" s="486" t="s">
        <v>186</v>
      </c>
      <c r="K49" s="487" t="s">
        <v>186</v>
      </c>
      <c r="L49" s="478" t="str">
        <f>VLOOKUP(K49,CódigosRetorno!$A$1:$B$1613,2,FALSE)</f>
        <v>-</v>
      </c>
      <c r="M49" s="486" t="s">
        <v>186</v>
      </c>
      <c r="N49" s="488" t="s">
        <v>186</v>
      </c>
    </row>
    <row r="50" spans="2:14" ht="24">
      <c r="B50" s="609">
        <f>B48+1</f>
        <v>16</v>
      </c>
      <c r="C50" s="610" t="s">
        <v>4637</v>
      </c>
      <c r="D50" s="613" t="s">
        <v>3</v>
      </c>
      <c r="E50" s="603" t="s">
        <v>4</v>
      </c>
      <c r="F50" s="607" t="s">
        <v>12</v>
      </c>
      <c r="G50" s="613"/>
      <c r="H50" s="614" t="s">
        <v>5585</v>
      </c>
      <c r="I50" s="387" t="s">
        <v>2637</v>
      </c>
      <c r="J50" s="427" t="s">
        <v>203</v>
      </c>
      <c r="K50" s="434" t="s">
        <v>775</v>
      </c>
      <c r="L50" s="478" t="str">
        <f>VLOOKUP(K50,CódigosRetorno!$A$1:$B$1613,2,FALSE)</f>
        <v>El XML no contiene el tag o no existe informacion de CustomerAssignedAccountID del receptor del documento</v>
      </c>
      <c r="M50" s="388" t="s">
        <v>482</v>
      </c>
      <c r="N50" s="389" t="s">
        <v>186</v>
      </c>
    </row>
    <row r="51" spans="2:14" ht="24">
      <c r="B51" s="609"/>
      <c r="C51" s="611"/>
      <c r="D51" s="613"/>
      <c r="E51" s="615"/>
      <c r="F51" s="617"/>
      <c r="G51" s="613"/>
      <c r="H51" s="614"/>
      <c r="I51" s="387" t="s">
        <v>3476</v>
      </c>
      <c r="J51" s="427" t="s">
        <v>203</v>
      </c>
      <c r="K51" s="434" t="s">
        <v>776</v>
      </c>
      <c r="L51" s="478" t="str">
        <f>VLOOKUP(K51,CódigosRetorno!$A$1:$B$1613,2,FALSE)</f>
        <v>El numero de documento de identidad del receptor debe ser  RUC</v>
      </c>
      <c r="M51" s="388" t="s">
        <v>482</v>
      </c>
      <c r="N51" s="389" t="s">
        <v>186</v>
      </c>
    </row>
    <row r="52" spans="2:14" ht="24" customHeight="1">
      <c r="B52" s="609"/>
      <c r="C52" s="611"/>
      <c r="D52" s="613"/>
      <c r="E52" s="615"/>
      <c r="F52" s="617"/>
      <c r="G52" s="613"/>
      <c r="H52" s="614"/>
      <c r="I52" s="387" t="s">
        <v>3477</v>
      </c>
      <c r="J52" s="427" t="s">
        <v>1192</v>
      </c>
      <c r="K52" s="434" t="s">
        <v>1452</v>
      </c>
      <c r="L52" s="478" t="str">
        <f>VLOOKUP(K52,CódigosRetorno!$A$1:$B$1613,2,FALSE)</f>
        <v>El numero de RUC del receptor no existe.</v>
      </c>
      <c r="M52" s="388" t="s">
        <v>217</v>
      </c>
      <c r="N52" s="389" t="s">
        <v>2650</v>
      </c>
    </row>
    <row r="53" spans="2:14" ht="24">
      <c r="B53" s="609"/>
      <c r="C53" s="611"/>
      <c r="D53" s="613"/>
      <c r="E53" s="615"/>
      <c r="F53" s="617"/>
      <c r="G53" s="613"/>
      <c r="H53" s="614"/>
      <c r="I53" s="387" t="s">
        <v>3478</v>
      </c>
      <c r="J53" s="427" t="s">
        <v>1192</v>
      </c>
      <c r="K53" s="434" t="s">
        <v>1445</v>
      </c>
      <c r="L53" s="478" t="str">
        <f>VLOOKUP(K53,CódigosRetorno!$A$1:$B$1613,2,FALSE)</f>
        <v>El RUC  del receptor no esta activo</v>
      </c>
      <c r="M53" s="388" t="s">
        <v>217</v>
      </c>
      <c r="N53" s="389" t="s">
        <v>2650</v>
      </c>
    </row>
    <row r="54" spans="2:14" ht="24">
      <c r="B54" s="609"/>
      <c r="C54" s="611"/>
      <c r="D54" s="613"/>
      <c r="E54" s="615"/>
      <c r="F54" s="617"/>
      <c r="G54" s="613"/>
      <c r="H54" s="614"/>
      <c r="I54" s="387" t="s">
        <v>3479</v>
      </c>
      <c r="J54" s="427" t="s">
        <v>1192</v>
      </c>
      <c r="K54" s="434" t="s">
        <v>1443</v>
      </c>
      <c r="L54" s="478" t="str">
        <f>VLOOKUP(K54,CódigosRetorno!$A$1:$B$1613,2,FALSE)</f>
        <v>El RUC del receptor no esta habido</v>
      </c>
      <c r="M54" s="388" t="s">
        <v>217</v>
      </c>
      <c r="N54" s="389" t="s">
        <v>2650</v>
      </c>
    </row>
    <row r="55" spans="2:14" ht="36">
      <c r="B55" s="609"/>
      <c r="C55" s="611"/>
      <c r="D55" s="613"/>
      <c r="E55" s="615"/>
      <c r="F55" s="608"/>
      <c r="G55" s="613"/>
      <c r="H55" s="614"/>
      <c r="I55" s="387" t="s">
        <v>3480</v>
      </c>
      <c r="J55" s="427" t="s">
        <v>203</v>
      </c>
      <c r="K55" s="434" t="s">
        <v>1597</v>
      </c>
      <c r="L55" s="478" t="str">
        <f>VLOOKUP(K55,CódigosRetorno!$A$1:$B$1613,2,FALSE)</f>
        <v>El DNI ingresado no cumple con el estandar.</v>
      </c>
      <c r="M55" s="388" t="s">
        <v>482</v>
      </c>
      <c r="N55" s="389" t="s">
        <v>186</v>
      </c>
    </row>
    <row r="56" spans="2:14" ht="24">
      <c r="B56" s="609"/>
      <c r="C56" s="611"/>
      <c r="D56" s="613"/>
      <c r="E56" s="615"/>
      <c r="F56" s="609" t="s">
        <v>47</v>
      </c>
      <c r="G56" s="613" t="s">
        <v>2664</v>
      </c>
      <c r="H56" s="614" t="s">
        <v>5586</v>
      </c>
      <c r="I56" s="387" t="s">
        <v>2637</v>
      </c>
      <c r="J56" s="427" t="s">
        <v>203</v>
      </c>
      <c r="K56" s="434" t="s">
        <v>778</v>
      </c>
      <c r="L56" s="478" t="str">
        <f>VLOOKUP(K56,CódigosRetorno!$A$1:$B$1613,2,FALSE)</f>
        <v>El XML no contiene el tag o no existe informacion de AdditionalAccountID del receptor del documento</v>
      </c>
      <c r="M56" s="388" t="s">
        <v>482</v>
      </c>
      <c r="N56" s="389" t="s">
        <v>186</v>
      </c>
    </row>
    <row r="57" spans="2:14" ht="24">
      <c r="B57" s="609"/>
      <c r="C57" s="611"/>
      <c r="D57" s="613"/>
      <c r="E57" s="615"/>
      <c r="F57" s="609"/>
      <c r="G57" s="613"/>
      <c r="H57" s="614"/>
      <c r="I57" s="387" t="s">
        <v>2909</v>
      </c>
      <c r="J57" s="427" t="s">
        <v>203</v>
      </c>
      <c r="K57" s="434" t="s">
        <v>777</v>
      </c>
      <c r="L57" s="478" t="str">
        <f>VLOOKUP(K57,CódigosRetorno!$A$1:$B$1613,2,FALSE)</f>
        <v>Debe consignar solo un tag cac:AccountingCustomerParty/cbc:AdditionalAccountID</v>
      </c>
      <c r="M57" s="388" t="s">
        <v>482</v>
      </c>
      <c r="N57" s="389" t="s">
        <v>186</v>
      </c>
    </row>
    <row r="58" spans="2:14" ht="24" customHeight="1">
      <c r="B58" s="609"/>
      <c r="C58" s="611"/>
      <c r="D58" s="613"/>
      <c r="E58" s="615"/>
      <c r="F58" s="609"/>
      <c r="G58" s="613"/>
      <c r="H58" s="614"/>
      <c r="I58" s="387" t="s">
        <v>3580</v>
      </c>
      <c r="J58" s="411" t="s">
        <v>1192</v>
      </c>
      <c r="K58" s="434" t="s">
        <v>779</v>
      </c>
      <c r="L58" s="478" t="str">
        <f>VLOOKUP(K58,CódigosRetorno!$A$1:$B$1613,2,FALSE)</f>
        <v>El dato ingresado  en el tipo de documento de identidad del receptor no cumple con el estandar o no esta permitido.</v>
      </c>
      <c r="M58" s="388" t="s">
        <v>482</v>
      </c>
      <c r="N58" s="389" t="s">
        <v>3039</v>
      </c>
    </row>
    <row r="59" spans="2:14" ht="24">
      <c r="B59" s="609"/>
      <c r="C59" s="611"/>
      <c r="D59" s="613"/>
      <c r="E59" s="615"/>
      <c r="F59" s="609"/>
      <c r="G59" s="613"/>
      <c r="H59" s="614"/>
      <c r="I59" s="387" t="s">
        <v>3484</v>
      </c>
      <c r="J59" s="427" t="s">
        <v>203</v>
      </c>
      <c r="K59" s="434" t="s">
        <v>1598</v>
      </c>
      <c r="L59" s="478" t="str">
        <f>VLOOKUP(K59,CódigosRetorno!$A$1:$B$1613,2,FALSE)</f>
        <v>AdditionalAccountID -  El dato ingresado  en el tipo de documento de identidad del receptor no esta permitido.</v>
      </c>
      <c r="M59" s="388" t="s">
        <v>482</v>
      </c>
      <c r="N59" s="389" t="s">
        <v>186</v>
      </c>
    </row>
    <row r="60" spans="2:14" ht="24">
      <c r="B60" s="609"/>
      <c r="C60" s="612"/>
      <c r="D60" s="613"/>
      <c r="E60" s="604"/>
      <c r="F60" s="609"/>
      <c r="G60" s="613"/>
      <c r="H60" s="614"/>
      <c r="I60" s="387" t="s">
        <v>3474</v>
      </c>
      <c r="J60" s="411" t="s">
        <v>1192</v>
      </c>
      <c r="K60" s="427" t="s">
        <v>779</v>
      </c>
      <c r="L60" s="478" t="str">
        <f>VLOOKUP(K60,CódigosRetorno!$A$1:$B$1613,2,FALSE)</f>
        <v>El dato ingresado  en el tipo de documento de identidad del receptor no cumple con el estandar o no esta permitido.</v>
      </c>
      <c r="M60" s="388" t="s">
        <v>482</v>
      </c>
      <c r="N60" s="389" t="s">
        <v>186</v>
      </c>
    </row>
    <row r="61" spans="2:14" ht="24">
      <c r="B61" s="609">
        <f>B50+1</f>
        <v>17</v>
      </c>
      <c r="C61" s="614" t="s">
        <v>55</v>
      </c>
      <c r="D61" s="613" t="s">
        <v>3</v>
      </c>
      <c r="E61" s="613" t="s">
        <v>4</v>
      </c>
      <c r="F61" s="609" t="s">
        <v>5</v>
      </c>
      <c r="G61" s="613"/>
      <c r="H61" s="614" t="s">
        <v>37</v>
      </c>
      <c r="I61" s="387" t="s">
        <v>3160</v>
      </c>
      <c r="J61" s="427" t="s">
        <v>203</v>
      </c>
      <c r="K61" s="434" t="s">
        <v>780</v>
      </c>
      <c r="L61" s="478" t="str">
        <f>VLOOKUP(K61,CódigosRetorno!$A$1:$B$1613,2,FALSE)</f>
        <v>El XML no contiene el tag o no existe informacion de RegistrationName del receptor del documento</v>
      </c>
      <c r="M61" s="388" t="s">
        <v>482</v>
      </c>
      <c r="N61" s="389" t="s">
        <v>186</v>
      </c>
    </row>
    <row r="62" spans="2:14" ht="24">
      <c r="B62" s="609"/>
      <c r="C62" s="614"/>
      <c r="D62" s="613"/>
      <c r="E62" s="613"/>
      <c r="F62" s="609"/>
      <c r="G62" s="613"/>
      <c r="H62" s="614"/>
      <c r="I62" s="387" t="s">
        <v>3607</v>
      </c>
      <c r="J62" s="411" t="s">
        <v>1192</v>
      </c>
      <c r="K62" s="434" t="s">
        <v>781</v>
      </c>
      <c r="L62" s="478" t="str">
        <f>VLOOKUP(K62,CódigosRetorno!$A$1:$B$1613,2,FALSE)</f>
        <v>RegistrationName -  El dato ingresado no cumple con el estandar</v>
      </c>
      <c r="M62" s="388" t="s">
        <v>482</v>
      </c>
      <c r="N62" s="389" t="s">
        <v>186</v>
      </c>
    </row>
    <row r="63" spans="2:14">
      <c r="B63" s="479" t="s">
        <v>3059</v>
      </c>
      <c r="C63" s="485"/>
      <c r="D63" s="486"/>
      <c r="E63" s="486"/>
      <c r="F63" s="488"/>
      <c r="G63" s="486"/>
      <c r="H63" s="485" t="s">
        <v>186</v>
      </c>
      <c r="I63" s="485" t="s">
        <v>186</v>
      </c>
      <c r="J63" s="487" t="s">
        <v>186</v>
      </c>
      <c r="K63" s="489" t="s">
        <v>186</v>
      </c>
      <c r="L63" s="478" t="str">
        <f>VLOOKUP(K63,CódigosRetorno!$A$1:$B$1613,2,FALSE)</f>
        <v>-</v>
      </c>
      <c r="M63" s="486" t="s">
        <v>186</v>
      </c>
      <c r="N63" s="488" t="s">
        <v>186</v>
      </c>
    </row>
    <row r="64" spans="2:14" ht="24">
      <c r="B64" s="609">
        <f>+B61+1</f>
        <v>18</v>
      </c>
      <c r="C64" s="610" t="s">
        <v>5587</v>
      </c>
      <c r="D64" s="619" t="s">
        <v>3</v>
      </c>
      <c r="E64" s="620" t="s">
        <v>9</v>
      </c>
      <c r="F64" s="109" t="s">
        <v>12</v>
      </c>
      <c r="G64" s="400"/>
      <c r="H64" s="111" t="s">
        <v>3063</v>
      </c>
      <c r="I64" s="387" t="s">
        <v>2652</v>
      </c>
      <c r="J64" s="388" t="s">
        <v>186</v>
      </c>
      <c r="K64" s="427" t="s">
        <v>186</v>
      </c>
      <c r="L64" s="478" t="str">
        <f>VLOOKUP(K64,CódigosRetorno!$A$1:$B$1613,2,FALSE)</f>
        <v>-</v>
      </c>
      <c r="M64" s="388" t="s">
        <v>186</v>
      </c>
      <c r="N64" s="389" t="s">
        <v>186</v>
      </c>
    </row>
    <row r="65" spans="2:14" ht="24">
      <c r="B65" s="609"/>
      <c r="C65" s="612"/>
      <c r="D65" s="619"/>
      <c r="E65" s="620"/>
      <c r="F65" s="109" t="s">
        <v>47</v>
      </c>
      <c r="G65" s="400" t="s">
        <v>2664</v>
      </c>
      <c r="H65" s="111" t="s">
        <v>3062</v>
      </c>
      <c r="I65" s="387" t="s">
        <v>2652</v>
      </c>
      <c r="J65" s="388" t="s">
        <v>186</v>
      </c>
      <c r="K65" s="427" t="s">
        <v>186</v>
      </c>
      <c r="L65" s="478" t="str">
        <f>VLOOKUP(K65,CódigosRetorno!$A$1:$B$1613,2,FALSE)</f>
        <v>-</v>
      </c>
      <c r="M65" s="388" t="s">
        <v>186</v>
      </c>
      <c r="N65" s="389" t="s">
        <v>186</v>
      </c>
    </row>
    <row r="66" spans="2:14" ht="24">
      <c r="B66" s="389">
        <f>+B64+1</f>
        <v>19</v>
      </c>
      <c r="C66" s="387" t="s">
        <v>3060</v>
      </c>
      <c r="D66" s="399" t="s">
        <v>3</v>
      </c>
      <c r="E66" s="400" t="s">
        <v>9</v>
      </c>
      <c r="F66" s="109" t="s">
        <v>5</v>
      </c>
      <c r="G66" s="400"/>
      <c r="H66" s="111" t="s">
        <v>3061</v>
      </c>
      <c r="I66" s="387" t="s">
        <v>2652</v>
      </c>
      <c r="J66" s="388" t="s">
        <v>186</v>
      </c>
      <c r="K66" s="427" t="s">
        <v>186</v>
      </c>
      <c r="L66" s="478" t="str">
        <f>VLOOKUP(K66,CódigosRetorno!$A$1:$B$1613,2,FALSE)</f>
        <v>-</v>
      </c>
      <c r="M66" s="388" t="s">
        <v>186</v>
      </c>
      <c r="N66" s="389" t="s">
        <v>186</v>
      </c>
    </row>
    <row r="67" spans="2:14">
      <c r="B67" s="479" t="s">
        <v>157</v>
      </c>
      <c r="C67" s="490"/>
      <c r="D67" s="123" t="s">
        <v>186</v>
      </c>
      <c r="E67" s="482" t="s">
        <v>186</v>
      </c>
      <c r="F67" s="483" t="s">
        <v>186</v>
      </c>
      <c r="G67" s="483" t="s">
        <v>186</v>
      </c>
      <c r="H67" s="484" t="s">
        <v>186</v>
      </c>
      <c r="I67" s="485" t="s">
        <v>186</v>
      </c>
      <c r="J67" s="486" t="s">
        <v>186</v>
      </c>
      <c r="K67" s="487" t="s">
        <v>186</v>
      </c>
      <c r="L67" s="478" t="str">
        <f>VLOOKUP(K67,CódigosRetorno!$A$1:$B$1613,2,FALSE)</f>
        <v>-</v>
      </c>
      <c r="M67" s="388" t="s">
        <v>186</v>
      </c>
      <c r="N67" s="488" t="s">
        <v>186</v>
      </c>
    </row>
    <row r="68" spans="2:14" ht="60">
      <c r="B68" s="609">
        <f>B66+1</f>
        <v>20</v>
      </c>
      <c r="C68" s="610" t="s">
        <v>4784</v>
      </c>
      <c r="D68" s="613" t="s">
        <v>3</v>
      </c>
      <c r="E68" s="603" t="s">
        <v>9</v>
      </c>
      <c r="F68" s="609" t="s">
        <v>18</v>
      </c>
      <c r="G68" s="613"/>
      <c r="H68" s="614" t="s">
        <v>5588</v>
      </c>
      <c r="I68" s="398" t="s">
        <v>3461</v>
      </c>
      <c r="J68" s="427" t="s">
        <v>1192</v>
      </c>
      <c r="K68" s="434" t="s">
        <v>759</v>
      </c>
      <c r="L68" s="478" t="str">
        <f>VLOOKUP(K68,CódigosRetorno!$A$1:$B$1613,2,FALSE)</f>
        <v>El ID de las guias debe tener informacion de la SERIE-NUMERO de guia.</v>
      </c>
      <c r="M68" s="388" t="s">
        <v>482</v>
      </c>
      <c r="N68" s="389" t="s">
        <v>186</v>
      </c>
    </row>
    <row r="69" spans="2:14" ht="24">
      <c r="B69" s="609"/>
      <c r="C69" s="611"/>
      <c r="D69" s="613"/>
      <c r="E69" s="615"/>
      <c r="F69" s="609"/>
      <c r="G69" s="613"/>
      <c r="H69" s="614"/>
      <c r="I69" s="398" t="s">
        <v>3470</v>
      </c>
      <c r="J69" s="427" t="s">
        <v>203</v>
      </c>
      <c r="K69" s="434" t="s">
        <v>784</v>
      </c>
      <c r="L69" s="478" t="str">
        <f>VLOOKUP(K69,CódigosRetorno!$A$1:$B$1613,2,FALSE)</f>
        <v>El comprobante contiene un tipo y número de Guía de Remisión repetido</v>
      </c>
      <c r="M69" s="388" t="s">
        <v>482</v>
      </c>
      <c r="N69" s="389" t="s">
        <v>186</v>
      </c>
    </row>
    <row r="70" spans="2:14" ht="36">
      <c r="B70" s="609"/>
      <c r="C70" s="612"/>
      <c r="D70" s="613"/>
      <c r="E70" s="604"/>
      <c r="F70" s="389" t="s">
        <v>10</v>
      </c>
      <c r="G70" s="388" t="s">
        <v>2915</v>
      </c>
      <c r="H70" s="387" t="s">
        <v>5589</v>
      </c>
      <c r="I70" s="387" t="s">
        <v>3471</v>
      </c>
      <c r="J70" s="427" t="s">
        <v>1192</v>
      </c>
      <c r="K70" s="434" t="s">
        <v>757</v>
      </c>
      <c r="L70" s="478" t="str">
        <f>VLOOKUP(K70,CódigosRetorno!$A$1:$B$1613,2,FALSE)</f>
        <v>El DocumentTypeCode de las guias debe ser 09 o 31</v>
      </c>
      <c r="M70" s="388" t="s">
        <v>482</v>
      </c>
      <c r="N70" s="389" t="s">
        <v>186</v>
      </c>
    </row>
    <row r="71" spans="2:14" ht="36">
      <c r="B71" s="609">
        <f>B68+1</f>
        <v>21</v>
      </c>
      <c r="C71" s="610" t="s">
        <v>4787</v>
      </c>
      <c r="D71" s="613" t="s">
        <v>3</v>
      </c>
      <c r="E71" s="603" t="s">
        <v>9</v>
      </c>
      <c r="F71" s="609" t="s">
        <v>18</v>
      </c>
      <c r="G71" s="613"/>
      <c r="H71" s="614" t="s">
        <v>5590</v>
      </c>
      <c r="I71" s="387" t="s">
        <v>3603</v>
      </c>
      <c r="J71" s="427" t="s">
        <v>1192</v>
      </c>
      <c r="K71" s="434" t="s">
        <v>769</v>
      </c>
      <c r="L71" s="478" t="str">
        <f>VLOOKUP(K71,CódigosRetorno!$A$1:$B$1613,2,FALSE)</f>
        <v>El ID de los documentos relacionados no cumplen con el estandar.</v>
      </c>
      <c r="M71" s="388" t="s">
        <v>482</v>
      </c>
      <c r="N71" s="389" t="s">
        <v>186</v>
      </c>
    </row>
    <row r="72" spans="2:14" ht="24">
      <c r="B72" s="609"/>
      <c r="C72" s="611"/>
      <c r="D72" s="613"/>
      <c r="E72" s="615"/>
      <c r="F72" s="609"/>
      <c r="G72" s="613"/>
      <c r="H72" s="614"/>
      <c r="I72" s="398" t="s">
        <v>3472</v>
      </c>
      <c r="J72" s="427" t="s">
        <v>203</v>
      </c>
      <c r="K72" s="434" t="s">
        <v>782</v>
      </c>
      <c r="L72" s="478" t="str">
        <f>VLOOKUP(K72,CódigosRetorno!$A$1:$B$1613,2,FALSE)</f>
        <v>El comprobante contiene un tipo y número de Documento Relacionado repetido</v>
      </c>
      <c r="M72" s="388" t="s">
        <v>482</v>
      </c>
      <c r="N72" s="389" t="s">
        <v>186</v>
      </c>
    </row>
    <row r="73" spans="2:14" ht="36">
      <c r="B73" s="609"/>
      <c r="C73" s="612"/>
      <c r="D73" s="613"/>
      <c r="E73" s="604"/>
      <c r="F73" s="389" t="s">
        <v>10</v>
      </c>
      <c r="G73" s="388" t="s">
        <v>2917</v>
      </c>
      <c r="H73" s="387" t="s">
        <v>5591</v>
      </c>
      <c r="I73" s="387" t="s">
        <v>3473</v>
      </c>
      <c r="J73" s="427" t="s">
        <v>1192</v>
      </c>
      <c r="K73" s="434" t="s">
        <v>767</v>
      </c>
      <c r="L73" s="478" t="str">
        <f>VLOOKUP(K73,CódigosRetorno!$A$1:$B$1613,2,FALSE)</f>
        <v>El DocumentTypeCode de Otros documentos relacionados tiene valores incorrectos.</v>
      </c>
      <c r="M73" s="388" t="s">
        <v>482</v>
      </c>
      <c r="N73" s="389" t="s">
        <v>186</v>
      </c>
    </row>
    <row r="74" spans="2:14">
      <c r="B74" s="479" t="s">
        <v>165</v>
      </c>
      <c r="C74" s="480"/>
      <c r="D74" s="483" t="s">
        <v>186</v>
      </c>
      <c r="E74" s="482" t="s">
        <v>186</v>
      </c>
      <c r="F74" s="483" t="s">
        <v>186</v>
      </c>
      <c r="G74" s="483" t="s">
        <v>186</v>
      </c>
      <c r="H74" s="484" t="s">
        <v>186</v>
      </c>
      <c r="I74" s="485" t="s">
        <v>186</v>
      </c>
      <c r="J74" s="486" t="s">
        <v>186</v>
      </c>
      <c r="K74" s="487" t="s">
        <v>186</v>
      </c>
      <c r="L74" s="478" t="str">
        <f>VLOOKUP(K74,CódigosRetorno!$A$1:$B$1613,2,FALSE)</f>
        <v>-</v>
      </c>
      <c r="M74" s="486" t="s">
        <v>186</v>
      </c>
      <c r="N74" s="488" t="s">
        <v>186</v>
      </c>
    </row>
    <row r="75" spans="2:14" ht="24">
      <c r="B75" s="609">
        <f>B71+1</f>
        <v>22</v>
      </c>
      <c r="C75" s="616" t="s">
        <v>14</v>
      </c>
      <c r="D75" s="613" t="s">
        <v>15</v>
      </c>
      <c r="E75" s="613" t="s">
        <v>4</v>
      </c>
      <c r="F75" s="609" t="s">
        <v>53</v>
      </c>
      <c r="G75" s="613"/>
      <c r="H75" s="614" t="s">
        <v>38</v>
      </c>
      <c r="I75" s="387" t="s">
        <v>3562</v>
      </c>
      <c r="J75" s="427" t="s">
        <v>203</v>
      </c>
      <c r="K75" s="120" t="s">
        <v>2449</v>
      </c>
      <c r="L75" s="478" t="str">
        <f>VLOOKUP(K75,CódigosRetorno!$A$1:$B$1613,2,FALSE)</f>
        <v>El Numero de orden del item no cumple con el formato establecido</v>
      </c>
      <c r="M75" s="388" t="s">
        <v>482</v>
      </c>
      <c r="N75" s="389" t="s">
        <v>186</v>
      </c>
    </row>
    <row r="76" spans="2:14">
      <c r="B76" s="609"/>
      <c r="C76" s="616"/>
      <c r="D76" s="613"/>
      <c r="E76" s="613"/>
      <c r="F76" s="609"/>
      <c r="G76" s="613"/>
      <c r="H76" s="614"/>
      <c r="I76" s="398" t="s">
        <v>2932</v>
      </c>
      <c r="J76" s="427" t="s">
        <v>203</v>
      </c>
      <c r="K76" s="434" t="s">
        <v>1667</v>
      </c>
      <c r="L76" s="478" t="str">
        <f>VLOOKUP(K76,CódigosRetorno!$A$1:$B$1613,2,FALSE)</f>
        <v>El número de ítem no puede estar duplicado.</v>
      </c>
      <c r="M76" s="388" t="s">
        <v>482</v>
      </c>
      <c r="N76" s="389" t="s">
        <v>186</v>
      </c>
    </row>
    <row r="77" spans="2:14" ht="24" customHeight="1">
      <c r="B77" s="389">
        <f>B75+1</f>
        <v>23</v>
      </c>
      <c r="C77" s="387" t="s">
        <v>56</v>
      </c>
      <c r="D77" s="388" t="s">
        <v>15</v>
      </c>
      <c r="E77" s="388" t="s">
        <v>4</v>
      </c>
      <c r="F77" s="389" t="s">
        <v>17</v>
      </c>
      <c r="G77" s="388" t="s">
        <v>2922</v>
      </c>
      <c r="H77" s="387" t="s">
        <v>2923</v>
      </c>
      <c r="I77" s="387" t="s">
        <v>3455</v>
      </c>
      <c r="J77" s="388" t="s">
        <v>203</v>
      </c>
      <c r="K77" s="427" t="s">
        <v>3445</v>
      </c>
      <c r="L77" s="478" t="str">
        <f>VLOOKUP(K77,CódigosRetorno!$A$1:$B$1613,2,FALSE)</f>
        <v>Es obligatorio indicar la unidad de medida del ítem</v>
      </c>
      <c r="M77" s="388" t="s">
        <v>482</v>
      </c>
      <c r="N77" s="389" t="s">
        <v>186</v>
      </c>
    </row>
    <row r="78" spans="2:14" ht="24">
      <c r="B78" s="609">
        <f>B77+1</f>
        <v>24</v>
      </c>
      <c r="C78" s="616" t="s">
        <v>57</v>
      </c>
      <c r="D78" s="613" t="s">
        <v>15</v>
      </c>
      <c r="E78" s="613" t="s">
        <v>4</v>
      </c>
      <c r="F78" s="609" t="s">
        <v>145</v>
      </c>
      <c r="G78" s="613" t="s">
        <v>146</v>
      </c>
      <c r="H78" s="614" t="s">
        <v>39</v>
      </c>
      <c r="I78" s="387" t="s">
        <v>2637</v>
      </c>
      <c r="J78" s="427" t="s">
        <v>203</v>
      </c>
      <c r="K78" s="434" t="s">
        <v>2448</v>
      </c>
      <c r="L78" s="478" t="str">
        <f>VLOOKUP(K78,CódigosRetorno!$A$1:$B$1613,2,FALSE)</f>
        <v>El XML no contiene el tag InvoicedQuantity en el detalle de los Items</v>
      </c>
      <c r="M78" s="388" t="s">
        <v>482</v>
      </c>
      <c r="N78" s="389" t="s">
        <v>186</v>
      </c>
    </row>
    <row r="79" spans="2:14" ht="24">
      <c r="B79" s="609"/>
      <c r="C79" s="616"/>
      <c r="D79" s="613"/>
      <c r="E79" s="613"/>
      <c r="F79" s="609"/>
      <c r="G79" s="613"/>
      <c r="H79" s="614"/>
      <c r="I79" s="387" t="s">
        <v>3552</v>
      </c>
      <c r="J79" s="427" t="s">
        <v>203</v>
      </c>
      <c r="K79" s="434" t="s">
        <v>2447</v>
      </c>
      <c r="L79" s="478" t="str">
        <f>VLOOKUP(K79,CódigosRetorno!$A$1:$B$1613,2,FALSE)</f>
        <v>InvoicedQuantity El dato ingresado no cumple con el estandar</v>
      </c>
      <c r="M79" s="388" t="s">
        <v>482</v>
      </c>
      <c r="N79" s="389" t="s">
        <v>186</v>
      </c>
    </row>
    <row r="80" spans="2:14" ht="24">
      <c r="B80" s="389">
        <f>B78+1</f>
        <v>25</v>
      </c>
      <c r="C80" s="387" t="s">
        <v>29</v>
      </c>
      <c r="D80" s="388" t="s">
        <v>15</v>
      </c>
      <c r="E80" s="388" t="s">
        <v>9</v>
      </c>
      <c r="F80" s="389" t="s">
        <v>18</v>
      </c>
      <c r="G80" s="388"/>
      <c r="H80" s="387" t="s">
        <v>67</v>
      </c>
      <c r="I80" s="387" t="s">
        <v>2652</v>
      </c>
      <c r="J80" s="388" t="s">
        <v>186</v>
      </c>
      <c r="K80" s="427" t="s">
        <v>186</v>
      </c>
      <c r="L80" s="478" t="str">
        <f>VLOOKUP(K80,CódigosRetorno!$A$1:$B$1613,2,FALSE)</f>
        <v>-</v>
      </c>
      <c r="M80" s="388" t="s">
        <v>186</v>
      </c>
      <c r="N80" s="389" t="s">
        <v>186</v>
      </c>
    </row>
    <row r="81" spans="2:14" ht="36">
      <c r="B81" s="388">
        <f>B80+1</f>
        <v>26</v>
      </c>
      <c r="C81" s="387" t="s">
        <v>187</v>
      </c>
      <c r="D81" s="388" t="s">
        <v>15</v>
      </c>
      <c r="E81" s="388" t="s">
        <v>9</v>
      </c>
      <c r="F81" s="427" t="s">
        <v>105</v>
      </c>
      <c r="G81" s="388" t="s">
        <v>5592</v>
      </c>
      <c r="H81" s="387" t="s">
        <v>5593</v>
      </c>
      <c r="I81" s="387" t="s">
        <v>2652</v>
      </c>
      <c r="J81" s="388" t="s">
        <v>186</v>
      </c>
      <c r="K81" s="427" t="s">
        <v>186</v>
      </c>
      <c r="L81" s="478" t="str">
        <f>VLOOKUP(K81,CódigosRetorno!$A$1:$B$1613,2,FALSE)</f>
        <v>-</v>
      </c>
      <c r="M81" s="388" t="s">
        <v>186</v>
      </c>
      <c r="N81" s="389" t="s">
        <v>186</v>
      </c>
    </row>
    <row r="82" spans="2:14" ht="36">
      <c r="B82" s="388">
        <f>B81+1</f>
        <v>27</v>
      </c>
      <c r="C82" s="387" t="s">
        <v>3064</v>
      </c>
      <c r="D82" s="388" t="s">
        <v>3</v>
      </c>
      <c r="E82" s="388" t="s">
        <v>9</v>
      </c>
      <c r="F82" s="389" t="s">
        <v>148</v>
      </c>
      <c r="G82" s="388"/>
      <c r="H82" s="387" t="s">
        <v>183</v>
      </c>
      <c r="I82" s="387" t="s">
        <v>2652</v>
      </c>
      <c r="J82" s="388" t="s">
        <v>186</v>
      </c>
      <c r="K82" s="427" t="s">
        <v>186</v>
      </c>
      <c r="L82" s="478" t="str">
        <f>VLOOKUP(K82,CódigosRetorno!$A$1:$B$1613,2,FALSE)</f>
        <v>-</v>
      </c>
      <c r="M82" s="388" t="s">
        <v>186</v>
      </c>
      <c r="N82" s="389" t="s">
        <v>186</v>
      </c>
    </row>
    <row r="83" spans="2:14" ht="12" customHeight="1">
      <c r="B83" s="607">
        <f>B82+1</f>
        <v>28</v>
      </c>
      <c r="C83" s="605" t="s">
        <v>66</v>
      </c>
      <c r="D83" s="613" t="s">
        <v>15</v>
      </c>
      <c r="E83" s="603" t="s">
        <v>4</v>
      </c>
      <c r="F83" s="607" t="s">
        <v>60</v>
      </c>
      <c r="G83" s="603"/>
      <c r="H83" s="605" t="s">
        <v>40</v>
      </c>
      <c r="I83" s="387" t="s">
        <v>3160</v>
      </c>
      <c r="J83" s="427" t="s">
        <v>203</v>
      </c>
      <c r="K83" s="434" t="s">
        <v>603</v>
      </c>
      <c r="L83" s="478" t="str">
        <f>VLOOKUP(K83,CódigosRetorno!$A$1:$B$1613,2,FALSE)</f>
        <v>El XML no contiene el tag cac:Item/cbc:Description en el detalle de los Items</v>
      </c>
      <c r="M83" s="388" t="s">
        <v>482</v>
      </c>
      <c r="N83" s="389" t="s">
        <v>186</v>
      </c>
    </row>
    <row r="84" spans="2:14" ht="36">
      <c r="B84" s="617"/>
      <c r="C84" s="618"/>
      <c r="D84" s="613"/>
      <c r="E84" s="615"/>
      <c r="F84" s="617"/>
      <c r="G84" s="615"/>
      <c r="H84" s="618"/>
      <c r="I84" s="387" t="s">
        <v>3606</v>
      </c>
      <c r="J84" s="411" t="s">
        <v>1192</v>
      </c>
      <c r="K84" s="434" t="s">
        <v>604</v>
      </c>
      <c r="L84" s="478" t="str">
        <f>VLOOKUP(K84,CódigosRetorno!$A$1:$B$1613,2,FALSE)</f>
        <v>El XML no contiene el tag o no existe informacion de cac:Item/cbc:Description del item</v>
      </c>
      <c r="M84" s="388" t="s">
        <v>482</v>
      </c>
      <c r="N84" s="389" t="s">
        <v>186</v>
      </c>
    </row>
    <row r="85" spans="2:14" ht="12" customHeight="1">
      <c r="B85" s="609">
        <f>B83+1</f>
        <v>29</v>
      </c>
      <c r="C85" s="614" t="s">
        <v>68</v>
      </c>
      <c r="D85" s="613" t="s">
        <v>15</v>
      </c>
      <c r="E85" s="613" t="s">
        <v>4</v>
      </c>
      <c r="F85" s="609" t="s">
        <v>145</v>
      </c>
      <c r="G85" s="613" t="s">
        <v>146</v>
      </c>
      <c r="H85" s="614" t="s">
        <v>2924</v>
      </c>
      <c r="I85" s="387" t="s">
        <v>2637</v>
      </c>
      <c r="J85" s="427" t="s">
        <v>203</v>
      </c>
      <c r="K85" s="434" t="s">
        <v>2402</v>
      </c>
      <c r="L85" s="478" t="str">
        <f>VLOOKUP(K85,CódigosRetorno!$A$1:$B$1613,2,FALSE)</f>
        <v>El XML no contiene el tag cac:Price/cbc:PriceAmount en el detalle de los Items</v>
      </c>
      <c r="M85" s="388" t="s">
        <v>482</v>
      </c>
      <c r="N85" s="389" t="s">
        <v>186</v>
      </c>
    </row>
    <row r="86" spans="2:14" ht="24">
      <c r="B86" s="609"/>
      <c r="C86" s="614"/>
      <c r="D86" s="613"/>
      <c r="E86" s="613"/>
      <c r="F86" s="609"/>
      <c r="G86" s="613"/>
      <c r="H86" s="614"/>
      <c r="I86" s="387" t="s">
        <v>3552</v>
      </c>
      <c r="J86" s="427" t="s">
        <v>203</v>
      </c>
      <c r="K86" s="434" t="s">
        <v>2084</v>
      </c>
      <c r="L86" s="478" t="str">
        <f>VLOOKUP(K86,CódigosRetorno!$A$1:$B$1613,2,FALSE)</f>
        <v>El dato ingresado en PriceAmount del Valor de venta unitario por item no cumple con el formato establecido</v>
      </c>
      <c r="M86" s="388" t="s">
        <v>482</v>
      </c>
      <c r="N86" s="389" t="s">
        <v>186</v>
      </c>
    </row>
    <row r="87" spans="2:14" ht="24">
      <c r="B87" s="609"/>
      <c r="C87" s="614"/>
      <c r="D87" s="613"/>
      <c r="E87" s="613"/>
      <c r="F87" s="609"/>
      <c r="G87" s="613"/>
      <c r="H87" s="614"/>
      <c r="I87" s="398" t="s">
        <v>3485</v>
      </c>
      <c r="J87" s="411" t="s">
        <v>1192</v>
      </c>
      <c r="K87" s="434" t="s">
        <v>1801</v>
      </c>
      <c r="L87" s="478" t="str">
        <f>VLOOKUP(K87,CódigosRetorno!$A$1:$B$1613,2,FALSE)</f>
        <v>Operacion gratuita, solo debe consignar un monto referencial</v>
      </c>
      <c r="M87" s="388" t="s">
        <v>482</v>
      </c>
      <c r="N87" s="389" t="s">
        <v>186</v>
      </c>
    </row>
    <row r="88" spans="2:14">
      <c r="B88" s="609">
        <f>B85+1</f>
        <v>30</v>
      </c>
      <c r="C88" s="610" t="s">
        <v>3082</v>
      </c>
      <c r="D88" s="613" t="s">
        <v>15</v>
      </c>
      <c r="E88" s="603" t="s">
        <v>4</v>
      </c>
      <c r="F88" s="607" t="s">
        <v>145</v>
      </c>
      <c r="G88" s="603" t="s">
        <v>146</v>
      </c>
      <c r="H88" s="605" t="s">
        <v>5594</v>
      </c>
      <c r="I88" s="387" t="s">
        <v>2637</v>
      </c>
      <c r="J88" s="388" t="s">
        <v>203</v>
      </c>
      <c r="K88" s="434" t="s">
        <v>2446</v>
      </c>
      <c r="L88" s="478" t="str">
        <f>VLOOKUP(K88,CódigosRetorno!$A$1:$B$1613,2,FALSE)</f>
        <v>Debe existir el tag cac:AlternativeConditionPrice</v>
      </c>
      <c r="M88" s="388" t="s">
        <v>482</v>
      </c>
      <c r="N88" s="389" t="s">
        <v>186</v>
      </c>
    </row>
    <row r="89" spans="2:14" ht="24">
      <c r="B89" s="609"/>
      <c r="C89" s="611"/>
      <c r="D89" s="613"/>
      <c r="E89" s="615"/>
      <c r="F89" s="617"/>
      <c r="G89" s="615"/>
      <c r="H89" s="618"/>
      <c r="I89" s="387" t="s">
        <v>3552</v>
      </c>
      <c r="J89" s="427" t="s">
        <v>203</v>
      </c>
      <c r="K89" s="434" t="s">
        <v>2086</v>
      </c>
      <c r="L89" s="478" t="str">
        <f>VLOOKUP(K89,CódigosRetorno!$A$1:$B$1613,2,FALSE)</f>
        <v>El dato ingresado en PriceAmount del Precio de venta unitario por item no cumple con el formato establecido</v>
      </c>
      <c r="M89" s="388" t="s">
        <v>482</v>
      </c>
      <c r="N89" s="389" t="s">
        <v>186</v>
      </c>
    </row>
    <row r="90" spans="2:14" ht="24">
      <c r="B90" s="609"/>
      <c r="C90" s="611"/>
      <c r="D90" s="613"/>
      <c r="E90" s="615"/>
      <c r="F90" s="609" t="s">
        <v>10</v>
      </c>
      <c r="G90" s="613" t="s">
        <v>2926</v>
      </c>
      <c r="H90" s="614" t="s">
        <v>5595</v>
      </c>
      <c r="I90" s="387" t="s">
        <v>3214</v>
      </c>
      <c r="J90" s="427" t="s">
        <v>203</v>
      </c>
      <c r="K90" s="434" t="s">
        <v>608</v>
      </c>
      <c r="L90" s="478" t="str">
        <f>VLOOKUP(K90,CódigosRetorno!$A$1:$B$1613,2,FALSE)</f>
        <v>Se ha consignado un valor invalido en el campo cbc:PriceTypeCode</v>
      </c>
      <c r="M90" s="388" t="s">
        <v>482</v>
      </c>
      <c r="N90" s="389" t="s">
        <v>3050</v>
      </c>
    </row>
    <row r="91" spans="2:14" ht="12" customHeight="1">
      <c r="B91" s="609"/>
      <c r="C91" s="612"/>
      <c r="D91" s="613"/>
      <c r="E91" s="604"/>
      <c r="F91" s="609"/>
      <c r="G91" s="613"/>
      <c r="H91" s="614"/>
      <c r="I91" s="398" t="s">
        <v>3454</v>
      </c>
      <c r="J91" s="427" t="s">
        <v>203</v>
      </c>
      <c r="K91" s="434" t="s">
        <v>607</v>
      </c>
      <c r="L91" s="478" t="str">
        <f>VLOOKUP(K91,CódigosRetorno!$A$1:$B$1613,2,FALSE)</f>
        <v>Existe mas de un tag cac:AlternativeConditionPrice con el mismo cbc:PriceTypeCode</v>
      </c>
      <c r="M91" s="388" t="s">
        <v>482</v>
      </c>
      <c r="N91" s="389" t="s">
        <v>186</v>
      </c>
    </row>
    <row r="92" spans="2:14" ht="24" customHeight="1">
      <c r="B92" s="609">
        <f>+B88+1</f>
        <v>31</v>
      </c>
      <c r="C92" s="610" t="s">
        <v>3065</v>
      </c>
      <c r="D92" s="388"/>
      <c r="E92" s="603" t="s">
        <v>9</v>
      </c>
      <c r="F92" s="392" t="s">
        <v>145</v>
      </c>
      <c r="G92" s="391" t="s">
        <v>146</v>
      </c>
      <c r="H92" s="390" t="s">
        <v>5594</v>
      </c>
      <c r="I92" s="387" t="s">
        <v>2965</v>
      </c>
      <c r="J92" s="427" t="s">
        <v>203</v>
      </c>
      <c r="K92" s="434" t="s">
        <v>2006</v>
      </c>
      <c r="L92" s="478" t="str">
        <f>VLOOKUP(K92,CódigosRetorno!$A$1:$B$1613,2,FALSE)</f>
        <v>Si la  operacion es gratuita PriceTypeCode =02 y cbc:PriceAmount&gt; 0 el codigo de afectacion de igv debe ser  no onerosa es  decir diferente de 10,20,30.</v>
      </c>
      <c r="M92" s="388" t="s">
        <v>186</v>
      </c>
      <c r="N92" s="389" t="s">
        <v>186</v>
      </c>
    </row>
    <row r="93" spans="2:14" ht="12" customHeight="1">
      <c r="B93" s="609"/>
      <c r="C93" s="612"/>
      <c r="D93" s="388"/>
      <c r="E93" s="604"/>
      <c r="F93" s="389" t="s">
        <v>10</v>
      </c>
      <c r="G93" s="388" t="s">
        <v>2926</v>
      </c>
      <c r="H93" s="387" t="s">
        <v>5595</v>
      </c>
      <c r="I93" s="387" t="s">
        <v>2652</v>
      </c>
      <c r="J93" s="388" t="s">
        <v>186</v>
      </c>
      <c r="K93" s="427" t="s">
        <v>186</v>
      </c>
      <c r="L93" s="478" t="str">
        <f>VLOOKUP(K93,CódigosRetorno!$A$1:$B$1613,2,FALSE)</f>
        <v>-</v>
      </c>
      <c r="M93" s="388" t="s">
        <v>186</v>
      </c>
      <c r="N93" s="389" t="s">
        <v>186</v>
      </c>
    </row>
    <row r="94" spans="2:14" ht="24">
      <c r="B94" s="609">
        <f>+B92+1</f>
        <v>32</v>
      </c>
      <c r="C94" s="610" t="s">
        <v>2934</v>
      </c>
      <c r="D94" s="613" t="s">
        <v>15</v>
      </c>
      <c r="E94" s="613" t="s">
        <v>4</v>
      </c>
      <c r="F94" s="607" t="s">
        <v>12</v>
      </c>
      <c r="G94" s="603" t="s">
        <v>16</v>
      </c>
      <c r="H94" s="605" t="s">
        <v>5596</v>
      </c>
      <c r="I94" s="387" t="s">
        <v>3551</v>
      </c>
      <c r="J94" s="427" t="s">
        <v>203</v>
      </c>
      <c r="K94" s="434" t="s">
        <v>2439</v>
      </c>
      <c r="L94" s="478" t="str">
        <f>VLOOKUP(K94,CódigosRetorno!$A$1:$B$1613,2,FALSE)</f>
        <v>El dato ingresado en TaxAmount de la linea no cumple con el formato establecido</v>
      </c>
      <c r="M94" s="388" t="s">
        <v>482</v>
      </c>
      <c r="N94" s="389" t="s">
        <v>186</v>
      </c>
    </row>
    <row r="95" spans="2:14" ht="24">
      <c r="B95" s="609"/>
      <c r="C95" s="611"/>
      <c r="D95" s="613"/>
      <c r="E95" s="613"/>
      <c r="F95" s="617"/>
      <c r="G95" s="615"/>
      <c r="H95" s="618"/>
      <c r="I95" s="398" t="s">
        <v>3563</v>
      </c>
      <c r="J95" s="427" t="s">
        <v>203</v>
      </c>
      <c r="K95" s="120" t="s">
        <v>1798</v>
      </c>
      <c r="L95" s="478" t="str">
        <f>VLOOKUP(K95,CódigosRetorno!$A$1:$B$1613,2,FALSE)</f>
        <v>Factura de operacion sujeta IVAP debe consignar Monto de impuestos por item</v>
      </c>
      <c r="M95" s="388"/>
      <c r="N95" s="389" t="s">
        <v>186</v>
      </c>
    </row>
    <row r="96" spans="2:14" ht="24">
      <c r="B96" s="609"/>
      <c r="C96" s="611"/>
      <c r="D96" s="613"/>
      <c r="E96" s="613"/>
      <c r="F96" s="392" t="s">
        <v>12</v>
      </c>
      <c r="G96" s="391" t="s">
        <v>16</v>
      </c>
      <c r="H96" s="395" t="s">
        <v>5597</v>
      </c>
      <c r="I96" s="387" t="s">
        <v>3550</v>
      </c>
      <c r="J96" s="427" t="s">
        <v>203</v>
      </c>
      <c r="K96" s="434" t="s">
        <v>2081</v>
      </c>
      <c r="L96" s="478" t="str">
        <f>VLOOKUP(K96,CódigosRetorno!$A$1:$B$1613,2,FALSE)</f>
        <v>El tag en el item cac:TaxTotal/cbc:TaxAmount debe tener el mismo valor que cac:TaxTotal/cac:TaxSubtotal/cbc:TaxAmount</v>
      </c>
      <c r="M96" s="388"/>
      <c r="N96" s="389" t="s">
        <v>186</v>
      </c>
    </row>
    <row r="97" spans="2:14" ht="24">
      <c r="B97" s="609"/>
      <c r="C97" s="611"/>
      <c r="D97" s="613"/>
      <c r="E97" s="613"/>
      <c r="F97" s="609" t="s">
        <v>10</v>
      </c>
      <c r="G97" s="613" t="s">
        <v>2933</v>
      </c>
      <c r="H97" s="614" t="s">
        <v>4821</v>
      </c>
      <c r="I97" s="387" t="s">
        <v>3070</v>
      </c>
      <c r="J97" s="427" t="s">
        <v>203</v>
      </c>
      <c r="K97" s="434" t="s">
        <v>2082</v>
      </c>
      <c r="L97" s="478" t="str">
        <f>VLOOKUP(K97,CódigosRetorno!$A$1:$B$1613,2,FALSE)</f>
        <v>El XML no contiene el tag cbc:TaxExemptionReasonCode de Afectacion al IGV</v>
      </c>
      <c r="M97" s="388" t="s">
        <v>482</v>
      </c>
      <c r="N97" s="389" t="s">
        <v>186</v>
      </c>
    </row>
    <row r="98" spans="2:14" ht="24">
      <c r="B98" s="609"/>
      <c r="C98" s="611"/>
      <c r="D98" s="613"/>
      <c r="E98" s="613"/>
      <c r="F98" s="609"/>
      <c r="G98" s="613"/>
      <c r="H98" s="614"/>
      <c r="I98" s="387" t="s">
        <v>3439</v>
      </c>
      <c r="J98" s="427" t="s">
        <v>203</v>
      </c>
      <c r="K98" s="434" t="s">
        <v>2431</v>
      </c>
      <c r="L98" s="478" t="str">
        <f>VLOOKUP(K98,CódigosRetorno!$A$1:$B$1613,2,FALSE)</f>
        <v>El tipo de afectacion del IGV es incorrecto</v>
      </c>
      <c r="M98" s="388" t="s">
        <v>482</v>
      </c>
      <c r="N98" s="389" t="s">
        <v>3040</v>
      </c>
    </row>
    <row r="99" spans="2:14" ht="24">
      <c r="B99" s="609"/>
      <c r="C99" s="611"/>
      <c r="D99" s="613"/>
      <c r="E99" s="613"/>
      <c r="F99" s="609"/>
      <c r="G99" s="613"/>
      <c r="H99" s="614"/>
      <c r="I99" s="398" t="s">
        <v>3544</v>
      </c>
      <c r="J99" s="427" t="s">
        <v>203</v>
      </c>
      <c r="K99" s="434" t="s">
        <v>1799</v>
      </c>
      <c r="L99" s="478" t="str">
        <f>VLOOKUP(K99,CódigosRetorno!$A$1:$B$1613,2,FALSE)</f>
        <v>Operaciones de exportacion, deben consignar Tipo Afectacion igual a 40</v>
      </c>
      <c r="M99" s="388" t="s">
        <v>482</v>
      </c>
      <c r="N99" s="389" t="s">
        <v>186</v>
      </c>
    </row>
    <row r="100" spans="2:14" ht="24" customHeight="1">
      <c r="B100" s="609"/>
      <c r="C100" s="611"/>
      <c r="D100" s="613"/>
      <c r="E100" s="613"/>
      <c r="F100" s="609"/>
      <c r="G100" s="613"/>
      <c r="H100" s="614"/>
      <c r="I100" s="398" t="s">
        <v>3545</v>
      </c>
      <c r="J100" s="427" t="s">
        <v>203</v>
      </c>
      <c r="K100" s="120" t="s">
        <v>1797</v>
      </c>
      <c r="L100" s="478" t="str">
        <f>VLOOKUP(K100,CódigosRetorno!$A$1:$B$1613,2,FALSE)</f>
        <v>Factura de operacion sujeta IVAP solo debe tener ítems con código afectación IGV 17.</v>
      </c>
      <c r="M100" s="388" t="s">
        <v>482</v>
      </c>
      <c r="N100" s="389" t="s">
        <v>186</v>
      </c>
    </row>
    <row r="101" spans="2:14" ht="36">
      <c r="B101" s="609"/>
      <c r="C101" s="611"/>
      <c r="D101" s="613"/>
      <c r="E101" s="613"/>
      <c r="F101" s="609"/>
      <c r="G101" s="613"/>
      <c r="H101" s="614"/>
      <c r="I101" s="398" t="s">
        <v>3546</v>
      </c>
      <c r="J101" s="427" t="s">
        <v>1192</v>
      </c>
      <c r="K101" s="434" t="s">
        <v>1428</v>
      </c>
      <c r="L101" s="478" t="str">
        <f>VLOOKUP(K101,CódigosRetorno!$A$1:$B$1613,2,FALSE)</f>
        <v>Si usa la leyenda de Transferencia o Servivicio gratuito, todos los items deben ser  no onerosos</v>
      </c>
      <c r="M101" s="388" t="s">
        <v>482</v>
      </c>
      <c r="N101" s="389" t="s">
        <v>186</v>
      </c>
    </row>
    <row r="102" spans="2:14" ht="24">
      <c r="B102" s="609"/>
      <c r="C102" s="611"/>
      <c r="D102" s="613"/>
      <c r="E102" s="613"/>
      <c r="F102" s="609" t="s">
        <v>44</v>
      </c>
      <c r="G102" s="613" t="s">
        <v>2940</v>
      </c>
      <c r="H102" s="614" t="s">
        <v>5598</v>
      </c>
      <c r="I102" s="387" t="s">
        <v>3160</v>
      </c>
      <c r="J102" s="427" t="s">
        <v>203</v>
      </c>
      <c r="K102" s="434" t="s">
        <v>2435</v>
      </c>
      <c r="L102" s="478" t="str">
        <f>VLOOKUP(K102,CódigosRetorno!$A$1:$B$1613,2,FALSE)</f>
        <v>El XML no contiene el tag cac:TaxCategory/cac:TaxScheme/cbc:ID del Item</v>
      </c>
      <c r="M102" s="388" t="s">
        <v>482</v>
      </c>
      <c r="N102" s="389" t="s">
        <v>186</v>
      </c>
    </row>
    <row r="103" spans="2:14" ht="24">
      <c r="B103" s="609"/>
      <c r="C103" s="611"/>
      <c r="D103" s="613"/>
      <c r="E103" s="613"/>
      <c r="F103" s="609"/>
      <c r="G103" s="613"/>
      <c r="H103" s="614"/>
      <c r="I103" s="387" t="s">
        <v>3214</v>
      </c>
      <c r="J103" s="427" t="s">
        <v>203</v>
      </c>
      <c r="K103" s="434" t="s">
        <v>2436</v>
      </c>
      <c r="L103" s="478" t="str">
        <f>VLOOKUP(K103,CódigosRetorno!$A$1:$B$1613,2,FALSE)</f>
        <v>El codigo del tributo es invalido</v>
      </c>
      <c r="M103" s="388" t="s">
        <v>482</v>
      </c>
      <c r="N103" s="389" t="s">
        <v>3037</v>
      </c>
    </row>
    <row r="104" spans="2:14">
      <c r="B104" s="609"/>
      <c r="C104" s="611"/>
      <c r="D104" s="613"/>
      <c r="E104" s="613"/>
      <c r="F104" s="609"/>
      <c r="G104" s="613"/>
      <c r="H104" s="614"/>
      <c r="I104" s="387" t="s">
        <v>3611</v>
      </c>
      <c r="J104" s="411" t="s">
        <v>1192</v>
      </c>
      <c r="K104" s="120" t="s">
        <v>2429</v>
      </c>
      <c r="L104" s="478" t="str">
        <f>VLOOKUP(K104,CódigosRetorno!$A$1:$B$1613,2,FALSE)</f>
        <v>Debe indicar el IGV. Es un campo obligatorio</v>
      </c>
      <c r="M104" s="388" t="s">
        <v>482</v>
      </c>
      <c r="N104" s="389" t="s">
        <v>186</v>
      </c>
    </row>
    <row r="105" spans="2:14" ht="24">
      <c r="B105" s="609"/>
      <c r="C105" s="611"/>
      <c r="D105" s="613"/>
      <c r="E105" s="613"/>
      <c r="F105" s="609"/>
      <c r="G105" s="613"/>
      <c r="H105" s="614"/>
      <c r="I105" s="398" t="s">
        <v>2945</v>
      </c>
      <c r="J105" s="427" t="s">
        <v>203</v>
      </c>
      <c r="K105" s="434" t="s">
        <v>2100</v>
      </c>
      <c r="L105" s="478" t="str">
        <f>VLOOKUP(K105,CódigosRetorno!$A$1:$B$1613,2,FALSE)</f>
        <v>Debe consignar solo un elemento cac:TaxTotal a nivel de item para IGV (cbc:ID igual a 1000)</v>
      </c>
      <c r="M105" s="388" t="s">
        <v>482</v>
      </c>
      <c r="N105" s="389" t="s">
        <v>186</v>
      </c>
    </row>
    <row r="106" spans="2:14" ht="24" customHeight="1">
      <c r="B106" s="609"/>
      <c r="C106" s="611"/>
      <c r="D106" s="613"/>
      <c r="E106" s="613"/>
      <c r="F106" s="609"/>
      <c r="G106" s="613"/>
      <c r="H106" s="614"/>
      <c r="I106" s="398" t="s">
        <v>3486</v>
      </c>
      <c r="J106" s="427" t="s">
        <v>203</v>
      </c>
      <c r="K106" s="434" t="s">
        <v>1783</v>
      </c>
      <c r="L106" s="478" t="str">
        <f>VLOOKUP(K106,CódigosRetorno!$A$1:$B$1613,2,FALSE)</f>
        <v>Servicios prestados No domiciliados. Código tributo a consignar debe ser 1000</v>
      </c>
      <c r="M106" s="388" t="s">
        <v>482</v>
      </c>
      <c r="N106" s="389" t="s">
        <v>186</v>
      </c>
    </row>
    <row r="107" spans="2:14" ht="24">
      <c r="B107" s="609"/>
      <c r="C107" s="611"/>
      <c r="D107" s="613"/>
      <c r="E107" s="613"/>
      <c r="F107" s="609"/>
      <c r="G107" s="613"/>
      <c r="H107" s="614"/>
      <c r="I107" s="398" t="s">
        <v>3487</v>
      </c>
      <c r="J107" s="427" t="s">
        <v>203</v>
      </c>
      <c r="K107" s="120" t="s">
        <v>1796</v>
      </c>
      <c r="L107" s="478" t="str">
        <f>VLOOKUP(K107,CódigosRetorno!$A$1:$B$1613,2,FALSE)</f>
        <v>Factura de operacion sujeta a IVAP debe consignar items con codigo de tributo 1000</v>
      </c>
      <c r="M107" s="388" t="s">
        <v>482</v>
      </c>
      <c r="N107" s="389" t="s">
        <v>186</v>
      </c>
    </row>
    <row r="108" spans="2:14" ht="24">
      <c r="B108" s="609"/>
      <c r="C108" s="611"/>
      <c r="D108" s="613"/>
      <c r="E108" s="613"/>
      <c r="F108" s="609" t="s">
        <v>46</v>
      </c>
      <c r="G108" s="613" t="s">
        <v>2940</v>
      </c>
      <c r="H108" s="614" t="s">
        <v>5599</v>
      </c>
      <c r="I108" s="387" t="s">
        <v>3160</v>
      </c>
      <c r="J108" s="427" t="s">
        <v>203</v>
      </c>
      <c r="K108" s="434" t="s">
        <v>2434</v>
      </c>
      <c r="L108" s="478" t="str">
        <f>VLOOKUP(K108,CódigosRetorno!$A$1:$B$1613,2,FALSE)</f>
        <v>cac:TaxScheme/cbc:Name del item - No existe el tag o el dato ingresado no cumple con el estandar</v>
      </c>
      <c r="M108" s="388" t="s">
        <v>482</v>
      </c>
      <c r="N108" s="389" t="s">
        <v>186</v>
      </c>
    </row>
    <row r="109" spans="2:14" ht="24">
      <c r="B109" s="609"/>
      <c r="C109" s="611"/>
      <c r="D109" s="613"/>
      <c r="E109" s="613"/>
      <c r="F109" s="609"/>
      <c r="G109" s="613"/>
      <c r="H109" s="614"/>
      <c r="I109" s="398" t="s">
        <v>2994</v>
      </c>
      <c r="J109" s="411" t="s">
        <v>1192</v>
      </c>
      <c r="K109" s="427" t="s">
        <v>803</v>
      </c>
      <c r="L109" s="478" t="str">
        <f>VLOOKUP(K109,CódigosRetorno!$A$1:$B$1613,2,FALSE)</f>
        <v>El Name o TaxTypeCode debe corresponder con el Id para el IGV</v>
      </c>
      <c r="M109" s="388" t="s">
        <v>482</v>
      </c>
      <c r="N109" s="389" t="s">
        <v>186</v>
      </c>
    </row>
    <row r="110" spans="2:14" ht="24">
      <c r="B110" s="609"/>
      <c r="C110" s="611"/>
      <c r="D110" s="613"/>
      <c r="E110" s="613"/>
      <c r="F110" s="609"/>
      <c r="G110" s="613"/>
      <c r="H110" s="614"/>
      <c r="I110" s="398" t="s">
        <v>3610</v>
      </c>
      <c r="J110" s="427" t="s">
        <v>203</v>
      </c>
      <c r="K110" s="121" t="s">
        <v>1795</v>
      </c>
      <c r="L110" s="478" t="str">
        <f>VLOOKUP(K110,CódigosRetorno!$A$1:$B$1613,2,FALSE)</f>
        <v>Factura de operacion sujeta a IVAP debe consignar  items con nombre  de tributo IVAP</v>
      </c>
      <c r="M110" s="388" t="s">
        <v>482</v>
      </c>
      <c r="N110" s="389" t="s">
        <v>186</v>
      </c>
    </row>
    <row r="111" spans="2:14" ht="48">
      <c r="B111" s="609"/>
      <c r="C111" s="612"/>
      <c r="D111" s="613"/>
      <c r="E111" s="613"/>
      <c r="F111" s="389" t="s">
        <v>13</v>
      </c>
      <c r="G111" s="388" t="s">
        <v>2940</v>
      </c>
      <c r="H111" s="387" t="s">
        <v>5600</v>
      </c>
      <c r="I111" s="398" t="s">
        <v>3547</v>
      </c>
      <c r="J111" s="411" t="s">
        <v>1192</v>
      </c>
      <c r="K111" s="427" t="s">
        <v>803</v>
      </c>
      <c r="L111" s="478" t="str">
        <f>VLOOKUP(K111,CódigosRetorno!$A$1:$B$1613,2,FALSE)</f>
        <v>El Name o TaxTypeCode debe corresponder con el Id para el IGV</v>
      </c>
      <c r="M111" s="388" t="s">
        <v>482</v>
      </c>
      <c r="N111" s="389" t="s">
        <v>3037</v>
      </c>
    </row>
    <row r="112" spans="2:14" ht="24" customHeight="1">
      <c r="B112" s="609">
        <f>B94+1</f>
        <v>33</v>
      </c>
      <c r="C112" s="610" t="s">
        <v>2947</v>
      </c>
      <c r="D112" s="613" t="s">
        <v>15</v>
      </c>
      <c r="E112" s="613" t="s">
        <v>9</v>
      </c>
      <c r="F112" s="389" t="s">
        <v>12</v>
      </c>
      <c r="G112" s="388" t="s">
        <v>16</v>
      </c>
      <c r="H112" s="387" t="s">
        <v>5601</v>
      </c>
      <c r="I112" s="387" t="s">
        <v>3564</v>
      </c>
      <c r="J112" s="388" t="s">
        <v>1192</v>
      </c>
      <c r="K112" s="427" t="s">
        <v>3446</v>
      </c>
      <c r="L112" s="478" t="str">
        <f>VLOOKUP(K112,CódigosRetorno!$A$1:$B$1613,2,FALSE)</f>
        <v>EL monto del ISC se debe detallar a nivel de línea</v>
      </c>
      <c r="M112" s="388" t="s">
        <v>186</v>
      </c>
      <c r="N112" s="389" t="s">
        <v>186</v>
      </c>
    </row>
    <row r="113" spans="2:14" ht="24">
      <c r="B113" s="609"/>
      <c r="C113" s="611"/>
      <c r="D113" s="613"/>
      <c r="E113" s="613"/>
      <c r="F113" s="389" t="s">
        <v>12</v>
      </c>
      <c r="G113" s="388" t="s">
        <v>16</v>
      </c>
      <c r="H113" s="387" t="s">
        <v>5602</v>
      </c>
      <c r="I113" s="387" t="s">
        <v>2652</v>
      </c>
      <c r="J113" s="388" t="s">
        <v>186</v>
      </c>
      <c r="K113" s="427" t="s">
        <v>186</v>
      </c>
      <c r="L113" s="478" t="str">
        <f>VLOOKUP(K113,CódigosRetorno!$A$1:$B$1613,2,FALSE)</f>
        <v>-</v>
      </c>
      <c r="M113" s="388" t="s">
        <v>186</v>
      </c>
      <c r="N113" s="389" t="s">
        <v>186</v>
      </c>
    </row>
    <row r="114" spans="2:14" ht="24">
      <c r="B114" s="609"/>
      <c r="C114" s="611"/>
      <c r="D114" s="613"/>
      <c r="E114" s="613"/>
      <c r="F114" s="609" t="s">
        <v>10</v>
      </c>
      <c r="G114" s="613" t="s">
        <v>2948</v>
      </c>
      <c r="H114" s="614" t="s">
        <v>4832</v>
      </c>
      <c r="I114" s="387" t="s">
        <v>3071</v>
      </c>
      <c r="J114" s="427" t="s">
        <v>203</v>
      </c>
      <c r="K114" s="434" t="s">
        <v>2080</v>
      </c>
      <c r="L114" s="478" t="str">
        <f>VLOOKUP(K114,CódigosRetorno!$A$1:$B$1613,2,FALSE)</f>
        <v>Si existe monto de ISC en el ITEM debe especificar el sistema de calculo</v>
      </c>
      <c r="M114" s="388" t="s">
        <v>482</v>
      </c>
      <c r="N114" s="389" t="s">
        <v>186</v>
      </c>
    </row>
    <row r="115" spans="2:14" ht="24">
      <c r="B115" s="609"/>
      <c r="C115" s="611"/>
      <c r="D115" s="613"/>
      <c r="E115" s="613"/>
      <c r="F115" s="609"/>
      <c r="G115" s="613"/>
      <c r="H115" s="614"/>
      <c r="I115" s="387" t="s">
        <v>3440</v>
      </c>
      <c r="J115" s="427" t="s">
        <v>203</v>
      </c>
      <c r="K115" s="434" t="s">
        <v>2430</v>
      </c>
      <c r="L115" s="478" t="str">
        <f>VLOOKUP(K115,CódigosRetorno!$A$1:$B$1613,2,FALSE)</f>
        <v>El sistema de calculo del ISC es incorrecto</v>
      </c>
      <c r="M115" s="388" t="s">
        <v>482</v>
      </c>
      <c r="N115" s="389" t="s">
        <v>3043</v>
      </c>
    </row>
    <row r="116" spans="2:14" ht="36">
      <c r="B116" s="609"/>
      <c r="C116" s="611"/>
      <c r="D116" s="613"/>
      <c r="E116" s="613"/>
      <c r="F116" s="389" t="s">
        <v>44</v>
      </c>
      <c r="G116" s="388"/>
      <c r="H116" s="387" t="s">
        <v>5598</v>
      </c>
      <c r="I116" s="387" t="s">
        <v>2652</v>
      </c>
      <c r="J116" s="388" t="s">
        <v>186</v>
      </c>
      <c r="K116" s="427" t="s">
        <v>186</v>
      </c>
      <c r="L116" s="478" t="str">
        <f>VLOOKUP(K116,CódigosRetorno!$A$1:$B$1613,2,FALSE)</f>
        <v>-</v>
      </c>
      <c r="M116" s="388" t="s">
        <v>186</v>
      </c>
      <c r="N116" s="389" t="s">
        <v>186</v>
      </c>
    </row>
    <row r="117" spans="2:14" ht="48">
      <c r="B117" s="609"/>
      <c r="C117" s="611"/>
      <c r="D117" s="613"/>
      <c r="E117" s="613"/>
      <c r="F117" s="389" t="s">
        <v>46</v>
      </c>
      <c r="G117" s="388" t="s">
        <v>2940</v>
      </c>
      <c r="H117" s="387" t="s">
        <v>5599</v>
      </c>
      <c r="I117" s="398" t="s">
        <v>2966</v>
      </c>
      <c r="J117" s="427" t="s">
        <v>203</v>
      </c>
      <c r="K117" s="427" t="s">
        <v>804</v>
      </c>
      <c r="L117" s="478" t="str">
        <f>VLOOKUP(K117,CódigosRetorno!$A$1:$B$1613,2,FALSE)</f>
        <v>El Name o TaxTypeCode debe corresponder con el Id para el ISC</v>
      </c>
      <c r="M117" s="388" t="s">
        <v>482</v>
      </c>
      <c r="N117" s="389" t="s">
        <v>186</v>
      </c>
    </row>
    <row r="118" spans="2:14" ht="24" customHeight="1">
      <c r="B118" s="609"/>
      <c r="C118" s="612"/>
      <c r="D118" s="613"/>
      <c r="E118" s="613"/>
      <c r="F118" s="389" t="s">
        <v>13</v>
      </c>
      <c r="G118" s="388" t="s">
        <v>2940</v>
      </c>
      <c r="H118" s="387" t="s">
        <v>5600</v>
      </c>
      <c r="I118" s="398" t="s">
        <v>3488</v>
      </c>
      <c r="J118" s="427" t="s">
        <v>203</v>
      </c>
      <c r="K118" s="427" t="s">
        <v>804</v>
      </c>
      <c r="L118" s="478" t="str">
        <f>VLOOKUP(K118,CódigosRetorno!$A$1:$B$1613,2,FALSE)</f>
        <v>El Name o TaxTypeCode debe corresponder con el Id para el ISC</v>
      </c>
      <c r="M118" s="388" t="s">
        <v>186</v>
      </c>
      <c r="N118" s="389" t="s">
        <v>186</v>
      </c>
    </row>
    <row r="119" spans="2:14" ht="24">
      <c r="B119" s="609">
        <f>B112+1</f>
        <v>34</v>
      </c>
      <c r="C119" s="616" t="s">
        <v>2963</v>
      </c>
      <c r="D119" s="613" t="s">
        <v>15</v>
      </c>
      <c r="E119" s="613" t="s">
        <v>4</v>
      </c>
      <c r="F119" s="609" t="s">
        <v>12</v>
      </c>
      <c r="G119" s="613" t="s">
        <v>16</v>
      </c>
      <c r="H119" s="614" t="s">
        <v>2950</v>
      </c>
      <c r="I119" s="190" t="s">
        <v>3551</v>
      </c>
      <c r="J119" s="427" t="s">
        <v>203</v>
      </c>
      <c r="K119" s="434" t="s">
        <v>2083</v>
      </c>
      <c r="L119" s="478" t="str">
        <f>VLOOKUP(K119,CódigosRetorno!$A$1:$B$1613,2,FALSE)</f>
        <v>El dato ingresado en LineExtensionAmount del item no cumple con el formato establecido</v>
      </c>
      <c r="M119" s="388" t="s">
        <v>482</v>
      </c>
      <c r="N119" s="389" t="s">
        <v>186</v>
      </c>
    </row>
    <row r="120" spans="2:14">
      <c r="B120" s="609"/>
      <c r="C120" s="616"/>
      <c r="D120" s="613"/>
      <c r="E120" s="613"/>
      <c r="F120" s="609"/>
      <c r="G120" s="613"/>
      <c r="H120" s="614"/>
      <c r="I120" s="387" t="s">
        <v>3555</v>
      </c>
      <c r="J120" s="427" t="s">
        <v>203</v>
      </c>
      <c r="K120" s="434" t="s">
        <v>1979</v>
      </c>
      <c r="L120" s="478" t="str">
        <f>VLOOKUP(K120,CódigosRetorno!$A$1:$B$1613,2,FALSE)</f>
        <v>Valor venta debe ser mayor a cero.</v>
      </c>
      <c r="M120" s="388" t="s">
        <v>482</v>
      </c>
      <c r="N120" s="389" t="s">
        <v>186</v>
      </c>
    </row>
    <row r="121" spans="2:14" ht="24">
      <c r="B121" s="609">
        <f>B119+1</f>
        <v>35</v>
      </c>
      <c r="C121" s="614" t="s">
        <v>2964</v>
      </c>
      <c r="D121" s="613" t="s">
        <v>15</v>
      </c>
      <c r="E121" s="613" t="s">
        <v>9</v>
      </c>
      <c r="F121" s="389" t="s">
        <v>147</v>
      </c>
      <c r="G121" s="388"/>
      <c r="H121" s="387" t="s">
        <v>2952</v>
      </c>
      <c r="I121" s="387" t="s">
        <v>2652</v>
      </c>
      <c r="J121" s="388" t="s">
        <v>186</v>
      </c>
      <c r="K121" s="427" t="s">
        <v>186</v>
      </c>
      <c r="L121" s="478" t="str">
        <f>VLOOKUP(K121,CódigosRetorno!$A$1:$B$1613,2,FALSE)</f>
        <v>-</v>
      </c>
      <c r="M121" s="388" t="s">
        <v>186</v>
      </c>
      <c r="N121" s="389" t="s">
        <v>186</v>
      </c>
    </row>
    <row r="122" spans="2:14" ht="24">
      <c r="B122" s="609"/>
      <c r="C122" s="614"/>
      <c r="D122" s="613"/>
      <c r="E122" s="613"/>
      <c r="F122" s="389" t="s">
        <v>12</v>
      </c>
      <c r="G122" s="388" t="s">
        <v>16</v>
      </c>
      <c r="H122" s="387" t="s">
        <v>2953</v>
      </c>
      <c r="I122" s="387" t="s">
        <v>2652</v>
      </c>
      <c r="J122" s="388" t="s">
        <v>186</v>
      </c>
      <c r="K122" s="427" t="s">
        <v>186</v>
      </c>
      <c r="L122" s="478" t="str">
        <f>VLOOKUP(K122,CódigosRetorno!$A$1:$B$1613,2,FALSE)</f>
        <v>-</v>
      </c>
      <c r="M122" s="388" t="s">
        <v>186</v>
      </c>
      <c r="N122" s="389" t="s">
        <v>186</v>
      </c>
    </row>
    <row r="123" spans="2:14">
      <c r="B123" s="479" t="s">
        <v>3072</v>
      </c>
      <c r="C123" s="485"/>
      <c r="D123" s="486"/>
      <c r="E123" s="486"/>
      <c r="F123" s="488"/>
      <c r="G123" s="486"/>
      <c r="H123" s="485" t="s">
        <v>186</v>
      </c>
      <c r="I123" s="485" t="s">
        <v>186</v>
      </c>
      <c r="J123" s="486" t="s">
        <v>186</v>
      </c>
      <c r="K123" s="487" t="s">
        <v>186</v>
      </c>
      <c r="L123" s="478" t="str">
        <f>VLOOKUP(K123,CódigosRetorno!$A$1:$B$1613,2,FALSE)</f>
        <v>-</v>
      </c>
      <c r="M123" s="486" t="s">
        <v>186</v>
      </c>
      <c r="N123" s="488" t="s">
        <v>186</v>
      </c>
    </row>
    <row r="124" spans="2:14" ht="12" customHeight="1">
      <c r="B124" s="109">
        <f>+B121+1</f>
        <v>36</v>
      </c>
      <c r="C124" s="111" t="s">
        <v>3073</v>
      </c>
      <c r="D124" s="399" t="s">
        <v>3074</v>
      </c>
      <c r="E124" s="400" t="s">
        <v>9</v>
      </c>
      <c r="F124" s="109" t="s">
        <v>5</v>
      </c>
      <c r="G124" s="400"/>
      <c r="H124" s="111" t="s">
        <v>3075</v>
      </c>
      <c r="I124" s="387" t="s">
        <v>2652</v>
      </c>
      <c r="J124" s="388" t="s">
        <v>186</v>
      </c>
      <c r="K124" s="427" t="s">
        <v>186</v>
      </c>
      <c r="L124" s="478" t="str">
        <f>VLOOKUP(K124,CódigosRetorno!$A$1:$B$1613,2,FALSE)</f>
        <v>-</v>
      </c>
      <c r="M124" s="388" t="s">
        <v>186</v>
      </c>
      <c r="N124" s="389" t="s">
        <v>186</v>
      </c>
    </row>
    <row r="125" spans="2:14" ht="24">
      <c r="B125" s="109">
        <f>+B124+1</f>
        <v>37</v>
      </c>
      <c r="C125" s="110" t="s">
        <v>3076</v>
      </c>
      <c r="D125" s="400" t="s">
        <v>15</v>
      </c>
      <c r="E125" s="400" t="s">
        <v>9</v>
      </c>
      <c r="F125" s="109" t="s">
        <v>149</v>
      </c>
      <c r="G125" s="400" t="s">
        <v>25</v>
      </c>
      <c r="H125" s="111" t="s">
        <v>3077</v>
      </c>
      <c r="I125" s="387" t="s">
        <v>2652</v>
      </c>
      <c r="J125" s="388" t="s">
        <v>186</v>
      </c>
      <c r="K125" s="427" t="s">
        <v>186</v>
      </c>
      <c r="L125" s="478" t="str">
        <f>VLOOKUP(K125,CódigosRetorno!$A$1:$B$1613,2,FALSE)</f>
        <v>-</v>
      </c>
      <c r="M125" s="388" t="s">
        <v>186</v>
      </c>
      <c r="N125" s="389" t="s">
        <v>186</v>
      </c>
    </row>
    <row r="126" spans="2:14">
      <c r="B126" s="479" t="s">
        <v>159</v>
      </c>
      <c r="C126" s="479"/>
      <c r="D126" s="481"/>
      <c r="E126" s="482" t="s">
        <v>186</v>
      </c>
      <c r="F126" s="483" t="s">
        <v>186</v>
      </c>
      <c r="G126" s="483" t="s">
        <v>186</v>
      </c>
      <c r="H126" s="484" t="s">
        <v>186</v>
      </c>
      <c r="I126" s="485" t="s">
        <v>186</v>
      </c>
      <c r="J126" s="486" t="s">
        <v>186</v>
      </c>
      <c r="K126" s="487" t="s">
        <v>186</v>
      </c>
      <c r="L126" s="478" t="str">
        <f>VLOOKUP(K126,CódigosRetorno!$A$1:$B$1613,2,FALSE)</f>
        <v>-</v>
      </c>
      <c r="M126" s="486" t="s">
        <v>186</v>
      </c>
      <c r="N126" s="488" t="s">
        <v>186</v>
      </c>
    </row>
    <row r="127" spans="2:14" ht="24">
      <c r="B127" s="125"/>
      <c r="C127" s="185" t="s">
        <v>485</v>
      </c>
      <c r="D127" s="119" t="s">
        <v>3</v>
      </c>
      <c r="E127" s="119" t="s">
        <v>4</v>
      </c>
      <c r="F127" s="123" t="s">
        <v>186</v>
      </c>
      <c r="G127" s="123" t="s">
        <v>186</v>
      </c>
      <c r="H127" s="118" t="s">
        <v>486</v>
      </c>
      <c r="I127" s="398" t="s">
        <v>2959</v>
      </c>
      <c r="J127" s="427" t="s">
        <v>203</v>
      </c>
      <c r="K127" s="434" t="s">
        <v>2005</v>
      </c>
      <c r="L127" s="478" t="str">
        <f>VLOOKUP(K127,CódigosRetorno!$A$1:$B$1613,2,FALSE)</f>
        <v>Solo debe de existir un tag AdditionalInformation.</v>
      </c>
      <c r="M127" s="388" t="s">
        <v>482</v>
      </c>
      <c r="N127" s="389" t="s">
        <v>186</v>
      </c>
    </row>
    <row r="128" spans="2:14" ht="24" customHeight="1">
      <c r="B128" s="607">
        <f>+B125+1</f>
        <v>38</v>
      </c>
      <c r="C128" s="610" t="s">
        <v>64</v>
      </c>
      <c r="D128" s="613" t="s">
        <v>3</v>
      </c>
      <c r="E128" s="603" t="s">
        <v>4</v>
      </c>
      <c r="F128" s="609" t="s">
        <v>44</v>
      </c>
      <c r="G128" s="613" t="s">
        <v>2954</v>
      </c>
      <c r="H128" s="614" t="s">
        <v>5603</v>
      </c>
      <c r="I128" s="398" t="s">
        <v>3214</v>
      </c>
      <c r="J128" s="427" t="s">
        <v>203</v>
      </c>
      <c r="K128" s="434" t="s">
        <v>2425</v>
      </c>
      <c r="L128" s="478" t="str">
        <f>VLOOKUP(K128,CódigosRetorno!$A$1:$B$1613,2,FALSE)</f>
        <v>El valor ingresado en AdditionalMonetaryTotal/cbc:ID es incorrecto</v>
      </c>
      <c r="M128" s="388"/>
      <c r="N128" s="389"/>
    </row>
    <row r="129" spans="2:14" ht="36">
      <c r="B129" s="617"/>
      <c r="C129" s="611"/>
      <c r="D129" s="613"/>
      <c r="E129" s="615"/>
      <c r="F129" s="609"/>
      <c r="G129" s="613"/>
      <c r="H129" s="614"/>
      <c r="I129" s="398" t="s">
        <v>2958</v>
      </c>
      <c r="J129" s="427" t="s">
        <v>203</v>
      </c>
      <c r="K129" s="434" t="s">
        <v>2423</v>
      </c>
      <c r="L129" s="478" t="str">
        <f>VLOOKUP(K129,CódigosRetorno!$A$1:$B$1613,2,FALSE)</f>
        <v>Es obligatorio al menos un AdditionalMonetaryTotal con codigo 1001, 1002, 1003 o 3001</v>
      </c>
      <c r="M129" s="388"/>
      <c r="N129" s="389" t="s">
        <v>3441</v>
      </c>
    </row>
    <row r="130" spans="2:14" ht="24">
      <c r="B130" s="617"/>
      <c r="C130" s="611"/>
      <c r="D130" s="613"/>
      <c r="E130" s="615"/>
      <c r="F130" s="609"/>
      <c r="G130" s="613"/>
      <c r="H130" s="614"/>
      <c r="I130" s="398" t="s">
        <v>2932</v>
      </c>
      <c r="J130" s="427" t="s">
        <v>203</v>
      </c>
      <c r="K130" s="434" t="s">
        <v>2029</v>
      </c>
      <c r="L130" s="478" t="str">
        <f>VLOOKUP(K130,CódigosRetorno!$A$1:$B$1613,2,FALSE)</f>
        <v>Existe mas de un tag sac:AdditionalMonetaryTotal con el mismo ID</v>
      </c>
      <c r="M130" s="388" t="s">
        <v>482</v>
      </c>
      <c r="N130" s="389" t="s">
        <v>186</v>
      </c>
    </row>
    <row r="131" spans="2:14" ht="24">
      <c r="B131" s="617"/>
      <c r="C131" s="611"/>
      <c r="D131" s="613"/>
      <c r="E131" s="615"/>
      <c r="F131" s="609"/>
      <c r="G131" s="613"/>
      <c r="H131" s="614"/>
      <c r="I131" s="387" t="s">
        <v>3551</v>
      </c>
      <c r="J131" s="427" t="s">
        <v>203</v>
      </c>
      <c r="K131" s="434" t="s">
        <v>2428</v>
      </c>
      <c r="L131" s="478" t="str">
        <f>VLOOKUP(K131,CódigosRetorno!$A$1:$B$1613,2,FALSE)</f>
        <v>El dato ingresado en PayableAmount no cumple con el formato establecido</v>
      </c>
      <c r="M131" s="388" t="s">
        <v>482</v>
      </c>
      <c r="N131" s="389" t="s">
        <v>186</v>
      </c>
    </row>
    <row r="132" spans="2:14" ht="12" customHeight="1">
      <c r="B132" s="617"/>
      <c r="C132" s="611"/>
      <c r="D132" s="613"/>
      <c r="E132" s="615"/>
      <c r="F132" s="607" t="s">
        <v>12</v>
      </c>
      <c r="G132" s="603" t="s">
        <v>48</v>
      </c>
      <c r="H132" s="605" t="s">
        <v>5604</v>
      </c>
      <c r="I132" s="387" t="s">
        <v>2995</v>
      </c>
      <c r="J132" s="427" t="s">
        <v>203</v>
      </c>
      <c r="K132" s="434" t="s">
        <v>1793</v>
      </c>
      <c r="L132" s="478" t="str">
        <f>VLOOKUP(K132,CódigosRetorno!$A$1:$B$1613,2,FALSE)</f>
        <v>Factura de operacion sujeta al IVAP, solo puede consignar informacion para operacion gravadas</v>
      </c>
      <c r="M132" s="388"/>
      <c r="N132" s="389" t="s">
        <v>186</v>
      </c>
    </row>
    <row r="133" spans="2:14" ht="24">
      <c r="B133" s="617"/>
      <c r="C133" s="611"/>
      <c r="D133" s="388"/>
      <c r="E133" s="615"/>
      <c r="F133" s="617"/>
      <c r="G133" s="615"/>
      <c r="H133" s="618"/>
      <c r="I133" s="387" t="s">
        <v>3554</v>
      </c>
      <c r="J133" s="427" t="s">
        <v>203</v>
      </c>
      <c r="K133" s="120" t="s">
        <v>1792</v>
      </c>
      <c r="L133" s="478" t="str">
        <f>VLOOKUP(K133,CódigosRetorno!$A$1:$B$1613,2,FALSE)</f>
        <v>Operación sujeta al IVAP, debe consignar monto en total operaciones gravadas</v>
      </c>
      <c r="M133" s="388" t="s">
        <v>482</v>
      </c>
      <c r="N133" s="389" t="s">
        <v>186</v>
      </c>
    </row>
    <row r="134" spans="2:14" ht="24">
      <c r="B134" s="617"/>
      <c r="C134" s="611"/>
      <c r="D134" s="388"/>
      <c r="E134" s="615"/>
      <c r="F134" s="617"/>
      <c r="G134" s="615"/>
      <c r="H134" s="618"/>
      <c r="I134" s="387" t="s">
        <v>3599</v>
      </c>
      <c r="J134" s="427" t="s">
        <v>1192</v>
      </c>
      <c r="K134" s="434" t="s">
        <v>1439</v>
      </c>
      <c r="L134" s="478" t="str">
        <f>VLOOKUP(K134,CódigosRetorno!$A$1:$B$1613,2,FALSE)</f>
        <v>El total valor venta neta de oper. gravadas IGV debe ser mayor a 0.00 o debe existir oper. gravadas onerosas</v>
      </c>
      <c r="M134" s="388" t="s">
        <v>482</v>
      </c>
      <c r="N134" s="389" t="s">
        <v>186</v>
      </c>
    </row>
    <row r="135" spans="2:14" ht="36">
      <c r="B135" s="608"/>
      <c r="C135" s="612"/>
      <c r="D135" s="388"/>
      <c r="E135" s="604"/>
      <c r="F135" s="608"/>
      <c r="G135" s="604"/>
      <c r="H135" s="606"/>
      <c r="I135" s="387" t="s">
        <v>3565</v>
      </c>
      <c r="J135" s="427" t="s">
        <v>1192</v>
      </c>
      <c r="K135" s="434" t="s">
        <v>1439</v>
      </c>
      <c r="L135" s="478" t="str">
        <f>VLOOKUP(K135,CódigosRetorno!$A$1:$B$1613,2,FALSE)</f>
        <v>El total valor venta neta de oper. gravadas IGV debe ser mayor a 0.00 o debe existir oper. gravadas onerosas</v>
      </c>
      <c r="M135" s="388"/>
      <c r="N135" s="389" t="s">
        <v>186</v>
      </c>
    </row>
    <row r="136" spans="2:14" ht="24" customHeight="1">
      <c r="B136" s="609">
        <f>B128+1</f>
        <v>39</v>
      </c>
      <c r="C136" s="614" t="s">
        <v>63</v>
      </c>
      <c r="D136" s="613" t="s">
        <v>3</v>
      </c>
      <c r="E136" s="613" t="s">
        <v>4</v>
      </c>
      <c r="F136" s="389" t="s">
        <v>44</v>
      </c>
      <c r="G136" s="388" t="s">
        <v>2954</v>
      </c>
      <c r="H136" s="387" t="s">
        <v>5603</v>
      </c>
      <c r="I136" s="387" t="s">
        <v>2652</v>
      </c>
      <c r="J136" s="388" t="s">
        <v>186</v>
      </c>
      <c r="K136" s="427" t="s">
        <v>186</v>
      </c>
      <c r="L136" s="478" t="str">
        <f>VLOOKUP(K136,CódigosRetorno!$A$1:$B$1613,2,FALSE)</f>
        <v>-</v>
      </c>
      <c r="M136" s="388" t="s">
        <v>186</v>
      </c>
      <c r="N136" s="389" t="s">
        <v>186</v>
      </c>
    </row>
    <row r="137" spans="2:14" ht="48">
      <c r="B137" s="609"/>
      <c r="C137" s="614"/>
      <c r="D137" s="613"/>
      <c r="E137" s="613"/>
      <c r="F137" s="389" t="s">
        <v>12</v>
      </c>
      <c r="G137" s="388" t="s">
        <v>16</v>
      </c>
      <c r="H137" s="387" t="s">
        <v>5604</v>
      </c>
      <c r="I137" s="387" t="s">
        <v>3556</v>
      </c>
      <c r="J137" s="427" t="s">
        <v>1192</v>
      </c>
      <c r="K137" s="434" t="s">
        <v>1437</v>
      </c>
      <c r="L137" s="478" t="str">
        <f>VLOOKUP(K137,CódigosRetorno!$A$1:$B$1613,2,FALSE)</f>
        <v>El total valor venta neta de oper. inafectas IGV debe ser mayor a 0.00 o debe existir oper. inafectas onerosas o de export.</v>
      </c>
      <c r="M137" s="388" t="s">
        <v>186</v>
      </c>
      <c r="N137" s="389" t="s">
        <v>186</v>
      </c>
    </row>
    <row r="138" spans="2:14" ht="48">
      <c r="B138" s="607">
        <f>B136+1</f>
        <v>40</v>
      </c>
      <c r="C138" s="605" t="s">
        <v>65</v>
      </c>
      <c r="D138" s="613" t="s">
        <v>3</v>
      </c>
      <c r="E138" s="603" t="s">
        <v>4</v>
      </c>
      <c r="F138" s="389" t="s">
        <v>44</v>
      </c>
      <c r="G138" s="388" t="s">
        <v>2954</v>
      </c>
      <c r="H138" s="387" t="s">
        <v>5603</v>
      </c>
      <c r="I138" s="387" t="s">
        <v>2652</v>
      </c>
      <c r="J138" s="388" t="s">
        <v>186</v>
      </c>
      <c r="K138" s="427" t="s">
        <v>186</v>
      </c>
      <c r="L138" s="478" t="str">
        <f>VLOOKUP(K138,CódigosRetorno!$A$1:$B$1613,2,FALSE)</f>
        <v>-</v>
      </c>
      <c r="M138" s="388" t="s">
        <v>186</v>
      </c>
      <c r="N138" s="389" t="s">
        <v>186</v>
      </c>
    </row>
    <row r="139" spans="2:14" ht="24" customHeight="1">
      <c r="B139" s="617"/>
      <c r="C139" s="618"/>
      <c r="D139" s="613"/>
      <c r="E139" s="615"/>
      <c r="F139" s="607" t="s">
        <v>12</v>
      </c>
      <c r="G139" s="603" t="s">
        <v>16</v>
      </c>
      <c r="H139" s="605" t="s">
        <v>5604</v>
      </c>
      <c r="I139" s="387" t="s">
        <v>3557</v>
      </c>
      <c r="J139" s="427" t="s">
        <v>1192</v>
      </c>
      <c r="K139" s="434" t="s">
        <v>1436</v>
      </c>
      <c r="L139" s="478" t="str">
        <f>VLOOKUP(K139,CódigosRetorno!$A$1:$B$1613,2,FALSE)</f>
        <v>El total valor venta neta de oper. exoneradas IGV debe ser mayor a 0.00 o debe existir oper. exoneradas</v>
      </c>
      <c r="M139" s="388" t="s">
        <v>186</v>
      </c>
      <c r="N139" s="389" t="s">
        <v>186</v>
      </c>
    </row>
    <row r="140" spans="2:14" ht="24">
      <c r="B140" s="608"/>
      <c r="C140" s="606"/>
      <c r="D140" s="388"/>
      <c r="E140" s="604"/>
      <c r="F140" s="608"/>
      <c r="G140" s="604"/>
      <c r="H140" s="606"/>
      <c r="I140" s="387" t="s">
        <v>3558</v>
      </c>
      <c r="J140" s="427" t="s">
        <v>1192</v>
      </c>
      <c r="K140" s="434" t="s">
        <v>1431</v>
      </c>
      <c r="L140" s="478" t="str">
        <f>VLOOKUP(K140,CódigosRetorno!$A$1:$B$1613,2,FALSE)</f>
        <v>Si se utiliza la leyenda con código 2001, el total de operaciones exoneradas debe ser mayor a 0.00</v>
      </c>
      <c r="M140" s="388" t="s">
        <v>186</v>
      </c>
      <c r="N140" s="389" t="s">
        <v>186</v>
      </c>
    </row>
    <row r="141" spans="2:14" ht="48">
      <c r="B141" s="607">
        <f>B138+1</f>
        <v>41</v>
      </c>
      <c r="C141" s="605" t="s">
        <v>141</v>
      </c>
      <c r="D141" s="613" t="s">
        <v>3</v>
      </c>
      <c r="E141" s="603" t="s">
        <v>9</v>
      </c>
      <c r="F141" s="389" t="s">
        <v>44</v>
      </c>
      <c r="G141" s="388" t="s">
        <v>2954</v>
      </c>
      <c r="H141" s="387" t="s">
        <v>5603</v>
      </c>
      <c r="I141" s="387" t="s">
        <v>2652</v>
      </c>
      <c r="J141" s="388" t="s">
        <v>186</v>
      </c>
      <c r="K141" s="427" t="s">
        <v>186</v>
      </c>
      <c r="L141" s="478" t="str">
        <f>VLOOKUP(K141,CódigosRetorno!$A$1:$B$1613,2,FALSE)</f>
        <v>-</v>
      </c>
      <c r="M141" s="388" t="s">
        <v>186</v>
      </c>
      <c r="N141" s="389" t="s">
        <v>186</v>
      </c>
    </row>
    <row r="142" spans="2:14" ht="24">
      <c r="B142" s="617"/>
      <c r="C142" s="618"/>
      <c r="D142" s="613"/>
      <c r="E142" s="615"/>
      <c r="F142" s="607" t="s">
        <v>142</v>
      </c>
      <c r="G142" s="603" t="s">
        <v>16</v>
      </c>
      <c r="H142" s="605" t="s">
        <v>5604</v>
      </c>
      <c r="I142" s="387" t="s">
        <v>3579</v>
      </c>
      <c r="J142" s="411" t="s">
        <v>1192</v>
      </c>
      <c r="K142" s="434" t="s">
        <v>1800</v>
      </c>
      <c r="L142" s="478" t="str">
        <f>VLOOKUP(K142,CódigosRetorno!$A$1:$B$1613,2,FALSE)</f>
        <v>Operacion gratuita,  debe consignar Total valor venta - operaciones gratuitas  mayor a cero</v>
      </c>
      <c r="M142" s="388" t="s">
        <v>482</v>
      </c>
      <c r="N142" s="389" t="s">
        <v>186</v>
      </c>
    </row>
    <row r="143" spans="2:14" ht="24">
      <c r="B143" s="608"/>
      <c r="C143" s="606"/>
      <c r="D143" s="388"/>
      <c r="E143" s="604"/>
      <c r="F143" s="608"/>
      <c r="G143" s="604"/>
      <c r="H143" s="606"/>
      <c r="I143" s="387" t="s">
        <v>3559</v>
      </c>
      <c r="J143" s="411" t="s">
        <v>203</v>
      </c>
      <c r="K143" s="120" t="s">
        <v>2021</v>
      </c>
      <c r="L143" s="478" t="str">
        <f>VLOOKUP(K143,CódigosRetorno!$A$1:$B$1613,2,FALSE)</f>
        <v>Si existe leyenda Transferencia Gratuita debe consignar Total Valor de Venta de Operaciones Gratuitas</v>
      </c>
      <c r="M143" s="388" t="s">
        <v>482</v>
      </c>
      <c r="N143" s="389" t="s">
        <v>186</v>
      </c>
    </row>
    <row r="144" spans="2:14" ht="24" customHeight="1">
      <c r="B144" s="609">
        <f>+B141+1</f>
        <v>42</v>
      </c>
      <c r="C144" s="614" t="s">
        <v>3078</v>
      </c>
      <c r="D144" s="613" t="s">
        <v>3</v>
      </c>
      <c r="E144" s="613" t="s">
        <v>9</v>
      </c>
      <c r="F144" s="389" t="s">
        <v>44</v>
      </c>
      <c r="G144" s="388" t="s">
        <v>2954</v>
      </c>
      <c r="H144" s="387" t="s">
        <v>5603</v>
      </c>
      <c r="I144" s="387" t="s">
        <v>2652</v>
      </c>
      <c r="J144" s="388" t="s">
        <v>186</v>
      </c>
      <c r="K144" s="427" t="s">
        <v>186</v>
      </c>
      <c r="L144" s="478" t="str">
        <f>VLOOKUP(K144,CódigosRetorno!$A$1:$B$1613,2,FALSE)</f>
        <v>-</v>
      </c>
      <c r="M144" s="388" t="s">
        <v>186</v>
      </c>
      <c r="N144" s="389" t="s">
        <v>186</v>
      </c>
    </row>
    <row r="145" spans="2:14" ht="48">
      <c r="B145" s="609"/>
      <c r="C145" s="614"/>
      <c r="D145" s="613"/>
      <c r="E145" s="613"/>
      <c r="F145" s="389" t="s">
        <v>142</v>
      </c>
      <c r="G145" s="388" t="s">
        <v>16</v>
      </c>
      <c r="H145" s="387" t="s">
        <v>5604</v>
      </c>
      <c r="I145" s="387" t="s">
        <v>2652</v>
      </c>
      <c r="J145" s="388" t="s">
        <v>186</v>
      </c>
      <c r="K145" s="427" t="s">
        <v>186</v>
      </c>
      <c r="L145" s="478" t="str">
        <f>VLOOKUP(K145,CódigosRetorno!$A$1:$B$1613,2,FALSE)</f>
        <v>-</v>
      </c>
      <c r="M145" s="388" t="s">
        <v>186</v>
      </c>
      <c r="N145" s="389" t="s">
        <v>186</v>
      </c>
    </row>
    <row r="146" spans="2:14" ht="48">
      <c r="B146" s="609">
        <f>B144+1</f>
        <v>43</v>
      </c>
      <c r="C146" s="614" t="s">
        <v>30</v>
      </c>
      <c r="D146" s="613" t="s">
        <v>3</v>
      </c>
      <c r="E146" s="613" t="s">
        <v>9</v>
      </c>
      <c r="F146" s="389" t="s">
        <v>44</v>
      </c>
      <c r="G146" s="388" t="s">
        <v>2954</v>
      </c>
      <c r="H146" s="387" t="s">
        <v>5603</v>
      </c>
      <c r="I146" s="387" t="s">
        <v>2652</v>
      </c>
      <c r="J146" s="388" t="s">
        <v>186</v>
      </c>
      <c r="K146" s="427" t="s">
        <v>186</v>
      </c>
      <c r="L146" s="478" t="str">
        <f>VLOOKUP(K146,CódigosRetorno!$A$1:$B$1613,2,FALSE)</f>
        <v>-</v>
      </c>
      <c r="M146" s="388" t="s">
        <v>186</v>
      </c>
      <c r="N146" s="389" t="s">
        <v>186</v>
      </c>
    </row>
    <row r="147" spans="2:14" ht="24" customHeight="1">
      <c r="B147" s="609"/>
      <c r="C147" s="614"/>
      <c r="D147" s="613"/>
      <c r="E147" s="613"/>
      <c r="F147" s="389" t="s">
        <v>12</v>
      </c>
      <c r="G147" s="389" t="s">
        <v>48</v>
      </c>
      <c r="H147" s="387" t="s">
        <v>5604</v>
      </c>
      <c r="I147" s="387" t="s">
        <v>2652</v>
      </c>
      <c r="J147" s="388" t="s">
        <v>186</v>
      </c>
      <c r="K147" s="427" t="s">
        <v>186</v>
      </c>
      <c r="L147" s="478" t="str">
        <f>VLOOKUP(K147,CódigosRetorno!$A$1:$B$1613,2,FALSE)</f>
        <v>-</v>
      </c>
      <c r="M147" s="388" t="s">
        <v>186</v>
      </c>
      <c r="N147" s="389" t="s">
        <v>186</v>
      </c>
    </row>
    <row r="148" spans="2:14" ht="24">
      <c r="B148" s="609">
        <f>B146+1</f>
        <v>44</v>
      </c>
      <c r="C148" s="610" t="s">
        <v>19</v>
      </c>
      <c r="D148" s="613" t="s">
        <v>3</v>
      </c>
      <c r="E148" s="613" t="s">
        <v>9</v>
      </c>
      <c r="F148" s="609" t="s">
        <v>12</v>
      </c>
      <c r="G148" s="613" t="s">
        <v>16</v>
      </c>
      <c r="H148" s="614" t="s">
        <v>5605</v>
      </c>
      <c r="I148" s="387" t="s">
        <v>3551</v>
      </c>
      <c r="J148" s="427" t="s">
        <v>203</v>
      </c>
      <c r="K148" s="434" t="s">
        <v>2422</v>
      </c>
      <c r="L148" s="478" t="str">
        <f>VLOOKUP(K148,CódigosRetorno!$A$1:$B$1613,2,FALSE)</f>
        <v>El dato ingresado en TaxAmount no cumple con el formato establecido</v>
      </c>
      <c r="M148" s="388"/>
      <c r="N148" s="389" t="s">
        <v>186</v>
      </c>
    </row>
    <row r="149" spans="2:14" ht="24">
      <c r="B149" s="609"/>
      <c r="C149" s="611"/>
      <c r="D149" s="613"/>
      <c r="E149" s="613"/>
      <c r="F149" s="609"/>
      <c r="G149" s="613"/>
      <c r="H149" s="614"/>
      <c r="I149" s="387" t="s">
        <v>3553</v>
      </c>
      <c r="J149" s="427" t="s">
        <v>203</v>
      </c>
      <c r="K149" s="434" t="s">
        <v>1978</v>
      </c>
      <c r="L149" s="478" t="str">
        <f>VLOOKUP(K149,CódigosRetorno!$A$1:$B$1613,2,FALSE)</f>
        <v>Los valores totales deben ser mayores a cero.</v>
      </c>
      <c r="M149" s="306" t="s">
        <v>482</v>
      </c>
      <c r="N149" s="433" t="s">
        <v>186</v>
      </c>
    </row>
    <row r="150" spans="2:14" ht="48">
      <c r="B150" s="609"/>
      <c r="C150" s="611"/>
      <c r="D150" s="613"/>
      <c r="E150" s="613"/>
      <c r="F150" s="609"/>
      <c r="G150" s="613"/>
      <c r="H150" s="614"/>
      <c r="I150" s="398" t="s">
        <v>3543</v>
      </c>
      <c r="J150" s="427" t="s">
        <v>1192</v>
      </c>
      <c r="K150" s="434" t="s">
        <v>1434</v>
      </c>
      <c r="L150" s="478" t="str">
        <f>VLOOKUP(K150,CódigosRetorno!$A$1:$B$1613,2,FALSE)</f>
        <v>El calculo del IGV no es correcto</v>
      </c>
      <c r="M150" s="388" t="s">
        <v>217</v>
      </c>
      <c r="N150" s="389" t="s">
        <v>3056</v>
      </c>
    </row>
    <row r="151" spans="2:14" ht="24">
      <c r="B151" s="609"/>
      <c r="C151" s="611"/>
      <c r="D151" s="613"/>
      <c r="E151" s="613"/>
      <c r="F151" s="389" t="s">
        <v>12</v>
      </c>
      <c r="G151" s="388" t="s">
        <v>16</v>
      </c>
      <c r="H151" s="390" t="s">
        <v>5606</v>
      </c>
      <c r="I151" s="387" t="s">
        <v>3178</v>
      </c>
      <c r="J151" s="427" t="s">
        <v>203</v>
      </c>
      <c r="K151" s="434" t="s">
        <v>2409</v>
      </c>
      <c r="L151" s="478" t="str">
        <f>VLOOKUP(K151,CódigosRetorno!$A$1:$B$1613,2,FALSE)</f>
        <v>El tag global cac:TaxTotal/cbc:TaxAmount debe tener el mismo valor que cac:TaxTotal/cac:Subtotal/cbc:TaxAmount</v>
      </c>
      <c r="M151" s="388"/>
      <c r="N151" s="389" t="s">
        <v>186</v>
      </c>
    </row>
    <row r="152" spans="2:14" ht="12" customHeight="1">
      <c r="B152" s="609"/>
      <c r="C152" s="611"/>
      <c r="D152" s="613"/>
      <c r="E152" s="613"/>
      <c r="F152" s="609" t="s">
        <v>44</v>
      </c>
      <c r="G152" s="613" t="s">
        <v>2940</v>
      </c>
      <c r="H152" s="614" t="s">
        <v>5607</v>
      </c>
      <c r="I152" s="387" t="s">
        <v>3160</v>
      </c>
      <c r="J152" s="427" t="s">
        <v>203</v>
      </c>
      <c r="K152" s="434" t="s">
        <v>2418</v>
      </c>
      <c r="L152" s="478" t="str">
        <f>VLOOKUP(K152,CódigosRetorno!$A$1:$B$1613,2,FALSE)</f>
        <v>El XML no contiene el tag código de tributo internacional de impuestos globales</v>
      </c>
      <c r="M152" s="388" t="s">
        <v>482</v>
      </c>
      <c r="N152" s="389" t="s">
        <v>186</v>
      </c>
    </row>
    <row r="153" spans="2:14" ht="12" customHeight="1">
      <c r="B153" s="609"/>
      <c r="C153" s="611"/>
      <c r="D153" s="613"/>
      <c r="E153" s="613"/>
      <c r="F153" s="609"/>
      <c r="G153" s="613"/>
      <c r="H153" s="614"/>
      <c r="I153" s="387" t="s">
        <v>3214</v>
      </c>
      <c r="J153" s="427" t="s">
        <v>203</v>
      </c>
      <c r="K153" s="434" t="s">
        <v>2419</v>
      </c>
      <c r="L153" s="478" t="str">
        <f>VLOOKUP(K153,CódigosRetorno!$A$1:$B$1613,2,FALSE)</f>
        <v>El codigo del tributo es invalido</v>
      </c>
      <c r="M153" s="388" t="s">
        <v>482</v>
      </c>
      <c r="N153" s="389" t="s">
        <v>3037</v>
      </c>
    </row>
    <row r="154" spans="2:14" ht="24">
      <c r="B154" s="609"/>
      <c r="C154" s="611"/>
      <c r="D154" s="613"/>
      <c r="E154" s="613"/>
      <c r="F154" s="609"/>
      <c r="G154" s="613"/>
      <c r="H154" s="614"/>
      <c r="I154" s="398" t="s">
        <v>2932</v>
      </c>
      <c r="J154" s="427" t="s">
        <v>203</v>
      </c>
      <c r="K154" s="434" t="s">
        <v>2103</v>
      </c>
      <c r="L154" s="478" t="str">
        <f>VLOOKUP(K154,CódigosRetorno!$A$1:$B$1613,2,FALSE)</f>
        <v>Debe consignar solo un elemento cac:TaxTotal a nivel global para IGV (cbc:ID igual a 1000)</v>
      </c>
      <c r="M154" s="388" t="s">
        <v>482</v>
      </c>
      <c r="N154" s="389" t="s">
        <v>186</v>
      </c>
    </row>
    <row r="155" spans="2:14" ht="24">
      <c r="B155" s="609"/>
      <c r="C155" s="611"/>
      <c r="D155" s="613"/>
      <c r="E155" s="613"/>
      <c r="F155" s="609" t="s">
        <v>46</v>
      </c>
      <c r="G155" s="613" t="s">
        <v>2940</v>
      </c>
      <c r="H155" s="614" t="s">
        <v>5608</v>
      </c>
      <c r="I155" s="387" t="s">
        <v>3160</v>
      </c>
      <c r="J155" s="427" t="s">
        <v>203</v>
      </c>
      <c r="K155" s="434" t="s">
        <v>2416</v>
      </c>
      <c r="L155" s="478" t="str">
        <f>VLOOKUP(K155,CódigosRetorno!$A$1:$B$1613,2,FALSE)</f>
        <v>El XML no contiene el tag TaxScheme Name de impuestos globales</v>
      </c>
      <c r="M155" s="388" t="s">
        <v>482</v>
      </c>
      <c r="N155" s="389" t="s">
        <v>186</v>
      </c>
    </row>
    <row r="156" spans="2:14" ht="24">
      <c r="B156" s="609"/>
      <c r="C156" s="611"/>
      <c r="D156" s="613"/>
      <c r="E156" s="613"/>
      <c r="F156" s="609"/>
      <c r="G156" s="613"/>
      <c r="H156" s="614"/>
      <c r="I156" s="398" t="s">
        <v>2946</v>
      </c>
      <c r="J156" s="427" t="s">
        <v>203</v>
      </c>
      <c r="K156" s="427" t="s">
        <v>2412</v>
      </c>
      <c r="L156" s="478" t="str">
        <f>VLOOKUP(K156,CódigosRetorno!$A$1:$B$1613,2,FALSE)</f>
        <v>El Name o TaxTypeCode debe corresponder con el Id para el IGV</v>
      </c>
      <c r="M156" s="388" t="s">
        <v>482</v>
      </c>
      <c r="N156" s="389" t="s">
        <v>186</v>
      </c>
    </row>
    <row r="157" spans="2:14" ht="24" customHeight="1">
      <c r="B157" s="609"/>
      <c r="C157" s="612"/>
      <c r="D157" s="613"/>
      <c r="E157" s="613"/>
      <c r="F157" s="389" t="s">
        <v>13</v>
      </c>
      <c r="G157" s="388" t="s">
        <v>2940</v>
      </c>
      <c r="H157" s="387" t="s">
        <v>5609</v>
      </c>
      <c r="I157" s="398" t="s">
        <v>3489</v>
      </c>
      <c r="J157" s="427" t="s">
        <v>203</v>
      </c>
      <c r="K157" s="434" t="s">
        <v>2412</v>
      </c>
      <c r="L157" s="478" t="str">
        <f>VLOOKUP(K157,CódigosRetorno!$A$1:$B$1613,2,FALSE)</f>
        <v>El Name o TaxTypeCode debe corresponder con el Id para el IGV</v>
      </c>
      <c r="M157" s="388" t="s">
        <v>482</v>
      </c>
      <c r="N157" s="389" t="s">
        <v>3037</v>
      </c>
    </row>
    <row r="158" spans="2:14" ht="24">
      <c r="B158" s="609">
        <f>B148+1</f>
        <v>45</v>
      </c>
      <c r="C158" s="610" t="s">
        <v>20</v>
      </c>
      <c r="D158" s="613" t="s">
        <v>3</v>
      </c>
      <c r="E158" s="613" t="s">
        <v>9</v>
      </c>
      <c r="F158" s="607" t="s">
        <v>12</v>
      </c>
      <c r="G158" s="603" t="s">
        <v>16</v>
      </c>
      <c r="H158" s="605" t="s">
        <v>5610</v>
      </c>
      <c r="I158" s="387" t="s">
        <v>2996</v>
      </c>
      <c r="J158" s="388" t="s">
        <v>203</v>
      </c>
      <c r="K158" s="434" t="s">
        <v>1790</v>
      </c>
      <c r="L158" s="478" t="str">
        <f>VLOOKUP(K158,CódigosRetorno!$A$1:$B$1613,2,FALSE)</f>
        <v>Factura de operacion sujeta al IVAP , no debe consignar valor para ISC o debe ser 0</v>
      </c>
      <c r="M158" s="388" t="s">
        <v>217</v>
      </c>
      <c r="N158" s="389" t="s">
        <v>186</v>
      </c>
    </row>
    <row r="159" spans="2:14" ht="36">
      <c r="B159" s="609"/>
      <c r="C159" s="611"/>
      <c r="D159" s="613"/>
      <c r="E159" s="613"/>
      <c r="F159" s="608"/>
      <c r="G159" s="604"/>
      <c r="H159" s="606"/>
      <c r="I159" s="398" t="s">
        <v>3560</v>
      </c>
      <c r="J159" s="427" t="s">
        <v>1192</v>
      </c>
      <c r="K159" s="434" t="s">
        <v>1433</v>
      </c>
      <c r="L159" s="478" t="str">
        <f>VLOOKUP(K159,CódigosRetorno!$A$1:$B$1613,2,FALSE)</f>
        <v>El ISC no esta informado correctamente</v>
      </c>
      <c r="M159" s="388"/>
      <c r="N159" s="389" t="s">
        <v>186</v>
      </c>
    </row>
    <row r="160" spans="2:14" ht="12" customHeight="1">
      <c r="B160" s="609"/>
      <c r="C160" s="611"/>
      <c r="D160" s="613"/>
      <c r="E160" s="613"/>
      <c r="F160" s="389" t="s">
        <v>12</v>
      </c>
      <c r="G160" s="388" t="s">
        <v>16</v>
      </c>
      <c r="H160" s="387" t="s">
        <v>5611</v>
      </c>
      <c r="I160" s="387" t="s">
        <v>2652</v>
      </c>
      <c r="J160" s="388" t="s">
        <v>186</v>
      </c>
      <c r="K160" s="427" t="s">
        <v>186</v>
      </c>
      <c r="L160" s="478" t="str">
        <f>VLOOKUP(K160,CódigosRetorno!$A$1:$B$1613,2,FALSE)</f>
        <v>-</v>
      </c>
      <c r="M160" s="388" t="s">
        <v>186</v>
      </c>
      <c r="N160" s="389" t="s">
        <v>186</v>
      </c>
    </row>
    <row r="161" spans="2:14" ht="36">
      <c r="B161" s="609"/>
      <c r="C161" s="611"/>
      <c r="D161" s="613"/>
      <c r="E161" s="613"/>
      <c r="F161" s="389" t="s">
        <v>44</v>
      </c>
      <c r="G161" s="388" t="s">
        <v>2940</v>
      </c>
      <c r="H161" s="387" t="s">
        <v>5607</v>
      </c>
      <c r="I161" s="387" t="s">
        <v>2652</v>
      </c>
      <c r="J161" s="388" t="s">
        <v>186</v>
      </c>
      <c r="K161" s="427" t="s">
        <v>186</v>
      </c>
      <c r="L161" s="478" t="str">
        <f>VLOOKUP(K161,CódigosRetorno!$A$1:$B$1613,2,FALSE)</f>
        <v>-</v>
      </c>
      <c r="M161" s="388" t="s">
        <v>186</v>
      </c>
      <c r="N161" s="389" t="s">
        <v>186</v>
      </c>
    </row>
    <row r="162" spans="2:14" ht="36">
      <c r="B162" s="609"/>
      <c r="C162" s="611"/>
      <c r="D162" s="613"/>
      <c r="E162" s="613"/>
      <c r="F162" s="389" t="s">
        <v>46</v>
      </c>
      <c r="G162" s="388" t="s">
        <v>2940</v>
      </c>
      <c r="H162" s="387" t="s">
        <v>5608</v>
      </c>
      <c r="I162" s="398" t="s">
        <v>2949</v>
      </c>
      <c r="J162" s="427" t="s">
        <v>203</v>
      </c>
      <c r="K162" s="434" t="s">
        <v>812</v>
      </c>
      <c r="L162" s="478" t="str">
        <f>VLOOKUP(K162,CódigosRetorno!$A$1:$B$1613,2,FALSE)</f>
        <v>El Name o TaxTypeCode debe corresponder con el Id para el ISC</v>
      </c>
      <c r="M162" s="388" t="s">
        <v>482</v>
      </c>
      <c r="N162" s="389" t="s">
        <v>186</v>
      </c>
    </row>
    <row r="163" spans="2:14" ht="48">
      <c r="B163" s="609"/>
      <c r="C163" s="612"/>
      <c r="D163" s="613"/>
      <c r="E163" s="613"/>
      <c r="F163" s="389" t="s">
        <v>13</v>
      </c>
      <c r="G163" s="388" t="s">
        <v>2940</v>
      </c>
      <c r="H163" s="387" t="s">
        <v>5609</v>
      </c>
      <c r="I163" s="398" t="s">
        <v>3490</v>
      </c>
      <c r="J163" s="427" t="s">
        <v>203</v>
      </c>
      <c r="K163" s="434" t="s">
        <v>812</v>
      </c>
      <c r="L163" s="478" t="str">
        <f>VLOOKUP(K163,CódigosRetorno!$A$1:$B$1613,2,FALSE)</f>
        <v>El Name o TaxTypeCode debe corresponder con el Id para el ISC</v>
      </c>
      <c r="M163" s="388" t="s">
        <v>186</v>
      </c>
      <c r="N163" s="389" t="s">
        <v>186</v>
      </c>
    </row>
    <row r="164" spans="2:14" ht="24">
      <c r="B164" s="609">
        <f>B158+1</f>
        <v>46</v>
      </c>
      <c r="C164" s="610" t="s">
        <v>21</v>
      </c>
      <c r="D164" s="613" t="s">
        <v>3</v>
      </c>
      <c r="E164" s="613" t="s">
        <v>9</v>
      </c>
      <c r="F164" s="389" t="s">
        <v>12</v>
      </c>
      <c r="G164" s="388" t="s">
        <v>16</v>
      </c>
      <c r="H164" s="387" t="s">
        <v>5612</v>
      </c>
      <c r="I164" s="387" t="s">
        <v>2652</v>
      </c>
      <c r="J164" s="388" t="s">
        <v>186</v>
      </c>
      <c r="K164" s="427" t="s">
        <v>186</v>
      </c>
      <c r="L164" s="478" t="str">
        <f>VLOOKUP(K164,CódigosRetorno!$A$1:$B$1613,2,FALSE)</f>
        <v>-</v>
      </c>
      <c r="M164" s="388" t="s">
        <v>186</v>
      </c>
      <c r="N164" s="389" t="s">
        <v>186</v>
      </c>
    </row>
    <row r="165" spans="2:14" ht="24">
      <c r="B165" s="609"/>
      <c r="C165" s="611"/>
      <c r="D165" s="613"/>
      <c r="E165" s="613"/>
      <c r="F165" s="389" t="s">
        <v>12</v>
      </c>
      <c r="G165" s="388" t="s">
        <v>16</v>
      </c>
      <c r="H165" s="387" t="s">
        <v>5613</v>
      </c>
      <c r="I165" s="387" t="s">
        <v>2652</v>
      </c>
      <c r="J165" s="388" t="s">
        <v>186</v>
      </c>
      <c r="K165" s="427" t="s">
        <v>186</v>
      </c>
      <c r="L165" s="478" t="str">
        <f>VLOOKUP(K165,CódigosRetorno!$A$1:$B$1613,2,FALSE)</f>
        <v>-</v>
      </c>
      <c r="M165" s="388" t="s">
        <v>186</v>
      </c>
      <c r="N165" s="389" t="s">
        <v>186</v>
      </c>
    </row>
    <row r="166" spans="2:14" ht="36">
      <c r="B166" s="609"/>
      <c r="C166" s="611"/>
      <c r="D166" s="613"/>
      <c r="E166" s="613"/>
      <c r="F166" s="389" t="s">
        <v>44</v>
      </c>
      <c r="G166" s="388"/>
      <c r="H166" s="387" t="s">
        <v>5607</v>
      </c>
      <c r="I166" s="387" t="s">
        <v>2652</v>
      </c>
      <c r="J166" s="388" t="s">
        <v>186</v>
      </c>
      <c r="K166" s="427" t="s">
        <v>186</v>
      </c>
      <c r="L166" s="478" t="str">
        <f>VLOOKUP(K166,CódigosRetorno!$A$1:$B$1613,2,FALSE)</f>
        <v>-</v>
      </c>
      <c r="M166" s="388" t="s">
        <v>186</v>
      </c>
      <c r="N166" s="389" t="s">
        <v>186</v>
      </c>
    </row>
    <row r="167" spans="2:14" ht="36">
      <c r="B167" s="609"/>
      <c r="C167" s="611"/>
      <c r="D167" s="613"/>
      <c r="E167" s="613"/>
      <c r="F167" s="389" t="s">
        <v>46</v>
      </c>
      <c r="G167" s="388"/>
      <c r="H167" s="387" t="s">
        <v>5608</v>
      </c>
      <c r="I167" s="387" t="s">
        <v>2652</v>
      </c>
      <c r="J167" s="388" t="s">
        <v>186</v>
      </c>
      <c r="K167" s="427" t="s">
        <v>186</v>
      </c>
      <c r="L167" s="478" t="str">
        <f>VLOOKUP(K167,CódigosRetorno!$A$1:$B$1613,2,FALSE)</f>
        <v>-</v>
      </c>
      <c r="M167" s="388" t="s">
        <v>482</v>
      </c>
      <c r="N167" s="389" t="s">
        <v>186</v>
      </c>
    </row>
    <row r="168" spans="2:14" ht="48">
      <c r="B168" s="609"/>
      <c r="C168" s="612"/>
      <c r="D168" s="613"/>
      <c r="E168" s="613"/>
      <c r="F168" s="389" t="s">
        <v>13</v>
      </c>
      <c r="G168" s="388"/>
      <c r="H168" s="387" t="s">
        <v>5609</v>
      </c>
      <c r="I168" s="387" t="s">
        <v>2652</v>
      </c>
      <c r="J168" s="388" t="s">
        <v>186</v>
      </c>
      <c r="K168" s="427" t="s">
        <v>186</v>
      </c>
      <c r="L168" s="478" t="str">
        <f>VLOOKUP(K168,CódigosRetorno!$A$1:$B$1613,2,FALSE)</f>
        <v>-</v>
      </c>
      <c r="M168" s="388" t="s">
        <v>186</v>
      </c>
      <c r="N168" s="389" t="s">
        <v>186</v>
      </c>
    </row>
    <row r="169" spans="2:14" ht="24">
      <c r="B169" s="389">
        <f>B164+1</f>
        <v>47</v>
      </c>
      <c r="C169" s="387" t="s">
        <v>144</v>
      </c>
      <c r="D169" s="388" t="s">
        <v>3</v>
      </c>
      <c r="E169" s="388" t="s">
        <v>9</v>
      </c>
      <c r="F169" s="389" t="s">
        <v>12</v>
      </c>
      <c r="G169" s="388" t="s">
        <v>16</v>
      </c>
      <c r="H169" s="387" t="s">
        <v>2972</v>
      </c>
      <c r="I169" s="387" t="s">
        <v>3567</v>
      </c>
      <c r="J169" s="427" t="s">
        <v>203</v>
      </c>
      <c r="K169" s="427" t="s">
        <v>2405</v>
      </c>
      <c r="L169" s="478" t="str">
        <f>VLOOKUP(K169,CódigosRetorno!$A$1:$B$1613,2,FALSE)</f>
        <v>El dato ingresado en el campo Total Descuentos no cumple con el formato establecido</v>
      </c>
      <c r="M169" s="388" t="s">
        <v>482</v>
      </c>
      <c r="N169" s="389" t="s">
        <v>186</v>
      </c>
    </row>
    <row r="170" spans="2:14" ht="24">
      <c r="B170" s="389">
        <f>B169+1</f>
        <v>48</v>
      </c>
      <c r="C170" s="387" t="s">
        <v>22</v>
      </c>
      <c r="D170" s="388" t="s">
        <v>3</v>
      </c>
      <c r="E170" s="388" t="s">
        <v>9</v>
      </c>
      <c r="F170" s="389" t="s">
        <v>12</v>
      </c>
      <c r="G170" s="388" t="s">
        <v>16</v>
      </c>
      <c r="H170" s="387" t="s">
        <v>2973</v>
      </c>
      <c r="I170" s="387" t="s">
        <v>3567</v>
      </c>
      <c r="J170" s="427" t="s">
        <v>203</v>
      </c>
      <c r="K170" s="434" t="s">
        <v>2406</v>
      </c>
      <c r="L170" s="478" t="str">
        <f>VLOOKUP(K170,CódigosRetorno!$A$1:$B$1613,2,FALSE)</f>
        <v>El dato ingresado en ChargeTotalAmount no cumple con el formato establecido</v>
      </c>
      <c r="M170" s="388" t="s">
        <v>482</v>
      </c>
      <c r="N170" s="389" t="s">
        <v>186</v>
      </c>
    </row>
    <row r="171" spans="2:14" ht="24">
      <c r="B171" s="609">
        <f>B170+1</f>
        <v>49</v>
      </c>
      <c r="C171" s="616" t="s">
        <v>82</v>
      </c>
      <c r="D171" s="613" t="s">
        <v>3</v>
      </c>
      <c r="E171" s="613" t="s">
        <v>4</v>
      </c>
      <c r="F171" s="609" t="s">
        <v>12</v>
      </c>
      <c r="G171" s="613" t="s">
        <v>16</v>
      </c>
      <c r="H171" s="614" t="s">
        <v>2974</v>
      </c>
      <c r="I171" s="387" t="s">
        <v>3551</v>
      </c>
      <c r="J171" s="427" t="s">
        <v>203</v>
      </c>
      <c r="K171" s="434" t="s">
        <v>2408</v>
      </c>
      <c r="L171" s="478" t="str">
        <f>VLOOKUP(K171,CódigosRetorno!$A$1:$B$1613,2,FALSE)</f>
        <v>El dato ingresado en PayableAmount no cumple con el formato establecido</v>
      </c>
      <c r="M171" s="388" t="s">
        <v>482</v>
      </c>
      <c r="N171" s="389" t="s">
        <v>186</v>
      </c>
    </row>
    <row r="172" spans="2:14" ht="12" customHeight="1">
      <c r="B172" s="609"/>
      <c r="C172" s="616"/>
      <c r="D172" s="613"/>
      <c r="E172" s="613"/>
      <c r="F172" s="609"/>
      <c r="G172" s="613"/>
      <c r="H172" s="614"/>
      <c r="I172" s="387" t="s">
        <v>3561</v>
      </c>
      <c r="J172" s="427" t="s">
        <v>203</v>
      </c>
      <c r="K172" s="434" t="s">
        <v>1978</v>
      </c>
      <c r="L172" s="478" t="str">
        <f>VLOOKUP(K172,CódigosRetorno!$A$1:$B$1613,2,FALSE)</f>
        <v>Los valores totales deben ser mayores a cero.</v>
      </c>
      <c r="M172" s="388" t="s">
        <v>482</v>
      </c>
      <c r="N172" s="389" t="s">
        <v>186</v>
      </c>
    </row>
    <row r="173" spans="2:14" ht="60">
      <c r="B173" s="609"/>
      <c r="C173" s="616"/>
      <c r="D173" s="613"/>
      <c r="E173" s="613"/>
      <c r="F173" s="609"/>
      <c r="G173" s="613"/>
      <c r="H173" s="614"/>
      <c r="I173" s="398" t="s">
        <v>2975</v>
      </c>
      <c r="J173" s="427" t="s">
        <v>1192</v>
      </c>
      <c r="K173" s="434" t="s">
        <v>876</v>
      </c>
      <c r="L173" s="478" t="str">
        <f>VLOOKUP(K173,CódigosRetorno!$A$1:$B$1613,2,FALSE)</f>
        <v>El importe total no coincide con la sumatoria de los valores de venta mas los tributos mas los cargos</v>
      </c>
      <c r="M173" s="388" t="s">
        <v>1194</v>
      </c>
      <c r="N173" s="389" t="s">
        <v>186</v>
      </c>
    </row>
    <row r="174" spans="2:14">
      <c r="B174" s="594" t="s">
        <v>4895</v>
      </c>
      <c r="C174" s="595"/>
      <c r="D174" s="595"/>
      <c r="E174" s="595"/>
      <c r="F174" s="595"/>
      <c r="G174" s="595"/>
      <c r="H174" s="596"/>
      <c r="I174" s="491"/>
      <c r="J174" s="487"/>
      <c r="K174" s="489" t="s">
        <v>186</v>
      </c>
      <c r="L174" s="478" t="str">
        <f>VLOOKUP(K174,CódigosRetorno!$A$1:$B$1613,2,FALSE)</f>
        <v>-</v>
      </c>
      <c r="M174" s="486"/>
      <c r="N174" s="488"/>
    </row>
    <row r="175" spans="2:14" ht="60">
      <c r="B175" s="609">
        <f>B171+1</f>
        <v>50</v>
      </c>
      <c r="C175" s="387" t="s">
        <v>2955</v>
      </c>
      <c r="D175" s="613" t="s">
        <v>3</v>
      </c>
      <c r="E175" s="613" t="s">
        <v>9</v>
      </c>
      <c r="F175" s="389" t="s">
        <v>44</v>
      </c>
      <c r="G175" s="388"/>
      <c r="H175" s="387" t="s">
        <v>5614</v>
      </c>
      <c r="I175" s="398" t="s">
        <v>2652</v>
      </c>
      <c r="J175" s="427"/>
      <c r="K175" s="434" t="s">
        <v>186</v>
      </c>
      <c r="L175" s="478" t="str">
        <f>VLOOKUP(K175,CódigosRetorno!$A$1:$B$1613,2,FALSE)</f>
        <v>-</v>
      </c>
      <c r="M175" s="388"/>
      <c r="N175" s="389"/>
    </row>
    <row r="176" spans="2:14" ht="72">
      <c r="B176" s="609"/>
      <c r="C176" s="387" t="s">
        <v>5615</v>
      </c>
      <c r="D176" s="613"/>
      <c r="E176" s="613"/>
      <c r="F176" s="389" t="s">
        <v>99</v>
      </c>
      <c r="G176" s="388" t="s">
        <v>5616</v>
      </c>
      <c r="H176" s="387" t="s">
        <v>5617</v>
      </c>
      <c r="I176" s="398" t="s">
        <v>2652</v>
      </c>
      <c r="J176" s="427"/>
      <c r="K176" s="434" t="s">
        <v>186</v>
      </c>
      <c r="L176" s="478" t="str">
        <f>VLOOKUP(K176,CódigosRetorno!$A$1:$B$1613,2,FALSE)</f>
        <v>-</v>
      </c>
      <c r="M176" s="388"/>
      <c r="N176" s="389"/>
    </row>
    <row r="177" spans="2:14" ht="12" customHeight="1">
      <c r="B177" s="609"/>
      <c r="C177" s="614" t="s">
        <v>2976</v>
      </c>
      <c r="D177" s="613"/>
      <c r="E177" s="613"/>
      <c r="F177" s="609" t="s">
        <v>5618</v>
      </c>
      <c r="G177" s="613" t="s">
        <v>16</v>
      </c>
      <c r="H177" s="387" t="s">
        <v>5619</v>
      </c>
      <c r="I177" s="398" t="s">
        <v>2652</v>
      </c>
      <c r="J177" s="427"/>
      <c r="K177" s="434" t="s">
        <v>186</v>
      </c>
      <c r="L177" s="478" t="str">
        <f>VLOOKUP(K177,CódigosRetorno!$A$1:$B$1613,2,FALSE)</f>
        <v>-</v>
      </c>
      <c r="M177" s="388"/>
      <c r="N177" s="389"/>
    </row>
    <row r="178" spans="2:14" ht="84">
      <c r="B178" s="609"/>
      <c r="C178" s="614"/>
      <c r="D178" s="613"/>
      <c r="E178" s="613"/>
      <c r="F178" s="609"/>
      <c r="G178" s="613"/>
      <c r="H178" s="387" t="s">
        <v>5620</v>
      </c>
      <c r="I178" s="398" t="s">
        <v>2652</v>
      </c>
      <c r="J178" s="427"/>
      <c r="K178" s="434" t="s">
        <v>186</v>
      </c>
      <c r="L178" s="478" t="str">
        <f>VLOOKUP(K178,CódigosRetorno!$A$1:$B$1613,2,FALSE)</f>
        <v>-</v>
      </c>
      <c r="M178" s="388"/>
      <c r="N178" s="389"/>
    </row>
    <row r="179" spans="2:14" ht="72">
      <c r="B179" s="609"/>
      <c r="C179" s="387" t="s">
        <v>2977</v>
      </c>
      <c r="D179" s="613"/>
      <c r="E179" s="613"/>
      <c r="F179" s="389" t="s">
        <v>12</v>
      </c>
      <c r="G179" s="388" t="s">
        <v>16</v>
      </c>
      <c r="H179" s="387" t="s">
        <v>5621</v>
      </c>
      <c r="I179" s="398" t="s">
        <v>2652</v>
      </c>
      <c r="J179" s="427"/>
      <c r="K179" s="434" t="s">
        <v>186</v>
      </c>
      <c r="L179" s="478" t="str">
        <f>VLOOKUP(K179,CódigosRetorno!$A$1:$B$1613,2,FALSE)</f>
        <v>-</v>
      </c>
      <c r="M179" s="388"/>
      <c r="N179" s="389"/>
    </row>
    <row r="180" spans="2:14" ht="72">
      <c r="B180" s="609"/>
      <c r="C180" s="387" t="s">
        <v>5622</v>
      </c>
      <c r="D180" s="613"/>
      <c r="E180" s="613"/>
      <c r="F180" s="389" t="s">
        <v>12</v>
      </c>
      <c r="G180" s="388" t="s">
        <v>16</v>
      </c>
      <c r="H180" s="387" t="s">
        <v>5623</v>
      </c>
      <c r="I180" s="398" t="s">
        <v>2652</v>
      </c>
      <c r="J180" s="427"/>
      <c r="K180" s="434" t="s">
        <v>186</v>
      </c>
      <c r="L180" s="478" t="str">
        <f>VLOOKUP(K180,CódigosRetorno!$A$1:$B$1613,2,FALSE)</f>
        <v>-</v>
      </c>
      <c r="M180" s="388"/>
      <c r="N180" s="389"/>
    </row>
    <row r="181" spans="2:14">
      <c r="B181" s="479" t="s">
        <v>493</v>
      </c>
      <c r="C181" s="480"/>
      <c r="D181" s="482" t="s">
        <v>3</v>
      </c>
      <c r="E181" s="482" t="s">
        <v>186</v>
      </c>
      <c r="F181" s="483" t="s">
        <v>186</v>
      </c>
      <c r="G181" s="483" t="s">
        <v>186</v>
      </c>
      <c r="H181" s="484" t="s">
        <v>186</v>
      </c>
      <c r="I181" s="485" t="s">
        <v>186</v>
      </c>
      <c r="J181" s="487" t="s">
        <v>186</v>
      </c>
      <c r="K181" s="489" t="s">
        <v>186</v>
      </c>
      <c r="L181" s="478" t="str">
        <f>VLOOKUP(K181,CódigosRetorno!$A$1:$B$1613,2,FALSE)</f>
        <v>-</v>
      </c>
      <c r="M181" s="486" t="s">
        <v>186</v>
      </c>
      <c r="N181" s="488" t="s">
        <v>186</v>
      </c>
    </row>
    <row r="182" spans="2:14">
      <c r="B182" s="613">
        <f>B175+1</f>
        <v>51</v>
      </c>
      <c r="C182" s="614" t="s">
        <v>2980</v>
      </c>
      <c r="D182" s="613" t="s">
        <v>3</v>
      </c>
      <c r="E182" s="603" t="s">
        <v>9</v>
      </c>
      <c r="F182" s="609" t="s">
        <v>150</v>
      </c>
      <c r="G182" s="613"/>
      <c r="H182" s="614" t="s">
        <v>2984</v>
      </c>
      <c r="I182" s="209" t="s">
        <v>2990</v>
      </c>
      <c r="J182" s="427" t="s">
        <v>1192</v>
      </c>
      <c r="K182" s="434" t="s">
        <v>1976</v>
      </c>
      <c r="L182" s="478" t="str">
        <f>VLOOKUP(K182,CódigosRetorno!$A$1:$B$1613,2,FALSE)</f>
        <v>Falta referencia de la factura relacionada con anticipo.</v>
      </c>
      <c r="M182" s="388" t="s">
        <v>482</v>
      </c>
      <c r="N182" s="389" t="s">
        <v>186</v>
      </c>
    </row>
    <row r="183" spans="2:14" ht="72">
      <c r="B183" s="613"/>
      <c r="C183" s="614"/>
      <c r="D183" s="613"/>
      <c r="E183" s="615"/>
      <c r="F183" s="609"/>
      <c r="G183" s="613"/>
      <c r="H183" s="614"/>
      <c r="I183" s="398" t="s">
        <v>2991</v>
      </c>
      <c r="J183" s="427" t="s">
        <v>1192</v>
      </c>
      <c r="K183" s="434" t="s">
        <v>1959</v>
      </c>
      <c r="L183" s="478" t="str">
        <f>VLOOKUP(K183,CódigosRetorno!$A$1:$B$1613,2,FALSE)</f>
        <v>El dato ingresado debe indicar SERIE-CORRELATIVO del documento que se realizo el anticipo.</v>
      </c>
      <c r="M183" s="388" t="s">
        <v>482</v>
      </c>
      <c r="N183" s="389" t="s">
        <v>186</v>
      </c>
    </row>
    <row r="184" spans="2:14" ht="72">
      <c r="B184" s="613"/>
      <c r="C184" s="614"/>
      <c r="D184" s="613"/>
      <c r="E184" s="615"/>
      <c r="F184" s="609"/>
      <c r="G184" s="613"/>
      <c r="H184" s="614"/>
      <c r="I184" s="398" t="s">
        <v>3628</v>
      </c>
      <c r="J184" s="427" t="s">
        <v>1192</v>
      </c>
      <c r="K184" s="434" t="s">
        <v>1959</v>
      </c>
      <c r="L184" s="478" t="str">
        <f>VLOOKUP(K184,CódigosRetorno!$A$1:$B$1613,2,FALSE)</f>
        <v>El dato ingresado debe indicar SERIE-CORRELATIVO del documento que se realizo el anticipo.</v>
      </c>
      <c r="M184" s="388" t="s">
        <v>482</v>
      </c>
      <c r="N184" s="389" t="s">
        <v>186</v>
      </c>
    </row>
    <row r="185" spans="2:14" ht="24" customHeight="1">
      <c r="B185" s="613"/>
      <c r="C185" s="387" t="s">
        <v>2981</v>
      </c>
      <c r="D185" s="613"/>
      <c r="E185" s="615"/>
      <c r="F185" s="389" t="s">
        <v>99</v>
      </c>
      <c r="G185" s="388" t="s">
        <v>2917</v>
      </c>
      <c r="H185" s="387" t="s">
        <v>3575</v>
      </c>
      <c r="I185" s="387" t="s">
        <v>3456</v>
      </c>
      <c r="J185" s="427" t="s">
        <v>1192</v>
      </c>
      <c r="K185" s="434" t="s">
        <v>1975</v>
      </c>
      <c r="L185" s="478" t="str">
        <f>VLOOKUP(K185,CódigosRetorno!$A$1:$B$1613,2,FALSE)</f>
        <v>Código de documento de referencia debe ser 02 o 03.</v>
      </c>
      <c r="M185" s="388" t="s">
        <v>482</v>
      </c>
      <c r="N185" s="389" t="s">
        <v>186</v>
      </c>
    </row>
    <row r="186" spans="2:14" ht="24">
      <c r="B186" s="613"/>
      <c r="C186" s="387" t="s">
        <v>2988</v>
      </c>
      <c r="D186" s="388" t="s">
        <v>3</v>
      </c>
      <c r="E186" s="615"/>
      <c r="F186" s="389" t="s">
        <v>151</v>
      </c>
      <c r="G186" s="388" t="s">
        <v>143</v>
      </c>
      <c r="H186" s="387" t="s">
        <v>2985</v>
      </c>
      <c r="I186" s="387" t="s">
        <v>2989</v>
      </c>
      <c r="J186" s="427" t="s">
        <v>1192</v>
      </c>
      <c r="K186" s="434" t="s">
        <v>1977</v>
      </c>
      <c r="L186" s="478" t="str">
        <f>VLOOKUP(K186,CódigosRetorno!$A$1:$B$1613,2,FALSE)</f>
        <v>PaidAmount: monto anticipado por documento debe ser mayor a cero.</v>
      </c>
      <c r="M186" s="388" t="s">
        <v>482</v>
      </c>
      <c r="N186" s="389" t="s">
        <v>186</v>
      </c>
    </row>
    <row r="187" spans="2:14" ht="12" customHeight="1">
      <c r="B187" s="613"/>
      <c r="C187" s="390" t="s">
        <v>2982</v>
      </c>
      <c r="D187" s="613" t="s">
        <v>3</v>
      </c>
      <c r="E187" s="615"/>
      <c r="F187" s="392" t="s">
        <v>12</v>
      </c>
      <c r="G187" s="391"/>
      <c r="H187" s="390" t="s">
        <v>2986</v>
      </c>
      <c r="I187" s="387" t="s">
        <v>2993</v>
      </c>
      <c r="J187" s="427" t="s">
        <v>1192</v>
      </c>
      <c r="K187" s="434" t="s">
        <v>1951</v>
      </c>
      <c r="L187" s="478" t="str">
        <f>VLOOKUP(K187,CódigosRetorno!$A$1:$B$1613,2,FALSE)</f>
        <v>RUC que emitio documento de anticipo, no existe.</v>
      </c>
      <c r="M187" s="388" t="s">
        <v>482</v>
      </c>
      <c r="N187" s="389" t="s">
        <v>186</v>
      </c>
    </row>
    <row r="188" spans="2:14" ht="24">
      <c r="B188" s="613"/>
      <c r="C188" s="387" t="s">
        <v>2983</v>
      </c>
      <c r="D188" s="613"/>
      <c r="E188" s="604"/>
      <c r="F188" s="389" t="s">
        <v>47</v>
      </c>
      <c r="G188" s="388"/>
      <c r="H188" s="387" t="s">
        <v>3576</v>
      </c>
      <c r="I188" s="387" t="s">
        <v>3457</v>
      </c>
      <c r="J188" s="427" t="s">
        <v>1192</v>
      </c>
      <c r="K188" s="434" t="s">
        <v>1960</v>
      </c>
      <c r="L188" s="478" t="str">
        <f>VLOOKUP(K188,CódigosRetorno!$A$1:$B$1613,2,FALSE)</f>
        <v>El tipo documento del emisor que realiza el anticipo debe ser 6 del catalogo de tipo de documento.</v>
      </c>
      <c r="M188" s="388" t="s">
        <v>482</v>
      </c>
      <c r="N188" s="389" t="s">
        <v>186</v>
      </c>
    </row>
    <row r="189" spans="2:14" ht="24">
      <c r="B189" s="603">
        <f>B182+1</f>
        <v>52</v>
      </c>
      <c r="C189" s="605" t="s">
        <v>154</v>
      </c>
      <c r="D189" s="388" t="s">
        <v>3</v>
      </c>
      <c r="E189" s="603" t="s">
        <v>9</v>
      </c>
      <c r="F189" s="607" t="s">
        <v>152</v>
      </c>
      <c r="G189" s="603" t="s">
        <v>143</v>
      </c>
      <c r="H189" s="605" t="s">
        <v>2987</v>
      </c>
      <c r="I189" s="398" t="s">
        <v>3541</v>
      </c>
      <c r="J189" s="411" t="s">
        <v>1192</v>
      </c>
      <c r="K189" s="434" t="s">
        <v>1969</v>
      </c>
      <c r="L189" s="478" t="str">
        <f>VLOOKUP(K189,CódigosRetorno!$A$1:$B$1613,2,FALSE)</f>
        <v>Total de anticipos diferente a los montos anticipados por documento.</v>
      </c>
      <c r="M189" s="388" t="s">
        <v>482</v>
      </c>
      <c r="N189" s="389" t="s">
        <v>186</v>
      </c>
    </row>
    <row r="190" spans="2:14" ht="24">
      <c r="B190" s="604"/>
      <c r="C190" s="606"/>
      <c r="D190" s="388"/>
      <c r="E190" s="604"/>
      <c r="F190" s="608"/>
      <c r="G190" s="604"/>
      <c r="H190" s="606"/>
      <c r="I190" s="398" t="s">
        <v>3542</v>
      </c>
      <c r="J190" s="411" t="s">
        <v>1192</v>
      </c>
      <c r="K190" s="434" t="s">
        <v>1970</v>
      </c>
      <c r="L190" s="478" t="str">
        <f>VLOOKUP(K190,CódigosRetorno!$A$1:$B$1613,2,FALSE)</f>
        <v>Ingresar documentos por anticipos.</v>
      </c>
      <c r="M190" s="388"/>
      <c r="N190" s="389"/>
    </row>
    <row r="191" spans="2:14">
      <c r="B191" s="479" t="s">
        <v>158</v>
      </c>
      <c r="C191" s="480"/>
      <c r="D191" s="482" t="s">
        <v>3</v>
      </c>
      <c r="E191" s="482" t="s">
        <v>186</v>
      </c>
      <c r="F191" s="483" t="s">
        <v>186</v>
      </c>
      <c r="G191" s="483" t="s">
        <v>186</v>
      </c>
      <c r="H191" s="484" t="s">
        <v>186</v>
      </c>
      <c r="I191" s="485" t="s">
        <v>186</v>
      </c>
      <c r="J191" s="487" t="s">
        <v>186</v>
      </c>
      <c r="K191" s="489" t="s">
        <v>186</v>
      </c>
      <c r="L191" s="478" t="str">
        <f>VLOOKUP(K191,CódigosRetorno!$A$1:$B$1613,2,FALSE)</f>
        <v>-</v>
      </c>
      <c r="M191" s="486" t="s">
        <v>186</v>
      </c>
      <c r="N191" s="488" t="s">
        <v>186</v>
      </c>
    </row>
    <row r="192" spans="2:14" ht="12" customHeight="1">
      <c r="B192" s="388">
        <f>B189+1</f>
        <v>53</v>
      </c>
      <c r="C192" s="398" t="s">
        <v>162</v>
      </c>
      <c r="D192" s="388" t="s">
        <v>3</v>
      </c>
      <c r="E192" s="388" t="s">
        <v>9</v>
      </c>
      <c r="F192" s="389" t="s">
        <v>99</v>
      </c>
      <c r="G192" s="388" t="s">
        <v>2929</v>
      </c>
      <c r="H192" s="387" t="s">
        <v>2930</v>
      </c>
      <c r="I192" s="387" t="s">
        <v>3442</v>
      </c>
      <c r="J192" s="427" t="s">
        <v>1192</v>
      </c>
      <c r="K192" s="434" t="s">
        <v>1405</v>
      </c>
      <c r="L192" s="478" t="str">
        <f>VLOOKUP(K192,CódigosRetorno!$A$1:$B$1613,2,FALSE)</f>
        <v>Para tipo de operación se está usando un valor que no existe en el catálogo. Nro. 17.</v>
      </c>
      <c r="M192" s="388" t="s">
        <v>482</v>
      </c>
      <c r="N192" s="389" t="s">
        <v>3051</v>
      </c>
    </row>
    <row r="193" spans="2:14" ht="24">
      <c r="B193" s="609">
        <f>+B192+1</f>
        <v>54</v>
      </c>
      <c r="C193" s="610" t="s">
        <v>6160</v>
      </c>
      <c r="D193" s="613" t="s">
        <v>3</v>
      </c>
      <c r="E193" s="613" t="s">
        <v>9</v>
      </c>
      <c r="F193" s="609" t="s">
        <v>44</v>
      </c>
      <c r="G193" s="613" t="s">
        <v>2997</v>
      </c>
      <c r="H193" s="614" t="s">
        <v>6161</v>
      </c>
      <c r="I193" s="387" t="s">
        <v>2998</v>
      </c>
      <c r="J193" s="411" t="s">
        <v>1192</v>
      </c>
      <c r="K193" s="434" t="s">
        <v>2087</v>
      </c>
      <c r="L193" s="478" t="str">
        <f>VLOOKUP(K193,CódigosRetorno!$A$1:$B$1613,2,FALSE)</f>
        <v>El codigo en el tag sac:AdditionalProperty/cbc:ID debe tener 4 posiciones</v>
      </c>
      <c r="M193" s="388" t="s">
        <v>482</v>
      </c>
      <c r="N193" s="389" t="s">
        <v>186</v>
      </c>
    </row>
    <row r="194" spans="2:14" ht="12" customHeight="1">
      <c r="B194" s="609"/>
      <c r="C194" s="611"/>
      <c r="D194" s="613"/>
      <c r="E194" s="613"/>
      <c r="F194" s="609"/>
      <c r="G194" s="613"/>
      <c r="H194" s="614"/>
      <c r="I194" s="398" t="s">
        <v>2999</v>
      </c>
      <c r="J194" s="427" t="s">
        <v>203</v>
      </c>
      <c r="K194" s="434" t="s">
        <v>2028</v>
      </c>
      <c r="L194" s="478" t="str">
        <f>VLOOKUP(K194,CódigosRetorno!$A$1:$B$1613,2,FALSE)</f>
        <v>Existe mas de un tag sac:AdditionalProperty con el mismo ID</v>
      </c>
      <c r="M194" s="388" t="s">
        <v>482</v>
      </c>
      <c r="N194" s="389" t="s">
        <v>186</v>
      </c>
    </row>
    <row r="195" spans="2:14" ht="24">
      <c r="B195" s="609"/>
      <c r="C195" s="611"/>
      <c r="D195" s="613"/>
      <c r="E195" s="613"/>
      <c r="F195" s="609"/>
      <c r="G195" s="613"/>
      <c r="H195" s="614"/>
      <c r="I195" s="387" t="s">
        <v>3000</v>
      </c>
      <c r="J195" s="427" t="s">
        <v>203</v>
      </c>
      <c r="K195" s="434" t="s">
        <v>1789</v>
      </c>
      <c r="L195" s="478" t="str">
        <f>VLOOKUP(K195,CódigosRetorno!$A$1:$B$1613,2,FALSE)</f>
        <v>Factura de operacion sujeta al IVAP , no debe consignar valor para IGV o debe ser 0</v>
      </c>
      <c r="M195" s="388" t="s">
        <v>482</v>
      </c>
      <c r="N195" s="389" t="s">
        <v>186</v>
      </c>
    </row>
    <row r="196" spans="2:14" ht="48">
      <c r="B196" s="609"/>
      <c r="C196" s="612"/>
      <c r="D196" s="613"/>
      <c r="E196" s="613"/>
      <c r="F196" s="389" t="s">
        <v>5</v>
      </c>
      <c r="G196" s="388"/>
      <c r="H196" s="387" t="s">
        <v>6162</v>
      </c>
      <c r="I196" s="387" t="s">
        <v>3608</v>
      </c>
      <c r="J196" s="427" t="s">
        <v>203</v>
      </c>
      <c r="K196" s="434" t="s">
        <v>2404</v>
      </c>
      <c r="L196" s="478" t="str">
        <f>VLOOKUP(K196,CódigosRetorno!$A$1:$B$1613,2,FALSE)</f>
        <v>Debe indicar una descripcion para el tag sac:AdditionalProperty/cbc:Value</v>
      </c>
      <c r="M196" s="388" t="s">
        <v>482</v>
      </c>
      <c r="N196" s="389" t="s">
        <v>186</v>
      </c>
    </row>
    <row r="197" spans="2:14">
      <c r="B197" s="594" t="s">
        <v>5624</v>
      </c>
      <c r="C197" s="595"/>
      <c r="D197" s="595"/>
      <c r="E197" s="595"/>
      <c r="F197" s="595"/>
      <c r="G197" s="595"/>
      <c r="H197" s="596"/>
      <c r="I197" s="485"/>
      <c r="J197" s="487"/>
      <c r="K197" s="489" t="s">
        <v>186</v>
      </c>
      <c r="L197" s="478" t="str">
        <f>VLOOKUP(K197,CódigosRetorno!$A$1:$B$1613,2,FALSE)</f>
        <v>-</v>
      </c>
      <c r="M197" s="486"/>
      <c r="N197" s="488"/>
    </row>
    <row r="198" spans="2:14" ht="84">
      <c r="B198" s="597">
        <f>B193+1</f>
        <v>55</v>
      </c>
      <c r="C198" s="598" t="s">
        <v>6163</v>
      </c>
      <c r="D198" s="435" t="s">
        <v>3</v>
      </c>
      <c r="E198" s="408" t="s">
        <v>9</v>
      </c>
      <c r="F198" s="408"/>
      <c r="G198" s="408" t="s">
        <v>5625</v>
      </c>
      <c r="H198" s="406" t="s">
        <v>6164</v>
      </c>
      <c r="I198" s="387" t="s">
        <v>2652</v>
      </c>
      <c r="J198" s="427"/>
      <c r="K198" s="434" t="s">
        <v>186</v>
      </c>
      <c r="L198" s="478" t="str">
        <f>VLOOKUP(K198,CódigosRetorno!$A$1:$B$1613,2,FALSE)</f>
        <v>-</v>
      </c>
      <c r="M198" s="388"/>
      <c r="N198" s="389"/>
    </row>
    <row r="199" spans="2:14" ht="96">
      <c r="B199" s="597"/>
      <c r="C199" s="599"/>
      <c r="D199" s="408" t="s">
        <v>3</v>
      </c>
      <c r="E199" s="408" t="s">
        <v>9</v>
      </c>
      <c r="F199" s="408" t="s">
        <v>10</v>
      </c>
      <c r="G199" s="408" t="s">
        <v>5626</v>
      </c>
      <c r="H199" s="406" t="s">
        <v>6165</v>
      </c>
      <c r="I199" s="387" t="s">
        <v>2652</v>
      </c>
      <c r="J199" s="427"/>
      <c r="K199" s="434" t="s">
        <v>186</v>
      </c>
      <c r="L199" s="478" t="str">
        <f>VLOOKUP(K199,CódigosRetorno!$A$1:$B$1613,2,FALSE)</f>
        <v>-</v>
      </c>
      <c r="M199" s="388"/>
      <c r="N199" s="389"/>
    </row>
    <row r="200" spans="2:14" ht="24" customHeight="1">
      <c r="B200" s="597"/>
      <c r="C200" s="599"/>
      <c r="D200" s="408" t="s">
        <v>3</v>
      </c>
      <c r="E200" s="408" t="s">
        <v>9</v>
      </c>
      <c r="F200" s="408" t="s">
        <v>4923</v>
      </c>
      <c r="G200" s="405"/>
      <c r="H200" s="406" t="s">
        <v>6166</v>
      </c>
      <c r="I200" s="387" t="s">
        <v>2652</v>
      </c>
      <c r="J200" s="427"/>
      <c r="K200" s="434" t="s">
        <v>186</v>
      </c>
      <c r="L200" s="478" t="str">
        <f>VLOOKUP(K200,CódigosRetorno!$A$1:$B$1613,2,FALSE)</f>
        <v>-</v>
      </c>
      <c r="M200" s="388"/>
      <c r="N200" s="389"/>
    </row>
    <row r="201" spans="2:14" ht="120">
      <c r="B201" s="597"/>
      <c r="C201" s="600"/>
      <c r="D201" s="408" t="s">
        <v>3</v>
      </c>
      <c r="E201" s="408" t="s">
        <v>9</v>
      </c>
      <c r="F201" s="408" t="s">
        <v>5</v>
      </c>
      <c r="G201" s="405"/>
      <c r="H201" s="406" t="s">
        <v>6167</v>
      </c>
      <c r="I201" s="387" t="s">
        <v>2652</v>
      </c>
      <c r="J201" s="427"/>
      <c r="K201" s="434" t="s">
        <v>186</v>
      </c>
      <c r="L201" s="478" t="str">
        <f>VLOOKUP(K201,CódigosRetorno!$A$1:$B$1613,2,FALSE)</f>
        <v>-</v>
      </c>
      <c r="M201" s="388"/>
      <c r="N201" s="389"/>
    </row>
    <row r="202" spans="2:14" ht="96">
      <c r="B202" s="597">
        <f>B198+1</f>
        <v>56</v>
      </c>
      <c r="C202" s="598" t="s">
        <v>6168</v>
      </c>
      <c r="D202" s="408" t="s">
        <v>3</v>
      </c>
      <c r="E202" s="408" t="s">
        <v>9</v>
      </c>
      <c r="F202" s="408" t="s">
        <v>178</v>
      </c>
      <c r="G202" s="405"/>
      <c r="H202" s="406" t="s">
        <v>6169</v>
      </c>
      <c r="I202" s="387" t="s">
        <v>2652</v>
      </c>
      <c r="J202" s="427"/>
      <c r="K202" s="434" t="s">
        <v>186</v>
      </c>
      <c r="L202" s="478" t="str">
        <f>VLOOKUP(K202,CódigosRetorno!$A$1:$B$1613,2,FALSE)</f>
        <v>-</v>
      </c>
      <c r="M202" s="388"/>
      <c r="N202" s="389"/>
    </row>
    <row r="203" spans="2:14" ht="96">
      <c r="B203" s="597"/>
      <c r="C203" s="599"/>
      <c r="D203" s="408" t="s">
        <v>3</v>
      </c>
      <c r="E203" s="408" t="s">
        <v>9</v>
      </c>
      <c r="F203" s="408" t="s">
        <v>47</v>
      </c>
      <c r="G203" s="405" t="s">
        <v>179</v>
      </c>
      <c r="H203" s="406" t="s">
        <v>6170</v>
      </c>
      <c r="I203" s="387" t="s">
        <v>2652</v>
      </c>
      <c r="J203" s="427"/>
      <c r="K203" s="434" t="s">
        <v>186</v>
      </c>
      <c r="L203" s="478" t="str">
        <f>VLOOKUP(K203,CódigosRetorno!$A$1:$B$1613,2,FALSE)</f>
        <v>-</v>
      </c>
      <c r="M203" s="388"/>
      <c r="N203" s="389"/>
    </row>
    <row r="204" spans="2:14" ht="96">
      <c r="B204" s="597"/>
      <c r="C204" s="600"/>
      <c r="D204" s="408" t="s">
        <v>3</v>
      </c>
      <c r="E204" s="408" t="s">
        <v>9</v>
      </c>
      <c r="F204" s="408" t="s">
        <v>5</v>
      </c>
      <c r="G204" s="405"/>
      <c r="H204" s="406" t="s">
        <v>6171</v>
      </c>
      <c r="I204" s="387" t="s">
        <v>2652</v>
      </c>
      <c r="J204" s="427"/>
      <c r="K204" s="434" t="s">
        <v>186</v>
      </c>
      <c r="L204" s="478" t="str">
        <f>VLOOKUP(K204,CódigosRetorno!$A$1:$B$1613,2,FALSE)</f>
        <v>-</v>
      </c>
      <c r="M204" s="388"/>
      <c r="N204" s="389"/>
    </row>
    <row r="205" spans="2:14" ht="132">
      <c r="B205" s="408">
        <f>B202+1</f>
        <v>57</v>
      </c>
      <c r="C205" s="406" t="s">
        <v>5627</v>
      </c>
      <c r="D205" s="408" t="s">
        <v>3</v>
      </c>
      <c r="E205" s="408" t="s">
        <v>9</v>
      </c>
      <c r="F205" s="408" t="s">
        <v>10</v>
      </c>
      <c r="G205" s="408"/>
      <c r="H205" s="406" t="s">
        <v>6172</v>
      </c>
      <c r="I205" s="387" t="s">
        <v>2652</v>
      </c>
      <c r="J205" s="427"/>
      <c r="K205" s="434" t="s">
        <v>186</v>
      </c>
      <c r="L205" s="478" t="str">
        <f>VLOOKUP(K205,CódigosRetorno!$A$1:$B$1613,2,FALSE)</f>
        <v>-</v>
      </c>
      <c r="M205" s="388"/>
      <c r="N205" s="389"/>
    </row>
    <row r="206" spans="2:14" ht="84">
      <c r="B206" s="597">
        <f>B205+1</f>
        <v>58</v>
      </c>
      <c r="C206" s="601" t="s">
        <v>4933</v>
      </c>
      <c r="D206" s="408" t="s">
        <v>3</v>
      </c>
      <c r="E206" s="408" t="s">
        <v>9</v>
      </c>
      <c r="F206" s="408" t="s">
        <v>180</v>
      </c>
      <c r="G206" s="405" t="s">
        <v>3080</v>
      </c>
      <c r="H206" s="406" t="s">
        <v>5628</v>
      </c>
      <c r="I206" s="387" t="s">
        <v>2652</v>
      </c>
      <c r="J206" s="427"/>
      <c r="K206" s="434" t="s">
        <v>186</v>
      </c>
      <c r="L206" s="478" t="str">
        <f>VLOOKUP(K206,CódigosRetorno!$A$1:$B$1613,2,FALSE)</f>
        <v>-</v>
      </c>
      <c r="M206" s="388"/>
      <c r="N206" s="389"/>
    </row>
    <row r="207" spans="2:14" ht="72">
      <c r="B207" s="597"/>
      <c r="C207" s="601"/>
      <c r="D207" s="408" t="s">
        <v>3</v>
      </c>
      <c r="E207" s="408" t="s">
        <v>9</v>
      </c>
      <c r="F207" s="408" t="s">
        <v>44</v>
      </c>
      <c r="G207" s="408" t="s">
        <v>5629</v>
      </c>
      <c r="H207" s="406" t="s">
        <v>5630</v>
      </c>
      <c r="I207" s="387" t="s">
        <v>2652</v>
      </c>
      <c r="J207" s="427"/>
      <c r="K207" s="434" t="s">
        <v>186</v>
      </c>
      <c r="L207" s="478" t="str">
        <f>VLOOKUP(K207,CódigosRetorno!$A$1:$B$1613,2,FALSE)</f>
        <v>-</v>
      </c>
      <c r="M207" s="388"/>
      <c r="N207" s="389"/>
    </row>
    <row r="208" spans="2:14" ht="84">
      <c r="B208" s="408">
        <f>B206+1</f>
        <v>59</v>
      </c>
      <c r="C208" s="406" t="s">
        <v>4940</v>
      </c>
      <c r="D208" s="408" t="s">
        <v>3</v>
      </c>
      <c r="E208" s="408" t="s">
        <v>9</v>
      </c>
      <c r="F208" s="408" t="s">
        <v>10</v>
      </c>
      <c r="G208" s="408" t="s">
        <v>181</v>
      </c>
      <c r="H208" s="406" t="s">
        <v>5631</v>
      </c>
      <c r="I208" s="387" t="s">
        <v>2652</v>
      </c>
      <c r="J208" s="427"/>
      <c r="K208" s="434" t="s">
        <v>186</v>
      </c>
      <c r="L208" s="478" t="str">
        <f>VLOOKUP(K208,CódigosRetorno!$A$1:$B$1613,2,FALSE)</f>
        <v>-</v>
      </c>
      <c r="M208" s="388"/>
      <c r="N208" s="389"/>
    </row>
    <row r="209" spans="2:14" ht="96">
      <c r="B209" s="408">
        <f>B208+1</f>
        <v>60</v>
      </c>
      <c r="C209" s="406" t="s">
        <v>4947</v>
      </c>
      <c r="D209" s="408" t="s">
        <v>3</v>
      </c>
      <c r="E209" s="408" t="s">
        <v>9</v>
      </c>
      <c r="F209" s="408" t="s">
        <v>24</v>
      </c>
      <c r="G209" s="405" t="s">
        <v>25</v>
      </c>
      <c r="H209" s="406" t="s">
        <v>5632</v>
      </c>
      <c r="I209" s="387" t="s">
        <v>2652</v>
      </c>
      <c r="J209" s="427"/>
      <c r="K209" s="434" t="s">
        <v>186</v>
      </c>
      <c r="L209" s="478" t="str">
        <f>VLOOKUP(K209,CódigosRetorno!$A$1:$B$1613,2,FALSE)</f>
        <v>-</v>
      </c>
      <c r="M209" s="388"/>
      <c r="N209" s="389"/>
    </row>
    <row r="210" spans="2:14" ht="108">
      <c r="B210" s="602">
        <f>B209+1</f>
        <v>61</v>
      </c>
      <c r="C210" s="598" t="s">
        <v>6173</v>
      </c>
      <c r="D210" s="408" t="s">
        <v>3</v>
      </c>
      <c r="E210" s="408" t="s">
        <v>9</v>
      </c>
      <c r="F210" s="408" t="s">
        <v>7</v>
      </c>
      <c r="G210" s="405"/>
      <c r="H210" s="406" t="s">
        <v>6174</v>
      </c>
      <c r="I210" s="387" t="s">
        <v>2652</v>
      </c>
      <c r="J210" s="427"/>
      <c r="K210" s="434" t="s">
        <v>186</v>
      </c>
      <c r="L210" s="478" t="str">
        <f>VLOOKUP(K210,CódigosRetorno!$A$1:$B$1613,2,FALSE)</f>
        <v>-</v>
      </c>
      <c r="M210" s="388"/>
      <c r="N210" s="389"/>
    </row>
    <row r="211" spans="2:14" ht="108">
      <c r="B211" s="602"/>
      <c r="C211" s="600"/>
      <c r="D211" s="408" t="s">
        <v>3</v>
      </c>
      <c r="E211" s="408" t="s">
        <v>9</v>
      </c>
      <c r="F211" s="408" t="s">
        <v>10</v>
      </c>
      <c r="G211" s="408" t="s">
        <v>3244</v>
      </c>
      <c r="H211" s="406" t="s">
        <v>6175</v>
      </c>
      <c r="I211" s="387" t="s">
        <v>2652</v>
      </c>
      <c r="J211" s="427"/>
      <c r="K211" s="434" t="s">
        <v>186</v>
      </c>
      <c r="L211" s="478" t="str">
        <f>VLOOKUP(K211,CódigosRetorno!$A$1:$B$1613,2,FALSE)</f>
        <v>-</v>
      </c>
      <c r="M211" s="388"/>
      <c r="N211" s="389"/>
    </row>
    <row r="212" spans="2:14" ht="108">
      <c r="B212" s="597">
        <f>B210+1</f>
        <v>62</v>
      </c>
      <c r="C212" s="598" t="s">
        <v>6176</v>
      </c>
      <c r="D212" s="408" t="s">
        <v>3</v>
      </c>
      <c r="E212" s="623" t="s">
        <v>9</v>
      </c>
      <c r="F212" s="408" t="s">
        <v>148</v>
      </c>
      <c r="G212" s="405"/>
      <c r="H212" s="406" t="s">
        <v>6177</v>
      </c>
      <c r="I212" s="387" t="s">
        <v>2652</v>
      </c>
      <c r="J212" s="427"/>
      <c r="K212" s="434" t="s">
        <v>186</v>
      </c>
      <c r="L212" s="478" t="str">
        <f>VLOOKUP(K212,CódigosRetorno!$A$1:$B$1613,2,FALSE)</f>
        <v>-</v>
      </c>
      <c r="M212" s="388"/>
      <c r="N212" s="389"/>
    </row>
    <row r="213" spans="2:14" ht="108">
      <c r="B213" s="597"/>
      <c r="C213" s="600"/>
      <c r="D213" s="408" t="s">
        <v>3</v>
      </c>
      <c r="E213" s="624"/>
      <c r="F213" s="408" t="s">
        <v>148</v>
      </c>
      <c r="G213" s="405"/>
      <c r="H213" s="406" t="s">
        <v>6178</v>
      </c>
      <c r="I213" s="387" t="s">
        <v>2652</v>
      </c>
      <c r="J213" s="427"/>
      <c r="K213" s="434" t="s">
        <v>186</v>
      </c>
      <c r="L213" s="478" t="str">
        <f>VLOOKUP(K213,CódigosRetorno!$A$1:$B$1613,2,FALSE)</f>
        <v>-</v>
      </c>
      <c r="M213" s="388"/>
      <c r="N213" s="389"/>
    </row>
    <row r="214" spans="2:14" ht="108">
      <c r="B214" s="409">
        <f>B212+1</f>
        <v>63</v>
      </c>
      <c r="C214" s="406" t="s">
        <v>4973</v>
      </c>
      <c r="D214" s="408" t="s">
        <v>3</v>
      </c>
      <c r="E214" s="408" t="s">
        <v>9</v>
      </c>
      <c r="F214" s="408" t="s">
        <v>148</v>
      </c>
      <c r="G214" s="405"/>
      <c r="H214" s="406" t="s">
        <v>5633</v>
      </c>
      <c r="I214" s="387" t="s">
        <v>2652</v>
      </c>
      <c r="J214" s="427"/>
      <c r="K214" s="434" t="s">
        <v>186</v>
      </c>
      <c r="L214" s="478" t="str">
        <f>VLOOKUP(K214,CódigosRetorno!$A$1:$B$1613,2,FALSE)</f>
        <v>-</v>
      </c>
      <c r="M214" s="388"/>
      <c r="N214" s="389"/>
    </row>
    <row r="215" spans="2:14" ht="96">
      <c r="B215" s="597">
        <f>B214+1</f>
        <v>64</v>
      </c>
      <c r="C215" s="598" t="s">
        <v>6179</v>
      </c>
      <c r="D215" s="408" t="s">
        <v>3</v>
      </c>
      <c r="E215" s="408" t="s">
        <v>9</v>
      </c>
      <c r="F215" s="408" t="s">
        <v>7</v>
      </c>
      <c r="G215" s="405"/>
      <c r="H215" s="406" t="s">
        <v>6180</v>
      </c>
      <c r="I215" s="387" t="s">
        <v>2652</v>
      </c>
      <c r="J215" s="427"/>
      <c r="K215" s="434" t="s">
        <v>186</v>
      </c>
      <c r="L215" s="478" t="str">
        <f>VLOOKUP(K215,CódigosRetorno!$A$1:$B$1613,2,FALSE)</f>
        <v>-</v>
      </c>
      <c r="M215" s="388"/>
      <c r="N215" s="389"/>
    </row>
    <row r="216" spans="2:14" ht="96">
      <c r="B216" s="597"/>
      <c r="C216" s="600"/>
      <c r="D216" s="408" t="s">
        <v>3</v>
      </c>
      <c r="E216" s="408" t="s">
        <v>9</v>
      </c>
      <c r="F216" s="408" t="s">
        <v>10</v>
      </c>
      <c r="G216" s="408" t="s">
        <v>179</v>
      </c>
      <c r="H216" s="406" t="s">
        <v>6181</v>
      </c>
      <c r="I216" s="387" t="s">
        <v>2652</v>
      </c>
      <c r="J216" s="427"/>
      <c r="K216" s="434" t="s">
        <v>186</v>
      </c>
      <c r="L216" s="478" t="str">
        <f>VLOOKUP(K216,CódigosRetorno!$A$1:$B$1613,2,FALSE)</f>
        <v>-</v>
      </c>
      <c r="M216" s="388"/>
      <c r="N216" s="389"/>
    </row>
    <row r="217" spans="2:14" ht="96">
      <c r="B217" s="597">
        <f>B215+1</f>
        <v>65</v>
      </c>
      <c r="C217" s="598" t="s">
        <v>6182</v>
      </c>
      <c r="D217" s="408" t="s">
        <v>3</v>
      </c>
      <c r="E217" s="408" t="s">
        <v>9</v>
      </c>
      <c r="F217" s="408" t="s">
        <v>182</v>
      </c>
      <c r="G217" s="408" t="s">
        <v>5634</v>
      </c>
      <c r="H217" s="406" t="s">
        <v>6183</v>
      </c>
      <c r="I217" s="387" t="s">
        <v>2652</v>
      </c>
      <c r="J217" s="427"/>
      <c r="K217" s="434" t="s">
        <v>186</v>
      </c>
      <c r="L217" s="478" t="str">
        <f>VLOOKUP(K217,CódigosRetorno!$A$1:$B$1613,2,FALSE)</f>
        <v>-</v>
      </c>
      <c r="M217" s="388"/>
      <c r="N217" s="389"/>
    </row>
    <row r="218" spans="2:14" ht="96">
      <c r="B218" s="597"/>
      <c r="C218" s="600"/>
      <c r="D218" s="408" t="s">
        <v>3</v>
      </c>
      <c r="E218" s="408" t="s">
        <v>9</v>
      </c>
      <c r="F218" s="408" t="s">
        <v>5</v>
      </c>
      <c r="G218" s="408"/>
      <c r="H218" s="406" t="s">
        <v>6184</v>
      </c>
      <c r="I218" s="387" t="s">
        <v>2652</v>
      </c>
      <c r="J218" s="427"/>
      <c r="K218" s="434" t="s">
        <v>186</v>
      </c>
      <c r="L218" s="478" t="str">
        <f>VLOOKUP(K218,CódigosRetorno!$A$1:$B$1613,2,FALSE)</f>
        <v>-</v>
      </c>
      <c r="M218" s="388"/>
      <c r="N218" s="389"/>
    </row>
    <row r="219" spans="2:14" ht="96">
      <c r="B219" s="597">
        <f>B217+1</f>
        <v>66</v>
      </c>
      <c r="C219" s="598" t="s">
        <v>6185</v>
      </c>
      <c r="D219" s="408" t="s">
        <v>3</v>
      </c>
      <c r="E219" s="408" t="s">
        <v>9</v>
      </c>
      <c r="F219" s="408" t="s">
        <v>182</v>
      </c>
      <c r="G219" s="408" t="s">
        <v>5634</v>
      </c>
      <c r="H219" s="406" t="s">
        <v>6186</v>
      </c>
      <c r="I219" s="387" t="s">
        <v>2652</v>
      </c>
      <c r="J219" s="427"/>
      <c r="K219" s="434" t="s">
        <v>186</v>
      </c>
      <c r="L219" s="478" t="str">
        <f>VLOOKUP(K219,CódigosRetorno!$A$1:$B$1613,2,FALSE)</f>
        <v>-</v>
      </c>
      <c r="M219" s="388"/>
      <c r="N219" s="389"/>
    </row>
    <row r="220" spans="2:14" ht="96">
      <c r="B220" s="597"/>
      <c r="C220" s="600"/>
      <c r="D220" s="408" t="s">
        <v>3</v>
      </c>
      <c r="E220" s="408" t="s">
        <v>9</v>
      </c>
      <c r="F220" s="408" t="s">
        <v>5</v>
      </c>
      <c r="G220" s="408"/>
      <c r="H220" s="406" t="s">
        <v>6187</v>
      </c>
      <c r="I220" s="387" t="s">
        <v>2652</v>
      </c>
      <c r="J220" s="427"/>
      <c r="K220" s="434" t="s">
        <v>186</v>
      </c>
      <c r="L220" s="478" t="str">
        <f>VLOOKUP(K220,CódigosRetorno!$A$1:$B$1613,2,FALSE)</f>
        <v>-</v>
      </c>
      <c r="M220" s="388"/>
      <c r="N220" s="389"/>
    </row>
    <row r="221" spans="2:14" ht="72">
      <c r="B221" s="408">
        <f>B219+1</f>
        <v>67</v>
      </c>
      <c r="C221" s="428" t="s">
        <v>4995</v>
      </c>
      <c r="D221" s="408" t="s">
        <v>3</v>
      </c>
      <c r="E221" s="408" t="s">
        <v>9</v>
      </c>
      <c r="F221" s="408" t="s">
        <v>4996</v>
      </c>
      <c r="G221" s="405" t="s">
        <v>173</v>
      </c>
      <c r="H221" s="406" t="s">
        <v>5635</v>
      </c>
      <c r="I221" s="387" t="s">
        <v>2652</v>
      </c>
      <c r="J221" s="427"/>
      <c r="K221" s="434" t="s">
        <v>186</v>
      </c>
      <c r="L221" s="478" t="str">
        <f>VLOOKUP(K221,CódigosRetorno!$A$1:$B$1613,2,FALSE)</f>
        <v>-</v>
      </c>
      <c r="M221" s="388"/>
      <c r="N221" s="389"/>
    </row>
    <row r="222" spans="2:14">
      <c r="B222" s="479" t="s">
        <v>3081</v>
      </c>
      <c r="C222" s="479"/>
      <c r="D222" s="492"/>
      <c r="E222" s="482"/>
      <c r="F222" s="483" t="s">
        <v>186</v>
      </c>
      <c r="G222" s="483" t="s">
        <v>186</v>
      </c>
      <c r="H222" s="484" t="s">
        <v>186</v>
      </c>
      <c r="I222" s="485" t="s">
        <v>186</v>
      </c>
      <c r="J222" s="487" t="s">
        <v>186</v>
      </c>
      <c r="K222" s="489" t="s">
        <v>186</v>
      </c>
      <c r="L222" s="478" t="str">
        <f>VLOOKUP(K222,CódigosRetorno!$A$1:$B$1613,2,FALSE)</f>
        <v>-</v>
      </c>
      <c r="M222" s="486" t="s">
        <v>186</v>
      </c>
      <c r="N222" s="488" t="s">
        <v>186</v>
      </c>
    </row>
    <row r="223" spans="2:14" ht="24">
      <c r="B223" s="609">
        <f>B221+1</f>
        <v>68</v>
      </c>
      <c r="C223" s="605" t="s">
        <v>189</v>
      </c>
      <c r="D223" s="388" t="s">
        <v>15</v>
      </c>
      <c r="E223" s="603" t="s">
        <v>9</v>
      </c>
      <c r="F223" s="427" t="s">
        <v>5</v>
      </c>
      <c r="G223" s="389"/>
      <c r="H223" s="387" t="s">
        <v>196</v>
      </c>
      <c r="I223" s="387" t="s">
        <v>2652</v>
      </c>
      <c r="J223" s="388" t="s">
        <v>186</v>
      </c>
      <c r="K223" s="427" t="s">
        <v>186</v>
      </c>
      <c r="L223" s="387" t="str">
        <f>VLOOKUP(K223,CódigosRetorno!$A$1:$B$1613,2,FALSE)</f>
        <v>-</v>
      </c>
      <c r="M223" s="388" t="s">
        <v>186</v>
      </c>
      <c r="N223" s="389" t="s">
        <v>186</v>
      </c>
    </row>
    <row r="224" spans="2:14" ht="36">
      <c r="B224" s="609"/>
      <c r="C224" s="606"/>
      <c r="D224" s="388" t="s">
        <v>15</v>
      </c>
      <c r="E224" s="604"/>
      <c r="F224" s="427" t="s">
        <v>5</v>
      </c>
      <c r="G224" s="389"/>
      <c r="H224" s="387" t="s">
        <v>198</v>
      </c>
      <c r="I224" s="387" t="s">
        <v>2652</v>
      </c>
      <c r="J224" s="388" t="s">
        <v>186</v>
      </c>
      <c r="K224" s="427" t="s">
        <v>186</v>
      </c>
      <c r="L224" s="387" t="str">
        <f>VLOOKUP(K224,CódigosRetorno!$A$1:$B$1613,2,FALSE)</f>
        <v>-</v>
      </c>
      <c r="M224" s="388" t="s">
        <v>186</v>
      </c>
      <c r="N224" s="389" t="s">
        <v>186</v>
      </c>
    </row>
    <row r="225" spans="1:14">
      <c r="B225" s="609">
        <f>B223+1</f>
        <v>69</v>
      </c>
      <c r="C225" s="614" t="s">
        <v>3004</v>
      </c>
      <c r="D225" s="613" t="s">
        <v>15</v>
      </c>
      <c r="E225" s="613" t="s">
        <v>9</v>
      </c>
      <c r="F225" s="609" t="s">
        <v>7</v>
      </c>
      <c r="G225" s="609"/>
      <c r="H225" s="614" t="s">
        <v>3006</v>
      </c>
      <c r="I225" s="387" t="s">
        <v>2652</v>
      </c>
      <c r="J225" s="388" t="s">
        <v>186</v>
      </c>
      <c r="K225" s="427" t="s">
        <v>186</v>
      </c>
      <c r="L225" s="387" t="str">
        <f>VLOOKUP(K225,CódigosRetorno!$A$1:$B$1613,2,FALSE)</f>
        <v>-</v>
      </c>
      <c r="M225" s="388" t="s">
        <v>186</v>
      </c>
      <c r="N225" s="389" t="s">
        <v>186</v>
      </c>
    </row>
    <row r="226" spans="1:14">
      <c r="B226" s="609"/>
      <c r="C226" s="614"/>
      <c r="D226" s="613"/>
      <c r="E226" s="613"/>
      <c r="F226" s="609"/>
      <c r="G226" s="609"/>
      <c r="H226" s="614"/>
      <c r="I226" s="387" t="s">
        <v>2652</v>
      </c>
      <c r="J226" s="388" t="s">
        <v>186</v>
      </c>
      <c r="K226" s="427" t="s">
        <v>186</v>
      </c>
      <c r="L226" s="387" t="str">
        <f>VLOOKUP(K226,CódigosRetorno!$A$1:$B$1613,2,FALSE)</f>
        <v>-</v>
      </c>
      <c r="M226" s="388" t="s">
        <v>186</v>
      </c>
      <c r="N226" s="389" t="s">
        <v>186</v>
      </c>
    </row>
    <row r="227" spans="1:14">
      <c r="B227" s="609"/>
      <c r="C227" s="614" t="s">
        <v>3005</v>
      </c>
      <c r="D227" s="613" t="s">
        <v>15</v>
      </c>
      <c r="E227" s="613" t="s">
        <v>9</v>
      </c>
      <c r="F227" s="609" t="s">
        <v>47</v>
      </c>
      <c r="G227" s="609" t="s">
        <v>3008</v>
      </c>
      <c r="H227" s="614" t="s">
        <v>3007</v>
      </c>
      <c r="I227" s="387" t="s">
        <v>2652</v>
      </c>
      <c r="J227" s="388" t="s">
        <v>186</v>
      </c>
      <c r="K227" s="427" t="s">
        <v>186</v>
      </c>
      <c r="L227" s="387" t="str">
        <f>VLOOKUP(K227,CódigosRetorno!$A$1:$B$1613,2,FALSE)</f>
        <v>-</v>
      </c>
      <c r="M227" s="388" t="s">
        <v>186</v>
      </c>
      <c r="N227" s="389" t="s">
        <v>186</v>
      </c>
    </row>
    <row r="228" spans="1:14">
      <c r="B228" s="609"/>
      <c r="C228" s="614"/>
      <c r="D228" s="613"/>
      <c r="E228" s="613"/>
      <c r="F228" s="609"/>
      <c r="G228" s="609"/>
      <c r="H228" s="614"/>
      <c r="I228" s="387" t="s">
        <v>2652</v>
      </c>
      <c r="J228" s="388" t="s">
        <v>186</v>
      </c>
      <c r="K228" s="427" t="s">
        <v>186</v>
      </c>
      <c r="L228" s="387" t="str">
        <f>VLOOKUP(K228,CódigosRetorno!$A$1:$B$1613,2,FALSE)</f>
        <v>-</v>
      </c>
      <c r="M228" s="388" t="s">
        <v>186</v>
      </c>
      <c r="N228" s="389" t="s">
        <v>186</v>
      </c>
    </row>
    <row r="229" spans="1:14" ht="24">
      <c r="B229" s="389">
        <f>B225+1</f>
        <v>70</v>
      </c>
      <c r="C229" s="387" t="s">
        <v>197</v>
      </c>
      <c r="D229" s="388" t="s">
        <v>15</v>
      </c>
      <c r="E229" s="388" t="s">
        <v>9</v>
      </c>
      <c r="F229" s="389" t="s">
        <v>5</v>
      </c>
      <c r="G229" s="388"/>
      <c r="H229" s="387" t="s">
        <v>3003</v>
      </c>
      <c r="I229" s="387" t="s">
        <v>2652</v>
      </c>
      <c r="J229" s="388" t="s">
        <v>186</v>
      </c>
      <c r="K229" s="427" t="s">
        <v>186</v>
      </c>
      <c r="L229" s="387" t="str">
        <f>VLOOKUP(K229,CódigosRetorno!$A$1:$B$1613,2,FALSE)</f>
        <v>-</v>
      </c>
      <c r="M229" s="388" t="s">
        <v>186</v>
      </c>
      <c r="N229" s="389" t="s">
        <v>186</v>
      </c>
    </row>
    <row r="230" spans="1:14" ht="24">
      <c r="B230" s="389">
        <f>B229+1</f>
        <v>71</v>
      </c>
      <c r="C230" s="209" t="s">
        <v>192</v>
      </c>
      <c r="D230" s="388" t="s">
        <v>15</v>
      </c>
      <c r="E230" s="388" t="s">
        <v>9</v>
      </c>
      <c r="F230" s="427" t="s">
        <v>175</v>
      </c>
      <c r="G230" s="388" t="s">
        <v>2654</v>
      </c>
      <c r="H230" s="387" t="s">
        <v>3002</v>
      </c>
      <c r="I230" s="387" t="s">
        <v>2652</v>
      </c>
      <c r="J230" s="388" t="s">
        <v>186</v>
      </c>
      <c r="K230" s="427" t="s">
        <v>186</v>
      </c>
      <c r="L230" s="387" t="str">
        <f>VLOOKUP(K230,CódigosRetorno!$A$1:$B$1613,2,FALSE)</f>
        <v>-</v>
      </c>
      <c r="M230" s="388" t="s">
        <v>186</v>
      </c>
      <c r="N230" s="389" t="s">
        <v>186</v>
      </c>
    </row>
    <row r="231" spans="1:14" ht="24">
      <c r="B231" s="389">
        <f>B230+1</f>
        <v>72</v>
      </c>
      <c r="C231" s="209" t="s">
        <v>193</v>
      </c>
      <c r="D231" s="388" t="s">
        <v>15</v>
      </c>
      <c r="E231" s="388" t="s">
        <v>9</v>
      </c>
      <c r="F231" s="427" t="s">
        <v>175</v>
      </c>
      <c r="G231" s="388" t="s">
        <v>2654</v>
      </c>
      <c r="H231" s="387" t="s">
        <v>3001</v>
      </c>
      <c r="I231" s="387" t="s">
        <v>2652</v>
      </c>
      <c r="J231" s="388" t="s">
        <v>186</v>
      </c>
      <c r="K231" s="427" t="s">
        <v>186</v>
      </c>
      <c r="L231" s="387" t="str">
        <f>VLOOKUP(K231,CódigosRetorno!$A$1:$B$1613,2,FALSE)</f>
        <v>-</v>
      </c>
      <c r="M231" s="388" t="s">
        <v>186</v>
      </c>
      <c r="N231" s="389" t="s">
        <v>186</v>
      </c>
    </row>
    <row r="232" spans="1:14" ht="12" customHeight="1">
      <c r="B232" s="389">
        <f>B231+1</f>
        <v>73</v>
      </c>
      <c r="C232" s="387" t="s">
        <v>190</v>
      </c>
      <c r="D232" s="388" t="s">
        <v>15</v>
      </c>
      <c r="E232" s="388" t="s">
        <v>9</v>
      </c>
      <c r="F232" s="388"/>
      <c r="G232" s="388" t="s">
        <v>25</v>
      </c>
      <c r="H232" s="387" t="s">
        <v>194</v>
      </c>
      <c r="I232" s="387" t="s">
        <v>2652</v>
      </c>
      <c r="J232" s="388" t="s">
        <v>186</v>
      </c>
      <c r="K232" s="427" t="s">
        <v>186</v>
      </c>
      <c r="L232" s="387" t="str">
        <f>VLOOKUP(K232,CódigosRetorno!$A$1:$B$1613,2,FALSE)</f>
        <v>-</v>
      </c>
      <c r="M232" s="388" t="s">
        <v>186</v>
      </c>
      <c r="N232" s="389" t="s">
        <v>186</v>
      </c>
    </row>
    <row r="233" spans="1:14" ht="24">
      <c r="B233" s="389">
        <f>B232+1</f>
        <v>74</v>
      </c>
      <c r="C233" s="387" t="s">
        <v>191</v>
      </c>
      <c r="D233" s="388" t="s">
        <v>15</v>
      </c>
      <c r="E233" s="388" t="s">
        <v>9</v>
      </c>
      <c r="F233" s="427"/>
      <c r="G233" s="427" t="s">
        <v>3021</v>
      </c>
      <c r="H233" s="387" t="s">
        <v>195</v>
      </c>
      <c r="I233" s="387" t="s">
        <v>2652</v>
      </c>
      <c r="J233" s="388" t="s">
        <v>186</v>
      </c>
      <c r="K233" s="427" t="s">
        <v>186</v>
      </c>
      <c r="L233" s="387" t="str">
        <f>VLOOKUP(K233,CódigosRetorno!$A$1:$B$1613,2,FALSE)</f>
        <v>-</v>
      </c>
      <c r="M233" s="388" t="s">
        <v>186</v>
      </c>
      <c r="N233" s="389" t="s">
        <v>186</v>
      </c>
    </row>
    <row r="234" spans="1:14" ht="12" customHeight="1">
      <c r="B234" s="426"/>
      <c r="C234" s="5"/>
      <c r="D234" s="426"/>
      <c r="E234" s="426"/>
      <c r="F234" s="112"/>
      <c r="G234" s="426"/>
      <c r="H234" s="5"/>
      <c r="I234" s="5"/>
      <c r="J234" s="8"/>
      <c r="K234" s="80"/>
      <c r="L234" s="5"/>
    </row>
    <row r="235" spans="1:14" s="53" customFormat="1">
      <c r="A235" s="51"/>
      <c r="B235" s="52"/>
      <c r="C235" s="51"/>
      <c r="D235" s="52"/>
      <c r="E235" s="52"/>
      <c r="F235" s="52"/>
      <c r="G235" s="52"/>
      <c r="J235" s="69"/>
      <c r="K235" s="81"/>
      <c r="M235" s="52"/>
      <c r="N235" s="78"/>
    </row>
    <row r="236" spans="1:14" s="53" customFormat="1">
      <c r="A236" s="51"/>
      <c r="B236" s="52"/>
      <c r="C236" s="51"/>
      <c r="D236" s="52"/>
      <c r="E236" s="52"/>
      <c r="F236" s="52"/>
      <c r="G236" s="52"/>
      <c r="J236" s="69"/>
      <c r="K236" s="81"/>
      <c r="M236" s="52"/>
      <c r="N236" s="78"/>
    </row>
    <row r="237" spans="1:14" s="53" customFormat="1">
      <c r="A237" s="51"/>
      <c r="B237" s="52"/>
      <c r="C237" s="51"/>
      <c r="D237" s="52"/>
      <c r="E237" s="52"/>
      <c r="F237" s="52"/>
      <c r="G237" s="52"/>
      <c r="J237" s="69"/>
      <c r="K237" s="81"/>
      <c r="M237" s="52"/>
      <c r="N237" s="78"/>
    </row>
    <row r="238" spans="1:14" s="53" customFormat="1">
      <c r="A238" s="51"/>
      <c r="B238" s="52"/>
      <c r="C238" s="51"/>
      <c r="D238" s="52"/>
      <c r="E238" s="52"/>
      <c r="F238" s="52"/>
      <c r="G238" s="52"/>
      <c r="J238" s="69"/>
      <c r="K238" s="81"/>
      <c r="M238" s="52"/>
      <c r="N238" s="78"/>
    </row>
    <row r="239" spans="1:14" s="53" customFormat="1">
      <c r="A239" s="51"/>
      <c r="B239" s="52"/>
      <c r="C239" s="51"/>
      <c r="D239" s="52"/>
      <c r="E239" s="52"/>
      <c r="F239" s="52"/>
      <c r="G239" s="52"/>
      <c r="J239" s="69"/>
      <c r="K239" s="81"/>
      <c r="M239" s="52"/>
      <c r="N239" s="78"/>
    </row>
    <row r="240" spans="1:14" s="53" customFormat="1">
      <c r="A240" s="51"/>
      <c r="B240" s="52"/>
      <c r="C240" s="51"/>
      <c r="D240" s="52"/>
      <c r="E240" s="52"/>
      <c r="F240" s="52"/>
      <c r="G240" s="52"/>
      <c r="J240" s="69"/>
      <c r="K240" s="81"/>
      <c r="M240" s="52"/>
      <c r="N240" s="78"/>
    </row>
    <row r="241" spans="1:14" s="53" customFormat="1">
      <c r="A241" s="51"/>
      <c r="B241" s="52"/>
      <c r="C241" s="51"/>
      <c r="D241" s="52"/>
      <c r="E241" s="52"/>
      <c r="F241" s="52"/>
      <c r="G241" s="52"/>
      <c r="J241" s="69"/>
      <c r="K241" s="81"/>
      <c r="M241" s="52"/>
      <c r="N241" s="78"/>
    </row>
    <row r="242" spans="1:14" s="53" customFormat="1">
      <c r="A242" s="51"/>
      <c r="B242" s="52"/>
      <c r="C242" s="51"/>
      <c r="D242" s="52"/>
      <c r="E242" s="52"/>
      <c r="F242" s="52"/>
      <c r="G242" s="52"/>
      <c r="J242" s="69"/>
      <c r="K242" s="81"/>
      <c r="M242" s="52"/>
      <c r="N242" s="78"/>
    </row>
    <row r="243" spans="1:14" s="53" customFormat="1">
      <c r="A243" s="51"/>
      <c r="B243" s="52"/>
      <c r="C243" s="51"/>
      <c r="D243" s="52"/>
      <c r="E243" s="52"/>
      <c r="F243" s="52"/>
      <c r="G243" s="52"/>
      <c r="J243" s="69"/>
      <c r="K243" s="81"/>
      <c r="M243" s="52"/>
      <c r="N243" s="78"/>
    </row>
    <row r="244" spans="1:14" s="53" customFormat="1">
      <c r="A244" s="51"/>
      <c r="B244" s="52"/>
      <c r="C244" s="51"/>
      <c r="D244" s="52"/>
      <c r="E244" s="52"/>
      <c r="F244" s="52"/>
      <c r="G244" s="52"/>
      <c r="J244" s="69"/>
      <c r="K244" s="81"/>
      <c r="M244" s="52"/>
      <c r="N244" s="78"/>
    </row>
    <row r="245" spans="1:14" s="53" customFormat="1">
      <c r="A245" s="51"/>
      <c r="B245" s="52"/>
      <c r="C245" s="51"/>
      <c r="D245" s="52"/>
      <c r="E245" s="52"/>
      <c r="F245" s="52"/>
      <c r="G245" s="52"/>
      <c r="J245" s="69"/>
      <c r="K245" s="81"/>
      <c r="M245" s="52"/>
      <c r="N245" s="78"/>
    </row>
    <row r="246" spans="1:14" s="53" customFormat="1">
      <c r="A246" s="51"/>
      <c r="B246" s="52"/>
      <c r="C246" s="51"/>
      <c r="D246" s="52"/>
      <c r="E246" s="52"/>
      <c r="F246" s="52"/>
      <c r="G246" s="52"/>
      <c r="J246" s="69"/>
      <c r="K246" s="81"/>
      <c r="M246" s="52"/>
      <c r="N246" s="78"/>
    </row>
    <row r="247" spans="1:14" s="53" customFormat="1">
      <c r="A247" s="51"/>
      <c r="B247" s="52"/>
      <c r="C247" s="51"/>
      <c r="D247" s="52"/>
      <c r="E247" s="52"/>
      <c r="F247" s="52"/>
      <c r="G247" s="52"/>
      <c r="J247" s="69"/>
      <c r="K247" s="81"/>
      <c r="M247" s="52"/>
      <c r="N247" s="78"/>
    </row>
    <row r="248" spans="1:14" s="53" customFormat="1">
      <c r="A248" s="51"/>
      <c r="B248" s="52"/>
      <c r="C248" s="51"/>
      <c r="D248" s="52"/>
      <c r="E248" s="52"/>
      <c r="F248" s="52"/>
      <c r="G248" s="52"/>
      <c r="J248" s="69"/>
      <c r="K248" s="81"/>
      <c r="M248" s="52"/>
      <c r="N248" s="78"/>
    </row>
    <row r="249" spans="1:14" s="53" customFormat="1">
      <c r="A249" s="51"/>
      <c r="B249" s="52"/>
      <c r="C249" s="51"/>
      <c r="D249" s="52"/>
      <c r="E249" s="52"/>
      <c r="F249" s="52"/>
      <c r="G249" s="52"/>
      <c r="J249" s="69"/>
      <c r="K249" s="81"/>
      <c r="M249" s="52"/>
      <c r="N249" s="78"/>
    </row>
    <row r="250" spans="1:14" s="53" customFormat="1">
      <c r="A250" s="51"/>
      <c r="B250" s="52"/>
      <c r="C250" s="51"/>
      <c r="D250" s="52"/>
      <c r="E250" s="52"/>
      <c r="F250" s="52"/>
      <c r="G250" s="52"/>
      <c r="J250" s="69"/>
      <c r="K250" s="81"/>
      <c r="M250" s="52"/>
      <c r="N250" s="78"/>
    </row>
    <row r="251" spans="1:14" s="53" customFormat="1">
      <c r="A251" s="51"/>
      <c r="B251" s="52"/>
      <c r="C251" s="51"/>
      <c r="D251" s="52"/>
      <c r="E251" s="52"/>
      <c r="F251" s="52"/>
      <c r="G251" s="52"/>
      <c r="J251" s="69"/>
      <c r="K251" s="81"/>
      <c r="M251" s="52"/>
      <c r="N251" s="78"/>
    </row>
    <row r="252" spans="1:14" s="53" customFormat="1">
      <c r="A252" s="51"/>
      <c r="B252" s="52"/>
      <c r="C252" s="51"/>
      <c r="D252" s="52"/>
      <c r="E252" s="52"/>
      <c r="F252" s="52"/>
      <c r="G252" s="52"/>
      <c r="J252" s="69"/>
      <c r="K252" s="81"/>
      <c r="M252" s="52"/>
      <c r="N252" s="78"/>
    </row>
    <row r="253" spans="1:14" s="53" customFormat="1">
      <c r="A253" s="51"/>
      <c r="B253" s="52"/>
      <c r="C253" s="51"/>
      <c r="D253" s="52"/>
      <c r="E253" s="52"/>
      <c r="F253" s="52"/>
      <c r="G253" s="52"/>
      <c r="J253" s="69"/>
      <c r="K253" s="81"/>
      <c r="M253" s="52"/>
      <c r="N253" s="78"/>
    </row>
    <row r="254" spans="1:14" s="53" customFormat="1">
      <c r="A254" s="51"/>
      <c r="B254" s="52"/>
      <c r="C254" s="51"/>
      <c r="D254" s="52"/>
      <c r="E254" s="52"/>
      <c r="F254" s="52"/>
      <c r="G254" s="52"/>
      <c r="J254" s="69"/>
      <c r="K254" s="81"/>
      <c r="M254" s="52"/>
      <c r="N254" s="78"/>
    </row>
    <row r="255" spans="1:14" s="53" customFormat="1">
      <c r="A255" s="51"/>
      <c r="B255" s="52"/>
      <c r="C255" s="51"/>
      <c r="D255" s="52"/>
      <c r="E255" s="52"/>
      <c r="F255" s="52"/>
      <c r="G255" s="52"/>
      <c r="J255" s="69"/>
      <c r="K255" s="81"/>
      <c r="M255" s="52"/>
      <c r="N255" s="78"/>
    </row>
    <row r="256" spans="1:14" s="53" customFormat="1">
      <c r="A256" s="51"/>
      <c r="B256" s="52"/>
      <c r="C256" s="51"/>
      <c r="D256" s="52"/>
      <c r="E256" s="52"/>
      <c r="F256" s="52"/>
      <c r="G256" s="52"/>
      <c r="J256" s="69"/>
      <c r="K256" s="81"/>
      <c r="M256" s="52"/>
      <c r="N256" s="78"/>
    </row>
    <row r="257" spans="1:14" s="53" customFormat="1">
      <c r="A257" s="51"/>
      <c r="B257" s="52"/>
      <c r="C257" s="51"/>
      <c r="D257" s="52"/>
      <c r="E257" s="52"/>
      <c r="F257" s="52"/>
      <c r="G257" s="52"/>
      <c r="J257" s="69"/>
      <c r="K257" s="81"/>
      <c r="M257" s="52"/>
      <c r="N257" s="78"/>
    </row>
    <row r="258" spans="1:14" s="53" customFormat="1">
      <c r="A258" s="51"/>
      <c r="B258" s="52"/>
      <c r="C258" s="51"/>
      <c r="D258" s="52"/>
      <c r="E258" s="52"/>
      <c r="F258" s="52"/>
      <c r="G258" s="52"/>
      <c r="J258" s="69"/>
      <c r="K258" s="81"/>
      <c r="M258" s="52"/>
      <c r="N258" s="78"/>
    </row>
    <row r="259" spans="1:14" s="53" customFormat="1">
      <c r="A259" s="51"/>
      <c r="B259" s="52"/>
      <c r="C259" s="51"/>
      <c r="D259" s="52"/>
      <c r="E259" s="52"/>
      <c r="F259" s="52"/>
      <c r="G259" s="52"/>
      <c r="J259" s="69"/>
      <c r="K259" s="81"/>
      <c r="M259" s="52"/>
      <c r="N259" s="78"/>
    </row>
    <row r="260" spans="1:14" s="53" customFormat="1">
      <c r="A260" s="51"/>
      <c r="B260" s="52"/>
      <c r="C260" s="51"/>
      <c r="D260" s="52"/>
      <c r="E260" s="52"/>
      <c r="F260" s="52"/>
      <c r="G260" s="52"/>
      <c r="J260" s="69"/>
      <c r="K260" s="81"/>
      <c r="M260" s="52"/>
      <c r="N260" s="78"/>
    </row>
    <row r="261" spans="1:14" s="53" customFormat="1">
      <c r="A261" s="51"/>
      <c r="B261" s="52"/>
      <c r="C261" s="51"/>
      <c r="D261" s="52"/>
      <c r="E261" s="52"/>
      <c r="F261" s="52"/>
      <c r="G261" s="52"/>
      <c r="J261" s="69"/>
      <c r="K261" s="81"/>
      <c r="M261" s="52"/>
      <c r="N261" s="78"/>
    </row>
    <row r="262" spans="1:14" s="53" customFormat="1">
      <c r="A262" s="51"/>
      <c r="B262" s="52"/>
      <c r="C262" s="51"/>
      <c r="D262" s="52"/>
      <c r="E262" s="52"/>
      <c r="F262" s="52"/>
      <c r="G262" s="52"/>
      <c r="J262" s="69"/>
      <c r="K262" s="81"/>
      <c r="M262" s="52"/>
      <c r="N262" s="78"/>
    </row>
    <row r="263" spans="1:14" s="53" customFormat="1">
      <c r="A263" s="51"/>
      <c r="B263" s="52"/>
      <c r="C263" s="51"/>
      <c r="D263" s="52"/>
      <c r="E263" s="52"/>
      <c r="F263" s="52"/>
      <c r="G263" s="52"/>
      <c r="J263" s="69"/>
      <c r="K263" s="81"/>
      <c r="M263" s="52"/>
      <c r="N263" s="78"/>
    </row>
    <row r="264" spans="1:14" s="53" customFormat="1">
      <c r="A264" s="51"/>
      <c r="B264" s="52"/>
      <c r="C264" s="51"/>
      <c r="D264" s="52"/>
      <c r="E264" s="52"/>
      <c r="F264" s="52"/>
      <c r="G264" s="52"/>
      <c r="J264" s="69"/>
      <c r="K264" s="81"/>
      <c r="M264" s="52"/>
      <c r="N264" s="78"/>
    </row>
    <row r="265" spans="1:14" s="53" customFormat="1">
      <c r="A265" s="51"/>
      <c r="B265" s="52"/>
      <c r="C265" s="51"/>
      <c r="D265" s="52"/>
      <c r="E265" s="52"/>
      <c r="F265" s="52"/>
      <c r="G265" s="52"/>
      <c r="J265" s="69"/>
      <c r="K265" s="81"/>
      <c r="M265" s="52"/>
      <c r="N265" s="78"/>
    </row>
    <row r="266" spans="1:14" s="53" customFormat="1">
      <c r="A266" s="51"/>
      <c r="B266" s="52"/>
      <c r="C266" s="51"/>
      <c r="D266" s="52"/>
      <c r="E266" s="52"/>
      <c r="F266" s="52"/>
      <c r="G266" s="52"/>
      <c r="J266" s="69"/>
      <c r="K266" s="81"/>
      <c r="M266" s="52"/>
      <c r="N266" s="78"/>
    </row>
    <row r="267" spans="1:14" s="53" customFormat="1">
      <c r="A267" s="51"/>
      <c r="B267" s="52"/>
      <c r="C267" s="51"/>
      <c r="D267" s="52"/>
      <c r="E267" s="52"/>
      <c r="F267" s="52"/>
      <c r="G267" s="52"/>
      <c r="J267" s="69"/>
      <c r="K267" s="81"/>
      <c r="M267" s="52"/>
      <c r="N267" s="78"/>
    </row>
    <row r="268" spans="1:14" s="53" customFormat="1">
      <c r="A268" s="51"/>
      <c r="B268" s="52"/>
      <c r="C268" s="51"/>
      <c r="D268" s="52"/>
      <c r="E268" s="52"/>
      <c r="F268" s="52"/>
      <c r="G268" s="52"/>
      <c r="J268" s="69"/>
      <c r="K268" s="81"/>
      <c r="M268" s="52"/>
      <c r="N268" s="78"/>
    </row>
    <row r="269" spans="1:14" s="53" customFormat="1">
      <c r="A269" s="51"/>
      <c r="B269" s="52"/>
      <c r="C269" s="51"/>
      <c r="D269" s="52"/>
      <c r="E269" s="52"/>
      <c r="F269" s="52"/>
      <c r="G269" s="52"/>
      <c r="J269" s="69"/>
      <c r="K269" s="81"/>
      <c r="M269" s="52"/>
      <c r="N269" s="78"/>
    </row>
    <row r="270" spans="1:14" s="53" customFormat="1">
      <c r="A270" s="51"/>
      <c r="B270" s="52"/>
      <c r="C270" s="51"/>
      <c r="D270" s="52"/>
      <c r="E270" s="52"/>
      <c r="F270" s="52"/>
      <c r="G270" s="52"/>
      <c r="J270" s="69"/>
      <c r="K270" s="81"/>
      <c r="M270" s="52"/>
      <c r="N270" s="78"/>
    </row>
    <row r="271" spans="1:14" s="53" customFormat="1">
      <c r="A271" s="51"/>
      <c r="B271" s="52"/>
      <c r="C271" s="51"/>
      <c r="D271" s="52"/>
      <c r="E271" s="52"/>
      <c r="F271" s="52"/>
      <c r="G271" s="52"/>
      <c r="J271" s="69"/>
      <c r="K271" s="81"/>
      <c r="M271" s="52"/>
      <c r="N271" s="78"/>
    </row>
    <row r="272" spans="1:14" s="53" customFormat="1">
      <c r="A272" s="51"/>
      <c r="B272" s="52"/>
      <c r="C272" s="51"/>
      <c r="D272" s="52"/>
      <c r="E272" s="52"/>
      <c r="F272" s="52"/>
      <c r="G272" s="52"/>
      <c r="J272" s="69"/>
      <c r="K272" s="81"/>
      <c r="M272" s="52"/>
      <c r="N272" s="78"/>
    </row>
    <row r="273" spans="1:14" s="53" customFormat="1">
      <c r="A273" s="51"/>
      <c r="B273" s="52"/>
      <c r="C273" s="51"/>
      <c r="D273" s="52"/>
      <c r="E273" s="52"/>
      <c r="F273" s="52"/>
      <c r="G273" s="52"/>
      <c r="J273" s="69"/>
      <c r="K273" s="81"/>
      <c r="M273" s="52"/>
      <c r="N273" s="78"/>
    </row>
    <row r="274" spans="1:14" s="53" customFormat="1">
      <c r="A274" s="51"/>
      <c r="B274" s="52"/>
      <c r="C274" s="51"/>
      <c r="D274" s="52"/>
      <c r="E274" s="52"/>
      <c r="F274" s="52"/>
      <c r="G274" s="52"/>
      <c r="J274" s="69"/>
      <c r="K274" s="81"/>
      <c r="M274" s="52"/>
      <c r="N274" s="78"/>
    </row>
    <row r="275" spans="1:14" s="53" customFormat="1">
      <c r="A275" s="51"/>
      <c r="B275" s="52"/>
      <c r="C275" s="51"/>
      <c r="D275" s="52"/>
      <c r="E275" s="52"/>
      <c r="F275" s="52"/>
      <c r="G275" s="52"/>
      <c r="J275" s="69"/>
      <c r="K275" s="81"/>
      <c r="M275" s="52"/>
      <c r="N275" s="78"/>
    </row>
    <row r="276" spans="1:14" s="53" customFormat="1">
      <c r="A276" s="51"/>
      <c r="B276" s="52"/>
      <c r="C276" s="51"/>
      <c r="D276" s="52"/>
      <c r="E276" s="52"/>
      <c r="F276" s="52"/>
      <c r="G276" s="52"/>
      <c r="J276" s="69"/>
      <c r="K276" s="81"/>
      <c r="M276" s="52"/>
      <c r="N276" s="78"/>
    </row>
    <row r="277" spans="1:14" s="53" customFormat="1">
      <c r="A277" s="51"/>
      <c r="B277" s="52"/>
      <c r="C277" s="51"/>
      <c r="D277" s="52"/>
      <c r="E277" s="52"/>
      <c r="F277" s="52"/>
      <c r="G277" s="52"/>
      <c r="J277" s="69"/>
      <c r="K277" s="81"/>
      <c r="M277" s="52"/>
      <c r="N277" s="78"/>
    </row>
    <row r="278" spans="1:14" s="53" customFormat="1">
      <c r="A278" s="51"/>
      <c r="B278" s="52"/>
      <c r="C278" s="51"/>
      <c r="D278" s="52"/>
      <c r="E278" s="52"/>
      <c r="F278" s="52"/>
      <c r="G278" s="52"/>
      <c r="J278" s="69"/>
      <c r="K278" s="81"/>
      <c r="M278" s="52"/>
      <c r="N278" s="78"/>
    </row>
    <row r="279" spans="1:14" s="53" customFormat="1">
      <c r="A279" s="51"/>
      <c r="B279" s="52"/>
      <c r="C279" s="51"/>
      <c r="D279" s="52"/>
      <c r="E279" s="52"/>
      <c r="F279" s="52"/>
      <c r="G279" s="52"/>
      <c r="J279" s="69"/>
      <c r="K279" s="81"/>
      <c r="M279" s="52"/>
      <c r="N279" s="78"/>
    </row>
    <row r="280" spans="1:14" s="53" customFormat="1">
      <c r="A280" s="51"/>
      <c r="B280" s="52"/>
      <c r="C280" s="51"/>
      <c r="D280" s="52"/>
      <c r="E280" s="52"/>
      <c r="F280" s="52"/>
      <c r="G280" s="52"/>
      <c r="J280" s="69"/>
      <c r="K280" s="81"/>
      <c r="M280" s="52"/>
      <c r="N280" s="78"/>
    </row>
    <row r="281" spans="1:14" s="53" customFormat="1">
      <c r="A281" s="51"/>
      <c r="B281" s="52"/>
      <c r="C281" s="51"/>
      <c r="D281" s="52"/>
      <c r="E281" s="52"/>
      <c r="F281" s="52"/>
      <c r="G281" s="52"/>
      <c r="J281" s="69"/>
      <c r="K281" s="81"/>
      <c r="M281" s="52"/>
      <c r="N281" s="78"/>
    </row>
    <row r="282" spans="1:14" s="53" customFormat="1">
      <c r="A282" s="51"/>
      <c r="B282" s="52"/>
      <c r="C282" s="51"/>
      <c r="D282" s="52"/>
      <c r="E282" s="52"/>
      <c r="F282" s="52"/>
      <c r="G282" s="52"/>
      <c r="J282" s="69"/>
      <c r="K282" s="81"/>
      <c r="M282" s="52"/>
      <c r="N282" s="78"/>
    </row>
    <row r="283" spans="1:14" s="53" customFormat="1">
      <c r="A283" s="51"/>
      <c r="B283" s="52"/>
      <c r="C283" s="51"/>
      <c r="D283" s="52"/>
      <c r="E283" s="52"/>
      <c r="F283" s="52"/>
      <c r="G283" s="52"/>
      <c r="J283" s="69"/>
      <c r="K283" s="81"/>
      <c r="M283" s="52"/>
      <c r="N283" s="78"/>
    </row>
    <row r="284" spans="1:14" s="53" customFormat="1">
      <c r="A284" s="51"/>
      <c r="B284" s="52"/>
      <c r="C284" s="51"/>
      <c r="D284" s="52"/>
      <c r="E284" s="52"/>
      <c r="F284" s="52"/>
      <c r="G284" s="52"/>
      <c r="J284" s="69"/>
      <c r="K284" s="81"/>
      <c r="M284" s="52"/>
      <c r="N284" s="78"/>
    </row>
    <row r="285" spans="1:14" s="53" customFormat="1">
      <c r="A285" s="51"/>
      <c r="B285" s="52"/>
      <c r="C285" s="51"/>
      <c r="D285" s="52"/>
      <c r="E285" s="52"/>
      <c r="F285" s="52"/>
      <c r="G285" s="52"/>
      <c r="J285" s="69"/>
      <c r="K285" s="81"/>
      <c r="M285" s="52"/>
      <c r="N285" s="78"/>
    </row>
    <row r="286" spans="1:14" s="53" customFormat="1">
      <c r="A286" s="51"/>
      <c r="B286" s="52"/>
      <c r="C286" s="51"/>
      <c r="D286" s="52"/>
      <c r="E286" s="52"/>
      <c r="F286" s="52"/>
      <c r="G286" s="52"/>
      <c r="J286" s="69"/>
      <c r="K286" s="81"/>
      <c r="M286" s="52"/>
      <c r="N286" s="78"/>
    </row>
    <row r="287" spans="1:14" s="53" customFormat="1">
      <c r="A287" s="51"/>
      <c r="B287" s="52"/>
      <c r="C287" s="51"/>
      <c r="D287" s="52"/>
      <c r="E287" s="52"/>
      <c r="F287" s="52"/>
      <c r="G287" s="52"/>
      <c r="J287" s="69"/>
      <c r="K287" s="81"/>
      <c r="M287" s="52"/>
      <c r="N287" s="78"/>
    </row>
    <row r="288" spans="1:14" s="53" customFormat="1">
      <c r="A288" s="51"/>
      <c r="B288" s="52"/>
      <c r="C288" s="51"/>
      <c r="D288" s="52"/>
      <c r="E288" s="52"/>
      <c r="F288" s="52"/>
      <c r="G288" s="52"/>
      <c r="J288" s="69"/>
      <c r="K288" s="81"/>
      <c r="M288" s="52"/>
      <c r="N288" s="78"/>
    </row>
    <row r="289" spans="1:14" s="53" customFormat="1">
      <c r="A289" s="51"/>
      <c r="B289" s="52"/>
      <c r="C289" s="51"/>
      <c r="D289" s="52"/>
      <c r="E289" s="52"/>
      <c r="F289" s="52"/>
      <c r="G289" s="52"/>
      <c r="J289" s="69"/>
      <c r="K289" s="81"/>
      <c r="M289" s="52"/>
      <c r="N289" s="78"/>
    </row>
    <row r="290" spans="1:14" s="53" customFormat="1">
      <c r="A290" s="51"/>
      <c r="B290" s="52"/>
      <c r="C290" s="51"/>
      <c r="D290" s="52"/>
      <c r="E290" s="52"/>
      <c r="F290" s="52"/>
      <c r="G290" s="52"/>
      <c r="J290" s="69"/>
      <c r="K290" s="81"/>
      <c r="M290" s="52"/>
      <c r="N290" s="78"/>
    </row>
    <row r="291" spans="1:14" s="53" customFormat="1">
      <c r="A291" s="51"/>
      <c r="B291" s="52"/>
      <c r="C291" s="51"/>
      <c r="D291" s="52"/>
      <c r="E291" s="52"/>
      <c r="F291" s="52"/>
      <c r="G291" s="52"/>
      <c r="J291" s="69"/>
      <c r="K291" s="81"/>
      <c r="M291" s="52"/>
      <c r="N291" s="78"/>
    </row>
    <row r="292" spans="1:14" s="53" customFormat="1">
      <c r="A292" s="51"/>
      <c r="B292" s="52"/>
      <c r="C292" s="51"/>
      <c r="D292" s="52"/>
      <c r="E292" s="52"/>
      <c r="F292" s="52"/>
      <c r="G292" s="52"/>
      <c r="J292" s="69"/>
      <c r="K292" s="81"/>
      <c r="M292" s="52"/>
      <c r="N292" s="78"/>
    </row>
    <row r="293" spans="1:14" s="53" customFormat="1">
      <c r="A293" s="51"/>
      <c r="B293" s="52"/>
      <c r="C293" s="51"/>
      <c r="D293" s="52"/>
      <c r="E293" s="52"/>
      <c r="F293" s="52"/>
      <c r="G293" s="52"/>
      <c r="J293" s="69"/>
      <c r="K293" s="81"/>
      <c r="M293" s="52"/>
      <c r="N293" s="78"/>
    </row>
    <row r="294" spans="1:14" s="53" customFormat="1">
      <c r="A294" s="51"/>
      <c r="B294" s="52"/>
      <c r="C294" s="51"/>
      <c r="D294" s="52"/>
      <c r="E294" s="52"/>
      <c r="F294" s="52"/>
      <c r="G294" s="52"/>
      <c r="J294" s="69"/>
      <c r="K294" s="81"/>
      <c r="M294" s="52"/>
      <c r="N294" s="78"/>
    </row>
    <row r="295" spans="1:14" s="53" customFormat="1">
      <c r="A295" s="51"/>
      <c r="B295" s="52"/>
      <c r="C295" s="51"/>
      <c r="D295" s="52"/>
      <c r="E295" s="52"/>
      <c r="F295" s="52"/>
      <c r="G295" s="52"/>
      <c r="J295" s="69"/>
      <c r="K295" s="81"/>
      <c r="M295" s="52"/>
      <c r="N295" s="78"/>
    </row>
    <row r="296" spans="1:14" s="53" customFormat="1">
      <c r="A296" s="51"/>
      <c r="B296" s="52"/>
      <c r="C296" s="51"/>
      <c r="D296" s="52"/>
      <c r="E296" s="52"/>
      <c r="F296" s="52"/>
      <c r="G296" s="52"/>
      <c r="J296" s="69"/>
      <c r="K296" s="81"/>
      <c r="M296" s="52"/>
      <c r="N296" s="78"/>
    </row>
    <row r="297" spans="1:14" s="53" customFormat="1">
      <c r="A297" s="51"/>
      <c r="B297" s="52"/>
      <c r="C297" s="51"/>
      <c r="D297" s="52"/>
      <c r="E297" s="52"/>
      <c r="F297" s="52"/>
      <c r="G297" s="52"/>
      <c r="J297" s="69"/>
      <c r="K297" s="81"/>
      <c r="M297" s="52"/>
      <c r="N297" s="78"/>
    </row>
    <row r="298" spans="1:14" s="53" customFormat="1">
      <c r="A298" s="51"/>
      <c r="B298" s="52"/>
      <c r="C298" s="51"/>
      <c r="D298" s="52"/>
      <c r="E298" s="52"/>
      <c r="F298" s="52"/>
      <c r="G298" s="52"/>
      <c r="J298" s="69"/>
      <c r="K298" s="81"/>
      <c r="M298" s="52"/>
      <c r="N298" s="78"/>
    </row>
    <row r="299" spans="1:14" s="53" customFormat="1">
      <c r="A299" s="51"/>
      <c r="B299" s="52"/>
      <c r="C299" s="51"/>
      <c r="D299" s="52"/>
      <c r="E299" s="52"/>
      <c r="F299" s="52"/>
      <c r="G299" s="52"/>
      <c r="J299" s="69"/>
      <c r="K299" s="81"/>
      <c r="M299" s="52"/>
      <c r="N299" s="78"/>
    </row>
    <row r="300" spans="1:14" s="53" customFormat="1">
      <c r="A300" s="51"/>
      <c r="B300" s="52"/>
      <c r="C300" s="51"/>
      <c r="D300" s="52"/>
      <c r="E300" s="52"/>
      <c r="F300" s="52"/>
      <c r="G300" s="52"/>
      <c r="J300" s="69"/>
      <c r="K300" s="81"/>
      <c r="M300" s="52"/>
      <c r="N300" s="78"/>
    </row>
    <row r="301" spans="1:14" s="53" customFormat="1">
      <c r="A301" s="51"/>
      <c r="B301" s="52"/>
      <c r="C301" s="51"/>
      <c r="D301" s="52"/>
      <c r="E301" s="52"/>
      <c r="F301" s="52"/>
      <c r="G301" s="52"/>
      <c r="J301" s="69"/>
      <c r="K301" s="81"/>
      <c r="M301" s="52"/>
      <c r="N301" s="78"/>
    </row>
    <row r="302" spans="1:14" s="53" customFormat="1">
      <c r="A302" s="51"/>
      <c r="B302" s="52"/>
      <c r="C302" s="51"/>
      <c r="D302" s="52"/>
      <c r="E302" s="52"/>
      <c r="F302" s="52"/>
      <c r="G302" s="52"/>
      <c r="J302" s="69"/>
      <c r="K302" s="81"/>
      <c r="M302" s="52"/>
      <c r="N302" s="78"/>
    </row>
    <row r="303" spans="1:14" s="53" customFormat="1">
      <c r="A303" s="51"/>
      <c r="B303" s="52"/>
      <c r="C303" s="51"/>
      <c r="D303" s="52"/>
      <c r="E303" s="52"/>
      <c r="F303" s="52"/>
      <c r="G303" s="52"/>
      <c r="J303" s="69"/>
      <c r="K303" s="81"/>
      <c r="M303" s="52"/>
      <c r="N303" s="78"/>
    </row>
    <row r="304" spans="1:14" s="53" customFormat="1">
      <c r="A304" s="51"/>
      <c r="B304" s="52"/>
      <c r="C304" s="51"/>
      <c r="D304" s="52"/>
      <c r="E304" s="52"/>
      <c r="F304" s="52"/>
      <c r="G304" s="52"/>
      <c r="J304" s="69"/>
      <c r="K304" s="81"/>
      <c r="M304" s="52"/>
      <c r="N304" s="78"/>
    </row>
    <row r="305" spans="1:14" s="53" customFormat="1">
      <c r="A305" s="51"/>
      <c r="B305" s="52"/>
      <c r="C305" s="51"/>
      <c r="D305" s="52"/>
      <c r="E305" s="52"/>
      <c r="F305" s="52"/>
      <c r="G305" s="52"/>
      <c r="J305" s="69"/>
      <c r="K305" s="81"/>
      <c r="M305" s="52"/>
      <c r="N305" s="78"/>
    </row>
    <row r="306" spans="1:14" s="53" customFormat="1">
      <c r="A306" s="51"/>
      <c r="B306" s="52"/>
      <c r="C306" s="51"/>
      <c r="D306" s="52"/>
      <c r="E306" s="52"/>
      <c r="F306" s="52"/>
      <c r="G306" s="52"/>
      <c r="J306" s="69"/>
      <c r="K306" s="81"/>
      <c r="M306" s="52"/>
      <c r="N306" s="78"/>
    </row>
    <row r="307" spans="1:14" s="53" customFormat="1">
      <c r="A307" s="51"/>
      <c r="B307" s="52"/>
      <c r="C307" s="51"/>
      <c r="D307" s="52"/>
      <c r="E307" s="52"/>
      <c r="F307" s="52"/>
      <c r="G307" s="52"/>
      <c r="J307" s="69"/>
      <c r="K307" s="81"/>
      <c r="M307" s="52"/>
      <c r="N307" s="78"/>
    </row>
    <row r="308" spans="1:14" s="53" customFormat="1">
      <c r="A308" s="51"/>
      <c r="B308" s="52"/>
      <c r="C308" s="51"/>
      <c r="D308" s="52"/>
      <c r="E308" s="52"/>
      <c r="F308" s="52"/>
      <c r="G308" s="52"/>
      <c r="J308" s="69"/>
      <c r="K308" s="81"/>
      <c r="M308" s="52"/>
      <c r="N308" s="78"/>
    </row>
    <row r="309" spans="1:14" s="53" customFormat="1">
      <c r="A309" s="51"/>
      <c r="B309" s="52"/>
      <c r="C309" s="51"/>
      <c r="D309" s="52"/>
      <c r="E309" s="52"/>
      <c r="F309" s="52"/>
      <c r="G309" s="52"/>
      <c r="J309" s="69"/>
      <c r="K309" s="81"/>
      <c r="M309" s="52"/>
      <c r="N309" s="78"/>
    </row>
    <row r="310" spans="1:14" s="53" customFormat="1">
      <c r="A310" s="51"/>
      <c r="B310" s="52"/>
      <c r="C310" s="51"/>
      <c r="D310" s="52"/>
      <c r="E310" s="52"/>
      <c r="F310" s="52"/>
      <c r="G310" s="52"/>
      <c r="J310" s="69"/>
      <c r="K310" s="81"/>
      <c r="M310" s="52"/>
      <c r="N310" s="78"/>
    </row>
    <row r="311" spans="1:14" s="53" customFormat="1">
      <c r="A311" s="51"/>
      <c r="B311" s="52"/>
      <c r="C311" s="51"/>
      <c r="D311" s="52"/>
      <c r="E311" s="52"/>
      <c r="F311" s="52"/>
      <c r="G311" s="52"/>
      <c r="J311" s="69"/>
      <c r="K311" s="81"/>
      <c r="M311" s="52"/>
      <c r="N311" s="78"/>
    </row>
    <row r="312" spans="1:14" s="53" customFormat="1">
      <c r="A312" s="51"/>
      <c r="B312" s="52"/>
      <c r="C312" s="51"/>
      <c r="D312" s="52"/>
      <c r="E312" s="52"/>
      <c r="F312" s="52"/>
      <c r="G312" s="52"/>
      <c r="J312" s="69"/>
      <c r="K312" s="81"/>
      <c r="M312" s="52"/>
      <c r="N312" s="78"/>
    </row>
    <row r="313" spans="1:14" s="53" customFormat="1">
      <c r="A313" s="51"/>
      <c r="B313" s="52"/>
      <c r="C313" s="51"/>
      <c r="D313" s="52"/>
      <c r="E313" s="52"/>
      <c r="F313" s="52"/>
      <c r="G313" s="52"/>
      <c r="J313" s="69"/>
      <c r="K313" s="81"/>
      <c r="M313" s="52"/>
      <c r="N313" s="78"/>
    </row>
    <row r="314" spans="1:14" s="53" customFormat="1">
      <c r="A314" s="51"/>
      <c r="B314" s="52"/>
      <c r="C314" s="51"/>
      <c r="D314" s="52"/>
      <c r="E314" s="52"/>
      <c r="F314" s="52"/>
      <c r="G314" s="52"/>
      <c r="J314" s="69"/>
      <c r="K314" s="81"/>
      <c r="M314" s="52"/>
      <c r="N314" s="78"/>
    </row>
    <row r="315" spans="1:14" s="53" customFormat="1">
      <c r="A315" s="51"/>
      <c r="B315" s="52"/>
      <c r="C315" s="51"/>
      <c r="D315" s="52"/>
      <c r="E315" s="52"/>
      <c r="F315" s="52"/>
      <c r="G315" s="52"/>
      <c r="J315" s="69"/>
      <c r="K315" s="81"/>
      <c r="M315" s="52"/>
      <c r="N315" s="78"/>
    </row>
    <row r="316" spans="1:14" s="53" customFormat="1">
      <c r="A316" s="51"/>
      <c r="B316" s="52"/>
      <c r="C316" s="51"/>
      <c r="D316" s="52"/>
      <c r="E316" s="52"/>
      <c r="F316" s="52"/>
      <c r="G316" s="52"/>
      <c r="J316" s="69"/>
      <c r="K316" s="81"/>
      <c r="M316" s="52"/>
      <c r="N316" s="78"/>
    </row>
    <row r="317" spans="1:14" s="53" customFormat="1">
      <c r="A317" s="51"/>
      <c r="B317" s="52"/>
      <c r="C317" s="51"/>
      <c r="D317" s="52"/>
      <c r="E317" s="52"/>
      <c r="F317" s="52"/>
      <c r="G317" s="52"/>
      <c r="J317" s="69"/>
      <c r="K317" s="81"/>
      <c r="M317" s="52"/>
      <c r="N317" s="78"/>
    </row>
    <row r="318" spans="1:14" s="53" customFormat="1">
      <c r="A318" s="51"/>
      <c r="B318" s="52"/>
      <c r="C318" s="51"/>
      <c r="D318" s="52"/>
      <c r="E318" s="52"/>
      <c r="F318" s="52"/>
      <c r="G318" s="52"/>
      <c r="J318" s="69"/>
      <c r="K318" s="81"/>
      <c r="M318" s="52"/>
      <c r="N318" s="78"/>
    </row>
    <row r="319" spans="1:14" s="53" customFormat="1">
      <c r="A319" s="51"/>
      <c r="B319" s="52"/>
      <c r="C319" s="51"/>
      <c r="D319" s="52"/>
      <c r="E319" s="52"/>
      <c r="F319" s="52"/>
      <c r="G319" s="52"/>
      <c r="J319" s="69"/>
      <c r="K319" s="81"/>
      <c r="M319" s="52"/>
      <c r="N319" s="78"/>
    </row>
    <row r="320" spans="1:14" s="53" customFormat="1">
      <c r="A320" s="51"/>
      <c r="B320" s="52"/>
      <c r="C320" s="51"/>
      <c r="D320" s="52"/>
      <c r="E320" s="52"/>
      <c r="F320" s="52"/>
      <c r="G320" s="52"/>
      <c r="J320" s="69"/>
      <c r="K320" s="81"/>
      <c r="M320" s="52"/>
      <c r="N320" s="78"/>
    </row>
    <row r="321" spans="1:14" s="53" customFormat="1">
      <c r="A321" s="51"/>
      <c r="B321" s="52"/>
      <c r="C321" s="51"/>
      <c r="D321" s="52"/>
      <c r="E321" s="52"/>
      <c r="F321" s="52"/>
      <c r="G321" s="52"/>
      <c r="J321" s="69"/>
      <c r="K321" s="81"/>
      <c r="M321" s="52"/>
      <c r="N321" s="78"/>
    </row>
    <row r="322" spans="1:14" s="53" customFormat="1">
      <c r="A322" s="51"/>
      <c r="B322" s="52"/>
      <c r="C322" s="51"/>
      <c r="D322" s="52"/>
      <c r="E322" s="52"/>
      <c r="F322" s="52"/>
      <c r="G322" s="52"/>
      <c r="J322" s="69"/>
      <c r="K322" s="81"/>
      <c r="M322" s="52"/>
      <c r="N322" s="78"/>
    </row>
    <row r="323" spans="1:14" s="53" customFormat="1">
      <c r="A323" s="51"/>
      <c r="B323" s="52"/>
      <c r="C323" s="51"/>
      <c r="D323" s="52"/>
      <c r="E323" s="52"/>
      <c r="F323" s="52"/>
      <c r="G323" s="52"/>
      <c r="J323" s="69"/>
      <c r="K323" s="81"/>
      <c r="M323" s="52"/>
      <c r="N323" s="78"/>
    </row>
    <row r="324" spans="1:14" s="53" customFormat="1">
      <c r="A324" s="51"/>
      <c r="B324" s="52"/>
      <c r="C324" s="51"/>
      <c r="D324" s="52"/>
      <c r="E324" s="52"/>
      <c r="F324" s="52"/>
      <c r="G324" s="52"/>
      <c r="J324" s="69"/>
      <c r="K324" s="81"/>
      <c r="M324" s="52"/>
      <c r="N324" s="78"/>
    </row>
    <row r="325" spans="1:14" s="53" customFormat="1">
      <c r="A325" s="51"/>
      <c r="B325" s="52"/>
      <c r="C325" s="51"/>
      <c r="D325" s="52"/>
      <c r="E325" s="52"/>
      <c r="F325" s="52"/>
      <c r="G325" s="52"/>
      <c r="J325" s="69"/>
      <c r="K325" s="81"/>
      <c r="M325" s="52"/>
      <c r="N325" s="78"/>
    </row>
    <row r="326" spans="1:14" s="53" customFormat="1">
      <c r="A326" s="51"/>
      <c r="B326" s="52"/>
      <c r="C326" s="51"/>
      <c r="D326" s="52"/>
      <c r="E326" s="52"/>
      <c r="F326" s="52"/>
      <c r="G326" s="52"/>
      <c r="J326" s="69"/>
      <c r="K326" s="81"/>
      <c r="M326" s="52"/>
      <c r="N326" s="78"/>
    </row>
    <row r="327" spans="1:14" s="53" customFormat="1">
      <c r="A327" s="51"/>
      <c r="B327" s="52"/>
      <c r="C327" s="51"/>
      <c r="D327" s="52"/>
      <c r="E327" s="52"/>
      <c r="F327" s="52"/>
      <c r="G327" s="52"/>
      <c r="J327" s="69"/>
      <c r="K327" s="81"/>
      <c r="M327" s="52"/>
      <c r="N327" s="78"/>
    </row>
    <row r="328" spans="1:14" s="53" customFormat="1">
      <c r="A328" s="51"/>
      <c r="B328" s="52"/>
      <c r="C328" s="51"/>
      <c r="D328" s="52"/>
      <c r="E328" s="52"/>
      <c r="F328" s="52"/>
      <c r="G328" s="52"/>
      <c r="J328" s="69"/>
      <c r="K328" s="81"/>
      <c r="M328" s="52"/>
      <c r="N328" s="78"/>
    </row>
    <row r="329" spans="1:14" s="53" customFormat="1">
      <c r="A329" s="51"/>
      <c r="B329" s="52"/>
      <c r="C329" s="51"/>
      <c r="D329" s="52"/>
      <c r="E329" s="52"/>
      <c r="F329" s="52"/>
      <c r="G329" s="52"/>
      <c r="J329" s="69"/>
      <c r="K329" s="81"/>
      <c r="M329" s="52"/>
      <c r="N329" s="78"/>
    </row>
    <row r="330" spans="1:14" s="53" customFormat="1">
      <c r="A330" s="51"/>
      <c r="B330" s="52"/>
      <c r="C330" s="51"/>
      <c r="D330" s="52"/>
      <c r="E330" s="52"/>
      <c r="F330" s="52"/>
      <c r="G330" s="52"/>
      <c r="J330" s="69"/>
      <c r="K330" s="81"/>
      <c r="M330" s="52"/>
      <c r="N330" s="78"/>
    </row>
    <row r="331" spans="1:14" s="53" customFormat="1">
      <c r="A331" s="51"/>
      <c r="B331" s="52"/>
      <c r="C331" s="51"/>
      <c r="D331" s="52"/>
      <c r="E331" s="52"/>
      <c r="F331" s="52"/>
      <c r="G331" s="52"/>
      <c r="J331" s="69"/>
      <c r="K331" s="81"/>
      <c r="M331" s="52"/>
      <c r="N331" s="78"/>
    </row>
    <row r="332" spans="1:14" s="53" customFormat="1">
      <c r="A332" s="51"/>
      <c r="B332" s="52"/>
      <c r="C332" s="51"/>
      <c r="D332" s="52"/>
      <c r="E332" s="52"/>
      <c r="F332" s="52"/>
      <c r="G332" s="52"/>
      <c r="J332" s="69"/>
      <c r="K332" s="81"/>
      <c r="M332" s="52"/>
      <c r="N332" s="78"/>
    </row>
    <row r="333" spans="1:14" s="53" customFormat="1">
      <c r="A333" s="51"/>
      <c r="B333" s="52"/>
      <c r="C333" s="51"/>
      <c r="D333" s="52"/>
      <c r="E333" s="52"/>
      <c r="F333" s="52"/>
      <c r="G333" s="52"/>
      <c r="J333" s="69"/>
      <c r="K333" s="81"/>
      <c r="M333" s="52"/>
      <c r="N333" s="78"/>
    </row>
    <row r="334" spans="1:14" s="53" customFormat="1">
      <c r="A334" s="51"/>
      <c r="B334" s="52"/>
      <c r="C334" s="51"/>
      <c r="D334" s="52"/>
      <c r="E334" s="52"/>
      <c r="F334" s="52"/>
      <c r="G334" s="52"/>
      <c r="J334" s="69"/>
      <c r="K334" s="81"/>
      <c r="M334" s="52"/>
      <c r="N334" s="78"/>
    </row>
    <row r="335" spans="1:14" s="53" customFormat="1">
      <c r="A335" s="51"/>
      <c r="B335" s="52"/>
      <c r="C335" s="51"/>
      <c r="D335" s="52"/>
      <c r="E335" s="52"/>
      <c r="F335" s="52"/>
      <c r="G335" s="52"/>
      <c r="J335" s="69"/>
      <c r="K335" s="81"/>
      <c r="M335" s="52"/>
      <c r="N335" s="78"/>
    </row>
    <row r="336" spans="1:14" s="53" customFormat="1">
      <c r="A336" s="51"/>
      <c r="B336" s="52"/>
      <c r="C336" s="51"/>
      <c r="D336" s="52"/>
      <c r="E336" s="52"/>
      <c r="F336" s="52"/>
      <c r="G336" s="52"/>
      <c r="J336" s="69"/>
      <c r="K336" s="81"/>
      <c r="M336" s="52"/>
      <c r="N336" s="78"/>
    </row>
    <row r="337" spans="1:14" s="53" customFormat="1">
      <c r="A337" s="51"/>
      <c r="B337" s="52"/>
      <c r="C337" s="51"/>
      <c r="D337" s="52"/>
      <c r="E337" s="52"/>
      <c r="F337" s="52"/>
      <c r="G337" s="52"/>
      <c r="J337" s="69"/>
      <c r="K337" s="81"/>
      <c r="M337" s="52"/>
      <c r="N337" s="78"/>
    </row>
    <row r="338" spans="1:14" s="53" customFormat="1">
      <c r="A338" s="51"/>
      <c r="B338" s="52"/>
      <c r="C338" s="51"/>
      <c r="D338" s="52"/>
      <c r="E338" s="52"/>
      <c r="F338" s="52"/>
      <c r="G338" s="52"/>
      <c r="J338" s="69"/>
      <c r="K338" s="81"/>
      <c r="M338" s="52"/>
      <c r="N338" s="78"/>
    </row>
    <row r="339" spans="1:14" s="53" customFormat="1">
      <c r="A339" s="51"/>
      <c r="B339" s="52"/>
      <c r="C339" s="51"/>
      <c r="D339" s="52"/>
      <c r="E339" s="52"/>
      <c r="F339" s="52"/>
      <c r="G339" s="52"/>
      <c r="J339" s="69"/>
      <c r="K339" s="81"/>
      <c r="M339" s="52"/>
      <c r="N339" s="78"/>
    </row>
    <row r="340" spans="1:14" s="53" customFormat="1">
      <c r="A340" s="51"/>
      <c r="B340" s="52"/>
      <c r="C340" s="51"/>
      <c r="D340" s="52"/>
      <c r="E340" s="52"/>
      <c r="F340" s="52"/>
      <c r="G340" s="52"/>
      <c r="J340" s="69"/>
      <c r="K340" s="81"/>
      <c r="M340" s="52"/>
      <c r="N340" s="78"/>
    </row>
    <row r="341" spans="1:14" s="53" customFormat="1">
      <c r="A341" s="51"/>
      <c r="B341" s="52"/>
      <c r="C341" s="51"/>
      <c r="D341" s="52"/>
      <c r="E341" s="52"/>
      <c r="F341" s="52"/>
      <c r="G341" s="52"/>
      <c r="J341" s="69"/>
      <c r="K341" s="81"/>
      <c r="M341" s="52"/>
      <c r="N341" s="78"/>
    </row>
    <row r="342" spans="1:14" s="53" customFormat="1">
      <c r="A342" s="51"/>
      <c r="B342" s="52"/>
      <c r="C342" s="51"/>
      <c r="D342" s="52"/>
      <c r="E342" s="52"/>
      <c r="F342" s="52"/>
      <c r="G342" s="52"/>
      <c r="J342" s="69"/>
      <c r="K342" s="81"/>
      <c r="M342" s="52"/>
      <c r="N342" s="78"/>
    </row>
    <row r="343" spans="1:14" s="53" customFormat="1">
      <c r="A343" s="51"/>
      <c r="B343" s="52"/>
      <c r="C343" s="51"/>
      <c r="D343" s="52"/>
      <c r="E343" s="52"/>
      <c r="F343" s="52"/>
      <c r="G343" s="52"/>
      <c r="J343" s="69"/>
      <c r="K343" s="81"/>
      <c r="M343" s="52"/>
      <c r="N343" s="78"/>
    </row>
    <row r="344" spans="1:14" s="53" customFormat="1">
      <c r="A344" s="51"/>
      <c r="B344" s="52"/>
      <c r="C344" s="51"/>
      <c r="D344" s="52"/>
      <c r="E344" s="52"/>
      <c r="F344" s="52"/>
      <c r="G344" s="52"/>
      <c r="J344" s="69"/>
      <c r="K344" s="81"/>
      <c r="M344" s="52"/>
      <c r="N344" s="78"/>
    </row>
    <row r="345" spans="1:14" s="53" customFormat="1">
      <c r="A345" s="51"/>
      <c r="B345" s="52"/>
      <c r="C345" s="51"/>
      <c r="D345" s="52"/>
      <c r="E345" s="52"/>
      <c r="F345" s="52"/>
      <c r="G345" s="52"/>
      <c r="J345" s="69"/>
      <c r="K345" s="81"/>
      <c r="M345" s="52"/>
      <c r="N345" s="78"/>
    </row>
    <row r="346" spans="1:14" s="53" customFormat="1">
      <c r="A346" s="51"/>
      <c r="B346" s="52"/>
      <c r="C346" s="51"/>
      <c r="D346" s="52"/>
      <c r="E346" s="52"/>
      <c r="F346" s="52"/>
      <c r="G346" s="52"/>
      <c r="J346" s="69"/>
      <c r="K346" s="81"/>
      <c r="M346" s="52"/>
      <c r="N346" s="78"/>
    </row>
    <row r="347" spans="1:14" s="53" customFormat="1">
      <c r="A347" s="51"/>
      <c r="B347" s="52"/>
      <c r="C347" s="51"/>
      <c r="D347" s="52"/>
      <c r="E347" s="52"/>
      <c r="F347" s="52"/>
      <c r="G347" s="52"/>
      <c r="J347" s="69"/>
      <c r="K347" s="81"/>
      <c r="M347" s="52"/>
      <c r="N347" s="78"/>
    </row>
    <row r="348" spans="1:14" s="53" customFormat="1">
      <c r="A348" s="51"/>
      <c r="B348" s="52"/>
      <c r="C348" s="51"/>
      <c r="D348" s="52"/>
      <c r="E348" s="52"/>
      <c r="F348" s="52"/>
      <c r="G348" s="52"/>
      <c r="J348" s="69"/>
      <c r="K348" s="81"/>
      <c r="M348" s="52"/>
      <c r="N348" s="78"/>
    </row>
    <row r="349" spans="1:14" s="53" customFormat="1">
      <c r="A349" s="51"/>
      <c r="B349" s="52"/>
      <c r="C349" s="51"/>
      <c r="D349" s="52"/>
      <c r="E349" s="52"/>
      <c r="F349" s="52"/>
      <c r="G349" s="52"/>
      <c r="J349" s="69"/>
      <c r="K349" s="81"/>
      <c r="M349" s="52"/>
      <c r="N349" s="78"/>
    </row>
    <row r="350" spans="1:14" s="53" customFormat="1">
      <c r="A350" s="51"/>
      <c r="B350" s="52"/>
      <c r="C350" s="51"/>
      <c r="D350" s="52"/>
      <c r="E350" s="52"/>
      <c r="F350" s="52"/>
      <c r="G350" s="52"/>
      <c r="J350" s="69"/>
      <c r="K350" s="81"/>
      <c r="M350" s="52"/>
      <c r="N350" s="78"/>
    </row>
    <row r="351" spans="1:14" s="53" customFormat="1">
      <c r="A351" s="51"/>
      <c r="B351" s="52"/>
      <c r="C351" s="51"/>
      <c r="D351" s="52"/>
      <c r="E351" s="52"/>
      <c r="F351" s="52"/>
      <c r="G351" s="52"/>
      <c r="J351" s="69"/>
      <c r="K351" s="81"/>
      <c r="M351" s="52"/>
      <c r="N351" s="78"/>
    </row>
    <row r="352" spans="1:14" s="53" customFormat="1">
      <c r="A352" s="51"/>
      <c r="B352" s="52"/>
      <c r="C352" s="51"/>
      <c r="D352" s="52"/>
      <c r="E352" s="52"/>
      <c r="F352" s="52"/>
      <c r="G352" s="52"/>
      <c r="J352" s="69"/>
      <c r="K352" s="81"/>
      <c r="M352" s="52"/>
      <c r="N352" s="78"/>
    </row>
    <row r="353" spans="1:14" s="53" customFormat="1">
      <c r="A353" s="51"/>
      <c r="B353" s="52"/>
      <c r="C353" s="51"/>
      <c r="D353" s="52"/>
      <c r="E353" s="52"/>
      <c r="F353" s="52"/>
      <c r="G353" s="52"/>
      <c r="J353" s="69"/>
      <c r="K353" s="81"/>
      <c r="M353" s="52"/>
      <c r="N353" s="78"/>
    </row>
    <row r="354" spans="1:14" s="53" customFormat="1">
      <c r="A354" s="51"/>
      <c r="B354" s="52"/>
      <c r="C354" s="51"/>
      <c r="D354" s="52"/>
      <c r="E354" s="52"/>
      <c r="F354" s="52"/>
      <c r="G354" s="52"/>
      <c r="J354" s="69"/>
      <c r="K354" s="81"/>
      <c r="M354" s="52"/>
      <c r="N354" s="78"/>
    </row>
    <row r="355" spans="1:14" s="53" customFormat="1">
      <c r="A355" s="51"/>
      <c r="B355" s="52"/>
      <c r="C355" s="51"/>
      <c r="D355" s="52"/>
      <c r="E355" s="52"/>
      <c r="F355" s="52"/>
      <c r="G355" s="52"/>
      <c r="J355" s="69"/>
      <c r="K355" s="81"/>
      <c r="M355" s="52"/>
      <c r="N355" s="78"/>
    </row>
    <row r="356" spans="1:14" s="53" customFormat="1">
      <c r="A356" s="51"/>
      <c r="B356" s="52"/>
      <c r="C356" s="51"/>
      <c r="D356" s="52"/>
      <c r="E356" s="52"/>
      <c r="F356" s="52"/>
      <c r="G356" s="52"/>
      <c r="J356" s="69"/>
      <c r="K356" s="81"/>
      <c r="M356" s="52"/>
      <c r="N356" s="78"/>
    </row>
    <row r="357" spans="1:14" s="53" customFormat="1">
      <c r="A357" s="51"/>
      <c r="B357" s="52"/>
      <c r="C357" s="51"/>
      <c r="D357" s="52"/>
      <c r="E357" s="52"/>
      <c r="F357" s="52"/>
      <c r="G357" s="52"/>
      <c r="J357" s="69"/>
      <c r="K357" s="81"/>
      <c r="M357" s="52"/>
      <c r="N357" s="78"/>
    </row>
    <row r="358" spans="1:14" s="53" customFormat="1">
      <c r="A358" s="51"/>
      <c r="B358" s="52"/>
      <c r="C358" s="51"/>
      <c r="D358" s="52"/>
      <c r="E358" s="52"/>
      <c r="F358" s="52"/>
      <c r="G358" s="52"/>
      <c r="J358" s="69"/>
      <c r="K358" s="81"/>
      <c r="M358" s="52"/>
      <c r="N358" s="78"/>
    </row>
    <row r="359" spans="1:14" s="53" customFormat="1">
      <c r="A359" s="51"/>
      <c r="B359" s="52"/>
      <c r="C359" s="51"/>
      <c r="D359" s="52"/>
      <c r="E359" s="52"/>
      <c r="F359" s="52"/>
      <c r="G359" s="52"/>
      <c r="J359" s="69"/>
      <c r="K359" s="81"/>
      <c r="M359" s="52"/>
      <c r="N359" s="78"/>
    </row>
    <row r="360" spans="1:14" s="53" customFormat="1">
      <c r="A360" s="51"/>
      <c r="B360" s="52"/>
      <c r="C360" s="51"/>
      <c r="D360" s="52"/>
      <c r="E360" s="52"/>
      <c r="F360" s="52"/>
      <c r="G360" s="52"/>
      <c r="J360" s="69"/>
      <c r="K360" s="81"/>
      <c r="M360" s="52"/>
      <c r="N360" s="78"/>
    </row>
    <row r="361" spans="1:14" s="53" customFormat="1">
      <c r="A361" s="51"/>
      <c r="B361" s="52"/>
      <c r="C361" s="51"/>
      <c r="D361" s="52"/>
      <c r="E361" s="52"/>
      <c r="F361" s="52"/>
      <c r="G361" s="52"/>
      <c r="J361" s="69"/>
      <c r="K361" s="81"/>
      <c r="M361" s="52"/>
      <c r="N361" s="78"/>
    </row>
    <row r="362" spans="1:14" s="53" customFormat="1">
      <c r="A362" s="51"/>
      <c r="B362" s="52"/>
      <c r="C362" s="51"/>
      <c r="D362" s="52"/>
      <c r="E362" s="52"/>
      <c r="F362" s="52"/>
      <c r="G362" s="52"/>
      <c r="J362" s="69"/>
      <c r="K362" s="81"/>
      <c r="M362" s="52"/>
      <c r="N362" s="78"/>
    </row>
    <row r="363" spans="1:14" s="53" customFormat="1">
      <c r="A363" s="51"/>
      <c r="B363" s="52"/>
      <c r="C363" s="51"/>
      <c r="D363" s="52"/>
      <c r="E363" s="52"/>
      <c r="F363" s="52"/>
      <c r="G363" s="52"/>
      <c r="J363" s="69"/>
      <c r="K363" s="81"/>
      <c r="M363" s="52"/>
      <c r="N363" s="78"/>
    </row>
    <row r="364" spans="1:14" s="53" customFormat="1">
      <c r="A364" s="51"/>
      <c r="B364" s="52"/>
      <c r="C364" s="51"/>
      <c r="D364" s="52"/>
      <c r="E364" s="52"/>
      <c r="F364" s="52"/>
      <c r="G364" s="52"/>
      <c r="J364" s="69"/>
      <c r="K364" s="81"/>
      <c r="M364" s="52"/>
      <c r="N364" s="78"/>
    </row>
    <row r="365" spans="1:14" s="53" customFormat="1">
      <c r="A365" s="51"/>
      <c r="B365" s="52"/>
      <c r="C365" s="51"/>
      <c r="D365" s="52"/>
      <c r="E365" s="52"/>
      <c r="F365" s="52"/>
      <c r="G365" s="52"/>
      <c r="J365" s="69"/>
      <c r="K365" s="81"/>
      <c r="M365" s="52"/>
      <c r="N365" s="78"/>
    </row>
    <row r="366" spans="1:14" s="53" customFormat="1">
      <c r="A366" s="51"/>
      <c r="B366" s="52"/>
      <c r="C366" s="51"/>
      <c r="D366" s="52"/>
      <c r="E366" s="52"/>
      <c r="F366" s="52"/>
      <c r="G366" s="52"/>
      <c r="J366" s="69"/>
      <c r="K366" s="81"/>
      <c r="M366" s="52"/>
      <c r="N366" s="78"/>
    </row>
    <row r="367" spans="1:14" s="53" customFormat="1">
      <c r="A367" s="51"/>
      <c r="B367" s="52"/>
      <c r="C367" s="51"/>
      <c r="D367" s="52"/>
      <c r="E367" s="52"/>
      <c r="F367" s="52"/>
      <c r="G367" s="52"/>
      <c r="J367" s="69"/>
      <c r="K367" s="81"/>
      <c r="M367" s="52"/>
      <c r="N367" s="78"/>
    </row>
    <row r="368" spans="1:14" s="53" customFormat="1">
      <c r="A368" s="51"/>
      <c r="B368" s="52"/>
      <c r="C368" s="51"/>
      <c r="D368" s="52"/>
      <c r="E368" s="52"/>
      <c r="F368" s="52"/>
      <c r="G368" s="52"/>
      <c r="J368" s="69"/>
      <c r="K368" s="81"/>
      <c r="M368" s="52"/>
      <c r="N368" s="78"/>
    </row>
    <row r="369" spans="1:14" s="53" customFormat="1">
      <c r="A369" s="51"/>
      <c r="B369" s="52"/>
      <c r="C369" s="51"/>
      <c r="D369" s="52"/>
      <c r="E369" s="52"/>
      <c r="F369" s="52"/>
      <c r="G369" s="52"/>
      <c r="J369" s="69"/>
      <c r="K369" s="81"/>
      <c r="M369" s="52"/>
      <c r="N369" s="78"/>
    </row>
    <row r="370" spans="1:14" s="53" customFormat="1">
      <c r="A370" s="51"/>
      <c r="B370" s="52"/>
      <c r="C370" s="51"/>
      <c r="D370" s="52"/>
      <c r="E370" s="52"/>
      <c r="F370" s="52"/>
      <c r="G370" s="52"/>
      <c r="J370" s="69"/>
      <c r="K370" s="81"/>
      <c r="M370" s="52"/>
      <c r="N370" s="78"/>
    </row>
    <row r="371" spans="1:14" s="53" customFormat="1">
      <c r="A371" s="51"/>
      <c r="B371" s="52"/>
      <c r="C371" s="51"/>
      <c r="D371" s="52"/>
      <c r="E371" s="52"/>
      <c r="F371" s="52"/>
      <c r="G371" s="52"/>
      <c r="J371" s="69"/>
      <c r="K371" s="81"/>
      <c r="M371" s="52"/>
      <c r="N371" s="78"/>
    </row>
    <row r="372" spans="1:14" s="53" customFormat="1">
      <c r="A372" s="51"/>
      <c r="B372" s="52"/>
      <c r="C372" s="51"/>
      <c r="D372" s="52"/>
      <c r="E372" s="52"/>
      <c r="F372" s="52"/>
      <c r="G372" s="52"/>
      <c r="J372" s="69"/>
      <c r="K372" s="81"/>
      <c r="M372" s="52"/>
      <c r="N372" s="78"/>
    </row>
    <row r="373" spans="1:14" s="53" customFormat="1">
      <c r="A373" s="51"/>
      <c r="B373" s="52"/>
      <c r="C373" s="51"/>
      <c r="D373" s="52"/>
      <c r="E373" s="52"/>
      <c r="F373" s="52"/>
      <c r="G373" s="52"/>
      <c r="J373" s="69"/>
      <c r="K373" s="81"/>
      <c r="M373" s="52"/>
      <c r="N373" s="78"/>
    </row>
    <row r="374" spans="1:14" s="53" customFormat="1">
      <c r="A374" s="51"/>
      <c r="B374" s="52"/>
      <c r="C374" s="51"/>
      <c r="D374" s="52"/>
      <c r="E374" s="52"/>
      <c r="F374" s="52"/>
      <c r="G374" s="52"/>
      <c r="J374" s="69"/>
      <c r="K374" s="81"/>
      <c r="M374" s="52"/>
      <c r="N374" s="78"/>
    </row>
    <row r="375" spans="1:14" s="53" customFormat="1">
      <c r="A375" s="51"/>
      <c r="B375" s="52"/>
      <c r="C375" s="51"/>
      <c r="D375" s="52"/>
      <c r="E375" s="52"/>
      <c r="F375" s="52"/>
      <c r="G375" s="52"/>
      <c r="J375" s="69"/>
      <c r="K375" s="81"/>
      <c r="M375" s="52"/>
      <c r="N375" s="78"/>
    </row>
    <row r="376" spans="1:14" s="53" customFormat="1">
      <c r="A376" s="51"/>
      <c r="B376" s="52"/>
      <c r="C376" s="51"/>
      <c r="D376" s="52"/>
      <c r="E376" s="52"/>
      <c r="F376" s="52"/>
      <c r="G376" s="52"/>
      <c r="J376" s="69"/>
      <c r="K376" s="81"/>
      <c r="M376" s="52"/>
      <c r="N376" s="78"/>
    </row>
    <row r="377" spans="1:14" s="53" customFormat="1">
      <c r="A377" s="51"/>
      <c r="B377" s="52"/>
      <c r="C377" s="51"/>
      <c r="D377" s="52"/>
      <c r="E377" s="52"/>
      <c r="F377" s="52"/>
      <c r="G377" s="52"/>
      <c r="J377" s="69"/>
      <c r="K377" s="81"/>
      <c r="M377" s="52"/>
      <c r="N377" s="78"/>
    </row>
    <row r="378" spans="1:14" s="53" customFormat="1">
      <c r="A378" s="51"/>
      <c r="B378" s="52"/>
      <c r="C378" s="51"/>
      <c r="D378" s="52"/>
      <c r="E378" s="52"/>
      <c r="F378" s="52"/>
      <c r="G378" s="52"/>
      <c r="J378" s="69"/>
      <c r="K378" s="81"/>
      <c r="M378" s="52"/>
      <c r="N378" s="78"/>
    </row>
    <row r="379" spans="1:14" s="53" customFormat="1">
      <c r="A379" s="51"/>
      <c r="B379" s="52"/>
      <c r="C379" s="51"/>
      <c r="D379" s="52"/>
      <c r="E379" s="52"/>
      <c r="F379" s="52"/>
      <c r="G379" s="52"/>
      <c r="J379" s="69"/>
      <c r="K379" s="81"/>
      <c r="M379" s="52"/>
      <c r="N379" s="78"/>
    </row>
    <row r="380" spans="1:14" s="53" customFormat="1">
      <c r="A380" s="51"/>
      <c r="B380" s="52"/>
      <c r="C380" s="51"/>
      <c r="D380" s="52"/>
      <c r="E380" s="52"/>
      <c r="F380" s="52"/>
      <c r="G380" s="52"/>
      <c r="J380" s="69"/>
      <c r="K380" s="81"/>
      <c r="M380" s="52"/>
      <c r="N380" s="78"/>
    </row>
    <row r="381" spans="1:14" s="53" customFormat="1">
      <c r="A381" s="51"/>
      <c r="B381" s="52"/>
      <c r="C381" s="51"/>
      <c r="D381" s="52"/>
      <c r="E381" s="52"/>
      <c r="F381" s="52"/>
      <c r="G381" s="52"/>
      <c r="J381" s="69"/>
      <c r="K381" s="81"/>
      <c r="M381" s="52"/>
      <c r="N381" s="78"/>
    </row>
    <row r="382" spans="1:14" s="53" customFormat="1">
      <c r="A382" s="51"/>
      <c r="B382" s="52"/>
      <c r="C382" s="51"/>
      <c r="D382" s="52"/>
      <c r="E382" s="52"/>
      <c r="F382" s="52"/>
      <c r="G382" s="52"/>
      <c r="J382" s="69"/>
      <c r="K382" s="81"/>
      <c r="M382" s="52"/>
      <c r="N382" s="78"/>
    </row>
    <row r="383" spans="1:14" s="53" customFormat="1">
      <c r="A383" s="51"/>
      <c r="B383" s="52"/>
      <c r="C383" s="51"/>
      <c r="D383" s="52"/>
      <c r="E383" s="52"/>
      <c r="F383" s="52"/>
      <c r="G383" s="52"/>
      <c r="J383" s="69"/>
      <c r="K383" s="81"/>
      <c r="M383" s="52"/>
      <c r="N383" s="78"/>
    </row>
    <row r="384" spans="1:14" s="53" customFormat="1">
      <c r="A384" s="51"/>
      <c r="B384" s="52"/>
      <c r="C384" s="51"/>
      <c r="D384" s="52"/>
      <c r="E384" s="52"/>
      <c r="F384" s="52"/>
      <c r="G384" s="52"/>
      <c r="J384" s="69"/>
      <c r="K384" s="81"/>
      <c r="M384" s="52"/>
      <c r="N384" s="78"/>
    </row>
    <row r="385" spans="1:14" s="53" customFormat="1">
      <c r="A385" s="51"/>
      <c r="B385" s="52"/>
      <c r="C385" s="51"/>
      <c r="D385" s="52"/>
      <c r="E385" s="52"/>
      <c r="F385" s="52"/>
      <c r="G385" s="52"/>
      <c r="J385" s="69"/>
      <c r="K385" s="81"/>
      <c r="M385" s="52"/>
      <c r="N385" s="78"/>
    </row>
    <row r="386" spans="1:14" s="53" customFormat="1">
      <c r="A386" s="51"/>
      <c r="B386" s="52"/>
      <c r="C386" s="51"/>
      <c r="D386" s="52"/>
      <c r="E386" s="52"/>
      <c r="F386" s="52"/>
      <c r="G386" s="52"/>
      <c r="J386" s="69"/>
      <c r="K386" s="81"/>
      <c r="M386" s="52"/>
      <c r="N386" s="78"/>
    </row>
    <row r="387" spans="1:14" s="53" customFormat="1">
      <c r="A387" s="51"/>
      <c r="B387" s="52"/>
      <c r="C387" s="51"/>
      <c r="D387" s="52"/>
      <c r="E387" s="52"/>
      <c r="F387" s="52"/>
      <c r="G387" s="52"/>
      <c r="J387" s="69"/>
      <c r="K387" s="81"/>
      <c r="M387" s="52"/>
      <c r="N387" s="78"/>
    </row>
    <row r="388" spans="1:14" s="53" customFormat="1">
      <c r="A388" s="51"/>
      <c r="B388" s="52"/>
      <c r="C388" s="51"/>
      <c r="D388" s="52"/>
      <c r="E388" s="52"/>
      <c r="F388" s="52"/>
      <c r="G388" s="52"/>
      <c r="J388" s="69"/>
      <c r="K388" s="81"/>
      <c r="M388" s="52"/>
      <c r="N388" s="78"/>
    </row>
    <row r="389" spans="1:14" s="53" customFormat="1">
      <c r="A389" s="51"/>
      <c r="B389" s="52"/>
      <c r="C389" s="51"/>
      <c r="D389" s="52"/>
      <c r="E389" s="52"/>
      <c r="F389" s="52"/>
      <c r="G389" s="52"/>
      <c r="J389" s="69"/>
      <c r="K389" s="81"/>
      <c r="M389" s="52"/>
      <c r="N389" s="78"/>
    </row>
    <row r="390" spans="1:14" s="53" customFormat="1">
      <c r="A390" s="51"/>
      <c r="B390" s="52"/>
      <c r="C390" s="51"/>
      <c r="D390" s="52"/>
      <c r="E390" s="52"/>
      <c r="F390" s="52"/>
      <c r="G390" s="52"/>
      <c r="J390" s="69"/>
      <c r="K390" s="81"/>
      <c r="M390" s="52"/>
      <c r="N390" s="78"/>
    </row>
    <row r="391" spans="1:14" s="53" customFormat="1">
      <c r="A391" s="51"/>
      <c r="B391" s="52"/>
      <c r="C391" s="51"/>
      <c r="D391" s="52"/>
      <c r="E391" s="52"/>
      <c r="F391" s="52"/>
      <c r="G391" s="52"/>
      <c r="J391" s="69"/>
      <c r="K391" s="81"/>
      <c r="M391" s="52"/>
      <c r="N391" s="78"/>
    </row>
    <row r="392" spans="1:14" s="53" customFormat="1">
      <c r="A392" s="51"/>
      <c r="B392" s="52"/>
      <c r="C392" s="51"/>
      <c r="D392" s="52"/>
      <c r="E392" s="52"/>
      <c r="F392" s="52"/>
      <c r="G392" s="52"/>
      <c r="J392" s="69"/>
      <c r="K392" s="81"/>
      <c r="M392" s="52"/>
      <c r="N392" s="78"/>
    </row>
    <row r="393" spans="1:14" s="53" customFormat="1">
      <c r="A393" s="51"/>
      <c r="B393" s="52"/>
      <c r="C393" s="51"/>
      <c r="D393" s="52"/>
      <c r="E393" s="52"/>
      <c r="F393" s="52"/>
      <c r="G393" s="52"/>
      <c r="J393" s="69"/>
      <c r="K393" s="81"/>
      <c r="M393" s="52"/>
      <c r="N393" s="78"/>
    </row>
    <row r="394" spans="1:14" s="53" customFormat="1">
      <c r="A394" s="51"/>
      <c r="B394" s="52"/>
      <c r="C394" s="51"/>
      <c r="D394" s="52"/>
      <c r="E394" s="52"/>
      <c r="F394" s="52"/>
      <c r="G394" s="52"/>
      <c r="J394" s="69"/>
      <c r="K394" s="81"/>
      <c r="M394" s="52"/>
      <c r="N394" s="78"/>
    </row>
    <row r="395" spans="1:14" s="53" customFormat="1">
      <c r="A395" s="51"/>
      <c r="B395" s="52"/>
      <c r="C395" s="51"/>
      <c r="D395" s="52"/>
      <c r="E395" s="52"/>
      <c r="F395" s="52"/>
      <c r="G395" s="52"/>
      <c r="J395" s="69"/>
      <c r="K395" s="81"/>
      <c r="M395" s="52"/>
      <c r="N395" s="78"/>
    </row>
    <row r="396" spans="1:14" s="53" customFormat="1">
      <c r="A396" s="51"/>
      <c r="B396" s="52"/>
      <c r="C396" s="51"/>
      <c r="D396" s="52"/>
      <c r="E396" s="52"/>
      <c r="F396" s="52"/>
      <c r="G396" s="52"/>
      <c r="J396" s="69"/>
      <c r="K396" s="81"/>
      <c r="M396" s="52"/>
      <c r="N396" s="78"/>
    </row>
    <row r="397" spans="1:14" s="53" customFormat="1">
      <c r="A397" s="51"/>
      <c r="B397" s="52"/>
      <c r="C397" s="51"/>
      <c r="D397" s="52"/>
      <c r="E397" s="52"/>
      <c r="F397" s="52"/>
      <c r="G397" s="52"/>
      <c r="J397" s="69"/>
      <c r="K397" s="81"/>
      <c r="M397" s="52"/>
      <c r="N397" s="78"/>
    </row>
    <row r="398" spans="1:14" s="53" customFormat="1">
      <c r="A398" s="51"/>
      <c r="B398" s="52"/>
      <c r="C398" s="51"/>
      <c r="D398" s="52"/>
      <c r="E398" s="52"/>
      <c r="F398" s="52"/>
      <c r="G398" s="52"/>
      <c r="J398" s="69"/>
      <c r="K398" s="81"/>
      <c r="M398" s="52"/>
      <c r="N398" s="78"/>
    </row>
    <row r="399" spans="1:14" s="53" customFormat="1">
      <c r="A399" s="51"/>
      <c r="B399" s="52"/>
      <c r="C399" s="51"/>
      <c r="D399" s="52"/>
      <c r="E399" s="52"/>
      <c r="F399" s="52"/>
      <c r="G399" s="52"/>
      <c r="J399" s="69"/>
      <c r="K399" s="81"/>
      <c r="M399" s="52"/>
      <c r="N399" s="78"/>
    </row>
    <row r="400" spans="1:14" s="53" customFormat="1">
      <c r="A400" s="51"/>
      <c r="B400" s="52"/>
      <c r="C400" s="51"/>
      <c r="D400" s="52"/>
      <c r="E400" s="52"/>
      <c r="F400" s="52"/>
      <c r="G400" s="52"/>
      <c r="J400" s="69"/>
      <c r="K400" s="81"/>
      <c r="M400" s="52"/>
      <c r="N400" s="78"/>
    </row>
    <row r="401" spans="1:14" s="53" customFormat="1">
      <c r="A401" s="51"/>
      <c r="B401" s="52"/>
      <c r="C401" s="51"/>
      <c r="D401" s="52"/>
      <c r="E401" s="52"/>
      <c r="F401" s="52"/>
      <c r="G401" s="52"/>
      <c r="J401" s="69"/>
      <c r="K401" s="81"/>
      <c r="M401" s="52"/>
      <c r="N401" s="78"/>
    </row>
    <row r="402" spans="1:14" s="53" customFormat="1">
      <c r="A402" s="51"/>
      <c r="B402" s="52"/>
      <c r="C402" s="51"/>
      <c r="D402" s="52"/>
      <c r="E402" s="52"/>
      <c r="F402" s="52"/>
      <c r="G402" s="52"/>
      <c r="J402" s="69"/>
      <c r="K402" s="81"/>
      <c r="M402" s="52"/>
      <c r="N402" s="78"/>
    </row>
    <row r="403" spans="1:14" s="53" customFormat="1">
      <c r="A403" s="51"/>
      <c r="B403" s="52"/>
      <c r="C403" s="51"/>
      <c r="D403" s="52"/>
      <c r="E403" s="52"/>
      <c r="F403" s="52"/>
      <c r="G403" s="52"/>
      <c r="J403" s="69"/>
      <c r="K403" s="81"/>
      <c r="M403" s="52"/>
      <c r="N403" s="78"/>
    </row>
    <row r="404" spans="1:14" s="53" customFormat="1">
      <c r="A404" s="51"/>
      <c r="B404" s="52"/>
      <c r="C404" s="51"/>
      <c r="D404" s="52"/>
      <c r="E404" s="52"/>
      <c r="F404" s="52"/>
      <c r="G404" s="52"/>
      <c r="J404" s="69"/>
      <c r="K404" s="81"/>
      <c r="M404" s="52"/>
      <c r="N404" s="78"/>
    </row>
    <row r="405" spans="1:14" s="53" customFormat="1">
      <c r="A405" s="51"/>
      <c r="B405" s="52"/>
      <c r="C405" s="51"/>
      <c r="D405" s="52"/>
      <c r="E405" s="52"/>
      <c r="F405" s="52"/>
      <c r="G405" s="52"/>
      <c r="J405" s="69"/>
      <c r="K405" s="81"/>
      <c r="M405" s="52"/>
      <c r="N405" s="78"/>
    </row>
    <row r="406" spans="1:14" s="53" customFormat="1">
      <c r="A406" s="51"/>
      <c r="B406" s="52"/>
      <c r="C406" s="51"/>
      <c r="D406" s="52"/>
      <c r="E406" s="52"/>
      <c r="F406" s="52"/>
      <c r="G406" s="52"/>
      <c r="J406" s="69"/>
      <c r="K406" s="81"/>
      <c r="M406" s="52"/>
      <c r="N406" s="78"/>
    </row>
    <row r="407" spans="1:14" s="53" customFormat="1">
      <c r="A407" s="51"/>
      <c r="B407" s="52"/>
      <c r="C407" s="51"/>
      <c r="D407" s="52"/>
      <c r="E407" s="52"/>
      <c r="F407" s="52"/>
      <c r="G407" s="52"/>
      <c r="J407" s="69"/>
      <c r="K407" s="81"/>
      <c r="M407" s="52"/>
      <c r="N407" s="78"/>
    </row>
    <row r="408" spans="1:14" s="53" customFormat="1">
      <c r="A408" s="51"/>
      <c r="B408" s="52"/>
      <c r="C408" s="51"/>
      <c r="D408" s="52"/>
      <c r="E408" s="52"/>
      <c r="F408" s="52"/>
      <c r="G408" s="52"/>
      <c r="J408" s="69"/>
      <c r="K408" s="81"/>
      <c r="M408" s="52"/>
      <c r="N408" s="78"/>
    </row>
    <row r="409" spans="1:14" s="53" customFormat="1">
      <c r="A409" s="51"/>
      <c r="B409" s="52"/>
      <c r="C409" s="51"/>
      <c r="D409" s="52"/>
      <c r="E409" s="52"/>
      <c r="F409" s="52"/>
      <c r="G409" s="52"/>
      <c r="J409" s="69"/>
      <c r="K409" s="81"/>
      <c r="M409" s="52"/>
      <c r="N409" s="78"/>
    </row>
    <row r="410" spans="1:14" s="53" customFormat="1">
      <c r="A410" s="51"/>
      <c r="B410" s="52"/>
      <c r="C410" s="51"/>
      <c r="D410" s="52"/>
      <c r="E410" s="52"/>
      <c r="F410" s="52"/>
      <c r="G410" s="52"/>
      <c r="J410" s="69"/>
      <c r="K410" s="81"/>
      <c r="M410" s="52"/>
      <c r="N410" s="78"/>
    </row>
    <row r="411" spans="1:14" s="53" customFormat="1">
      <c r="A411" s="51"/>
      <c r="B411" s="52"/>
      <c r="C411" s="51"/>
      <c r="D411" s="52"/>
      <c r="E411" s="52"/>
      <c r="F411" s="52"/>
      <c r="G411" s="52"/>
      <c r="J411" s="69"/>
      <c r="K411" s="81"/>
      <c r="M411" s="52"/>
      <c r="N411" s="78"/>
    </row>
    <row r="412" spans="1:14" s="53" customFormat="1">
      <c r="A412" s="51"/>
      <c r="B412" s="52"/>
      <c r="C412" s="51"/>
      <c r="D412" s="52"/>
      <c r="E412" s="52"/>
      <c r="F412" s="52"/>
      <c r="G412" s="52"/>
      <c r="J412" s="69"/>
      <c r="K412" s="81"/>
      <c r="M412" s="52"/>
      <c r="N412" s="78"/>
    </row>
    <row r="413" spans="1:14" s="53" customFormat="1">
      <c r="A413" s="51"/>
      <c r="B413" s="52"/>
      <c r="C413" s="51"/>
      <c r="D413" s="52"/>
      <c r="E413" s="52"/>
      <c r="F413" s="52"/>
      <c r="G413" s="52"/>
      <c r="J413" s="69"/>
      <c r="K413" s="81"/>
      <c r="M413" s="52"/>
      <c r="N413" s="78"/>
    </row>
    <row r="414" spans="1:14" s="53" customFormat="1">
      <c r="A414" s="51"/>
      <c r="B414" s="52"/>
      <c r="C414" s="51"/>
      <c r="D414" s="52"/>
      <c r="E414" s="52"/>
      <c r="F414" s="52"/>
      <c r="G414" s="52"/>
      <c r="J414" s="69"/>
      <c r="K414" s="81"/>
      <c r="M414" s="52"/>
      <c r="N414" s="78"/>
    </row>
    <row r="415" spans="1:14" s="53" customFormat="1">
      <c r="A415" s="51"/>
      <c r="B415" s="52"/>
      <c r="C415" s="51"/>
      <c r="D415" s="52"/>
      <c r="E415" s="52"/>
      <c r="F415" s="52"/>
      <c r="G415" s="52"/>
      <c r="J415" s="69"/>
      <c r="K415" s="81"/>
      <c r="M415" s="52"/>
      <c r="N415" s="78"/>
    </row>
    <row r="416" spans="1:14" s="53" customFormat="1">
      <c r="A416" s="51"/>
      <c r="B416" s="52"/>
      <c r="C416" s="51"/>
      <c r="D416" s="52"/>
      <c r="E416" s="52"/>
      <c r="F416" s="52"/>
      <c r="G416" s="52"/>
      <c r="J416" s="69"/>
      <c r="K416" s="81"/>
      <c r="M416" s="52"/>
      <c r="N416" s="78"/>
    </row>
    <row r="417" spans="1:14" s="53" customFormat="1">
      <c r="A417" s="51"/>
      <c r="B417" s="52"/>
      <c r="C417" s="51"/>
      <c r="D417" s="52"/>
      <c r="E417" s="52"/>
      <c r="F417" s="52"/>
      <c r="G417" s="52"/>
      <c r="J417" s="69"/>
      <c r="K417" s="81"/>
      <c r="M417" s="52"/>
      <c r="N417" s="78"/>
    </row>
    <row r="418" spans="1:14" s="53" customFormat="1">
      <c r="A418" s="51"/>
      <c r="B418" s="52"/>
      <c r="C418" s="51"/>
      <c r="D418" s="52"/>
      <c r="E418" s="52"/>
      <c r="F418" s="52"/>
      <c r="G418" s="52"/>
      <c r="J418" s="69"/>
      <c r="K418" s="79"/>
      <c r="M418" s="52"/>
      <c r="N418" s="78"/>
    </row>
    <row r="419" spans="1:14" s="53" customFormat="1">
      <c r="A419" s="51"/>
      <c r="B419" s="52"/>
      <c r="C419" s="51"/>
      <c r="D419" s="52"/>
      <c r="E419" s="52"/>
      <c r="F419" s="52"/>
      <c r="G419" s="52"/>
      <c r="J419" s="69"/>
      <c r="K419" s="79"/>
      <c r="M419" s="52"/>
      <c r="N419" s="78"/>
    </row>
    <row r="420" spans="1:14" s="53" customFormat="1">
      <c r="A420" s="51"/>
      <c r="B420" s="52"/>
      <c r="C420" s="51"/>
      <c r="D420" s="52"/>
      <c r="E420" s="52"/>
      <c r="F420" s="52"/>
      <c r="G420" s="52"/>
      <c r="J420" s="69"/>
      <c r="K420" s="79"/>
      <c r="M420" s="52"/>
      <c r="N420" s="78"/>
    </row>
    <row r="421" spans="1:14" s="53" customFormat="1">
      <c r="A421" s="51"/>
      <c r="B421" s="52"/>
      <c r="C421" s="51"/>
      <c r="D421" s="52"/>
      <c r="E421" s="52"/>
      <c r="F421" s="52"/>
      <c r="G421" s="52"/>
      <c r="J421" s="69"/>
      <c r="K421" s="79"/>
      <c r="M421" s="52"/>
      <c r="N421" s="78"/>
    </row>
    <row r="422" spans="1:14" s="53" customFormat="1">
      <c r="A422" s="51"/>
      <c r="B422" s="52"/>
      <c r="C422" s="51"/>
      <c r="D422" s="52"/>
      <c r="E422" s="52"/>
      <c r="F422" s="52"/>
      <c r="G422" s="52"/>
      <c r="J422" s="69"/>
      <c r="K422" s="79"/>
      <c r="M422" s="52"/>
      <c r="N422" s="78"/>
    </row>
    <row r="423" spans="1:14" s="53" customFormat="1">
      <c r="A423" s="51"/>
      <c r="B423" s="52"/>
      <c r="C423" s="51"/>
      <c r="D423" s="52"/>
      <c r="E423" s="52"/>
      <c r="F423" s="52"/>
      <c r="G423" s="52"/>
      <c r="J423" s="69"/>
      <c r="K423" s="79"/>
      <c r="M423" s="52"/>
      <c r="N423" s="78"/>
    </row>
    <row r="424" spans="1:14" s="53" customFormat="1">
      <c r="A424" s="51"/>
      <c r="B424" s="52"/>
      <c r="C424" s="51"/>
      <c r="D424" s="52"/>
      <c r="E424" s="52"/>
      <c r="F424" s="52"/>
      <c r="G424" s="52"/>
      <c r="J424" s="69"/>
      <c r="K424" s="79"/>
      <c r="M424" s="52"/>
      <c r="N424" s="78"/>
    </row>
    <row r="425" spans="1:14" s="53" customFormat="1">
      <c r="A425" s="51"/>
      <c r="B425" s="52"/>
      <c r="C425" s="51"/>
      <c r="D425" s="52"/>
      <c r="E425" s="52"/>
      <c r="F425" s="52"/>
      <c r="G425" s="52"/>
      <c r="J425" s="69"/>
      <c r="K425" s="79"/>
      <c r="M425" s="52"/>
      <c r="N425" s="78"/>
    </row>
    <row r="426" spans="1:14" s="53" customFormat="1">
      <c r="A426" s="51"/>
      <c r="B426" s="52"/>
      <c r="C426" s="51"/>
      <c r="D426" s="52"/>
      <c r="E426" s="52"/>
      <c r="F426" s="52"/>
      <c r="G426" s="52"/>
      <c r="J426" s="69"/>
      <c r="K426" s="79"/>
      <c r="M426" s="52"/>
      <c r="N426" s="78"/>
    </row>
    <row r="427" spans="1:14" s="53" customFormat="1">
      <c r="A427" s="51"/>
      <c r="B427" s="52"/>
      <c r="C427" s="51"/>
      <c r="D427" s="52"/>
      <c r="E427" s="52"/>
      <c r="F427" s="52"/>
      <c r="G427" s="52"/>
      <c r="J427" s="69"/>
      <c r="K427" s="79"/>
      <c r="M427" s="52"/>
      <c r="N427" s="78"/>
    </row>
    <row r="428" spans="1:14" s="53" customFormat="1">
      <c r="A428" s="51"/>
      <c r="B428" s="52"/>
      <c r="C428" s="51"/>
      <c r="D428" s="52"/>
      <c r="E428" s="52"/>
      <c r="F428" s="52"/>
      <c r="G428" s="52"/>
      <c r="J428" s="69"/>
      <c r="K428" s="79"/>
      <c r="M428" s="52"/>
      <c r="N428" s="78"/>
    </row>
    <row r="429" spans="1:14" s="53" customFormat="1">
      <c r="A429" s="51"/>
      <c r="B429" s="52"/>
      <c r="C429" s="51"/>
      <c r="D429" s="52"/>
      <c r="E429" s="52"/>
      <c r="F429" s="52"/>
      <c r="G429" s="52"/>
      <c r="J429" s="69"/>
      <c r="K429" s="79"/>
      <c r="M429" s="52"/>
      <c r="N429" s="78"/>
    </row>
    <row r="430" spans="1:14" s="53" customFormat="1">
      <c r="A430" s="51"/>
      <c r="B430" s="52"/>
      <c r="C430" s="51"/>
      <c r="D430" s="52"/>
      <c r="E430" s="52"/>
      <c r="F430" s="52"/>
      <c r="G430" s="52"/>
      <c r="J430" s="69"/>
      <c r="K430" s="79"/>
      <c r="M430" s="52"/>
      <c r="N430" s="78"/>
    </row>
    <row r="431" spans="1:14" s="53" customFormat="1">
      <c r="A431" s="51"/>
      <c r="B431" s="52"/>
      <c r="C431" s="51"/>
      <c r="D431" s="52"/>
      <c r="E431" s="52"/>
      <c r="F431" s="52"/>
      <c r="G431" s="52"/>
      <c r="J431" s="69"/>
      <c r="K431" s="79"/>
      <c r="M431" s="52"/>
      <c r="N431" s="78"/>
    </row>
    <row r="432" spans="1:14" s="53" customFormat="1">
      <c r="A432" s="51"/>
      <c r="B432" s="52"/>
      <c r="C432" s="51"/>
      <c r="D432" s="52"/>
      <c r="E432" s="52"/>
      <c r="F432" s="52"/>
      <c r="G432" s="52"/>
      <c r="J432" s="69"/>
      <c r="K432" s="79"/>
      <c r="M432" s="52"/>
      <c r="N432" s="78"/>
    </row>
    <row r="433" spans="1:14" s="79" customFormat="1">
      <c r="A433" s="51"/>
      <c r="B433" s="52"/>
      <c r="C433" s="51"/>
      <c r="D433" s="52"/>
      <c r="E433" s="52"/>
      <c r="F433" s="52"/>
      <c r="G433" s="52"/>
      <c r="H433" s="53"/>
      <c r="I433" s="53"/>
      <c r="J433" s="69"/>
      <c r="L433" s="53"/>
      <c r="M433" s="52"/>
      <c r="N433" s="78"/>
    </row>
    <row r="434" spans="1:14" s="79" customFormat="1">
      <c r="A434" s="51"/>
      <c r="B434" s="52"/>
      <c r="C434" s="51"/>
      <c r="D434" s="52"/>
      <c r="E434" s="52"/>
      <c r="F434" s="52"/>
      <c r="G434" s="52"/>
      <c r="H434" s="53"/>
      <c r="I434" s="53"/>
      <c r="J434" s="69"/>
      <c r="L434" s="53"/>
      <c r="M434" s="52"/>
      <c r="N434" s="78"/>
    </row>
    <row r="435" spans="1:14" s="79" customFormat="1">
      <c r="A435" s="51"/>
      <c r="B435" s="52"/>
      <c r="C435" s="51"/>
      <c r="D435" s="52"/>
      <c r="E435" s="52"/>
      <c r="F435" s="52"/>
      <c r="G435" s="52"/>
      <c r="H435" s="53"/>
      <c r="I435" s="53"/>
      <c r="J435" s="69"/>
      <c r="L435" s="53"/>
      <c r="M435" s="52"/>
      <c r="N435" s="78"/>
    </row>
    <row r="436" spans="1:14" s="79" customFormat="1">
      <c r="A436" s="51"/>
      <c r="B436" s="52"/>
      <c r="C436" s="51"/>
      <c r="D436" s="52"/>
      <c r="E436" s="52"/>
      <c r="F436" s="52"/>
      <c r="G436" s="52"/>
      <c r="H436" s="53"/>
      <c r="I436" s="53"/>
      <c r="J436" s="69"/>
      <c r="L436" s="53"/>
      <c r="M436" s="52"/>
      <c r="N436" s="78"/>
    </row>
    <row r="437" spans="1:14" s="79" customFormat="1">
      <c r="A437" s="51"/>
      <c r="B437" s="52"/>
      <c r="C437" s="51"/>
      <c r="D437" s="52"/>
      <c r="E437" s="52"/>
      <c r="F437" s="52"/>
      <c r="G437" s="52"/>
      <c r="H437" s="53"/>
      <c r="I437" s="53"/>
      <c r="J437" s="69"/>
      <c r="L437" s="53"/>
      <c r="M437" s="52"/>
      <c r="N437" s="78"/>
    </row>
    <row r="438" spans="1:14" s="79" customFormat="1">
      <c r="A438" s="51"/>
      <c r="B438" s="52"/>
      <c r="C438" s="51"/>
      <c r="D438" s="52"/>
      <c r="E438" s="52"/>
      <c r="F438" s="52"/>
      <c r="G438" s="52"/>
      <c r="H438" s="53"/>
      <c r="I438" s="53"/>
      <c r="J438" s="69"/>
      <c r="L438" s="53"/>
      <c r="M438" s="52"/>
      <c r="N438" s="78"/>
    </row>
    <row r="439" spans="1:14" s="79" customFormat="1">
      <c r="A439" s="51"/>
      <c r="B439" s="52"/>
      <c r="C439" s="51"/>
      <c r="D439" s="52"/>
      <c r="E439" s="52"/>
      <c r="F439" s="52"/>
      <c r="G439" s="52"/>
      <c r="H439" s="53"/>
      <c r="I439" s="53"/>
      <c r="J439" s="69"/>
      <c r="L439" s="53"/>
      <c r="M439" s="52"/>
      <c r="N439" s="78"/>
    </row>
    <row r="440" spans="1:14" s="79" customFormat="1">
      <c r="A440" s="51"/>
      <c r="B440" s="52"/>
      <c r="C440" s="51"/>
      <c r="D440" s="52"/>
      <c r="E440" s="52"/>
      <c r="F440" s="52"/>
      <c r="G440" s="52"/>
      <c r="H440" s="53"/>
      <c r="I440" s="53"/>
      <c r="J440" s="69"/>
      <c r="L440" s="53"/>
      <c r="M440" s="52"/>
      <c r="N440" s="78"/>
    </row>
    <row r="441" spans="1:14" s="79" customFormat="1">
      <c r="A441" s="51"/>
      <c r="B441" s="52"/>
      <c r="C441" s="51"/>
      <c r="D441" s="52"/>
      <c r="E441" s="52"/>
      <c r="F441" s="52"/>
      <c r="G441" s="52"/>
      <c r="H441" s="53"/>
      <c r="I441" s="53"/>
      <c r="J441" s="69"/>
      <c r="L441" s="53"/>
      <c r="M441" s="52"/>
      <c r="N441" s="78"/>
    </row>
    <row r="442" spans="1:14" s="79" customFormat="1">
      <c r="A442" s="51"/>
      <c r="B442" s="52"/>
      <c r="C442" s="51"/>
      <c r="D442" s="52"/>
      <c r="E442" s="52"/>
      <c r="F442" s="52"/>
      <c r="G442" s="52"/>
      <c r="H442" s="53"/>
      <c r="I442" s="53"/>
      <c r="J442" s="69"/>
      <c r="L442" s="53"/>
      <c r="M442" s="52"/>
      <c r="N442" s="78"/>
    </row>
    <row r="443" spans="1:14" s="79" customFormat="1">
      <c r="A443" s="51"/>
      <c r="B443" s="52"/>
      <c r="C443" s="51"/>
      <c r="D443" s="52"/>
      <c r="E443" s="52"/>
      <c r="F443" s="52"/>
      <c r="G443" s="52"/>
      <c r="H443" s="53"/>
      <c r="I443" s="53"/>
      <c r="J443" s="69"/>
      <c r="L443" s="53"/>
      <c r="M443" s="52"/>
      <c r="N443" s="78"/>
    </row>
    <row r="444" spans="1:14" s="79" customFormat="1">
      <c r="A444" s="51"/>
      <c r="B444" s="52"/>
      <c r="C444" s="51"/>
      <c r="D444" s="52"/>
      <c r="E444" s="52"/>
      <c r="F444" s="52"/>
      <c r="G444" s="52"/>
      <c r="H444" s="53"/>
      <c r="I444" s="53"/>
      <c r="J444" s="69"/>
      <c r="L444" s="53"/>
      <c r="M444" s="52"/>
      <c r="N444" s="78"/>
    </row>
    <row r="445" spans="1:14" s="79" customFormat="1">
      <c r="A445" s="51"/>
      <c r="B445" s="52"/>
      <c r="C445" s="51"/>
      <c r="D445" s="52"/>
      <c r="E445" s="52"/>
      <c r="F445" s="52"/>
      <c r="G445" s="52"/>
      <c r="H445" s="53"/>
      <c r="I445" s="53"/>
      <c r="J445" s="69"/>
      <c r="L445" s="53"/>
      <c r="M445" s="52"/>
      <c r="N445" s="78"/>
    </row>
    <row r="446" spans="1:14" s="79" customFormat="1">
      <c r="A446" s="51"/>
      <c r="B446" s="52"/>
      <c r="C446" s="51"/>
      <c r="D446" s="52"/>
      <c r="E446" s="52"/>
      <c r="F446" s="52"/>
      <c r="G446" s="52"/>
      <c r="H446" s="53"/>
      <c r="I446" s="53"/>
      <c r="J446" s="69"/>
      <c r="L446" s="53"/>
      <c r="M446" s="52"/>
      <c r="N446" s="78"/>
    </row>
    <row r="447" spans="1:14" s="79" customFormat="1">
      <c r="A447" s="51"/>
      <c r="B447" s="52"/>
      <c r="C447" s="51"/>
      <c r="D447" s="52"/>
      <c r="E447" s="52"/>
      <c r="F447" s="52"/>
      <c r="G447" s="52"/>
      <c r="H447" s="53"/>
      <c r="I447" s="53"/>
      <c r="J447" s="69"/>
      <c r="L447" s="53"/>
      <c r="M447" s="52"/>
      <c r="N447" s="78"/>
    </row>
    <row r="448" spans="1:14" s="79" customFormat="1">
      <c r="A448" s="51"/>
      <c r="B448" s="52"/>
      <c r="C448" s="51"/>
      <c r="D448" s="52"/>
      <c r="E448" s="52"/>
      <c r="F448" s="52"/>
      <c r="G448" s="52"/>
      <c r="H448" s="53"/>
      <c r="I448" s="53"/>
      <c r="J448" s="69"/>
      <c r="L448" s="53"/>
      <c r="M448" s="52"/>
      <c r="N448" s="78"/>
    </row>
    <row r="449" spans="1:14" s="79" customFormat="1">
      <c r="A449" s="51"/>
      <c r="B449" s="52"/>
      <c r="C449" s="51"/>
      <c r="D449" s="52"/>
      <c r="E449" s="52"/>
      <c r="F449" s="52"/>
      <c r="G449" s="52"/>
      <c r="H449" s="53"/>
      <c r="I449" s="53"/>
      <c r="J449" s="69"/>
      <c r="L449" s="53"/>
      <c r="M449" s="52"/>
      <c r="N449" s="78"/>
    </row>
    <row r="450" spans="1:14" s="79" customFormat="1">
      <c r="A450" s="51"/>
      <c r="B450" s="52"/>
      <c r="C450" s="51"/>
      <c r="D450" s="52"/>
      <c r="E450" s="52"/>
      <c r="F450" s="52"/>
      <c r="G450" s="52"/>
      <c r="H450" s="53"/>
      <c r="I450" s="53"/>
      <c r="J450" s="69"/>
      <c r="L450" s="53"/>
      <c r="M450" s="52"/>
      <c r="N450" s="78"/>
    </row>
    <row r="451" spans="1:14" s="79" customFormat="1">
      <c r="A451" s="51"/>
      <c r="B451" s="52"/>
      <c r="C451" s="51"/>
      <c r="D451" s="52"/>
      <c r="E451" s="52"/>
      <c r="F451" s="52"/>
      <c r="G451" s="52"/>
      <c r="H451" s="53"/>
      <c r="I451" s="53"/>
      <c r="J451" s="69"/>
      <c r="L451" s="53"/>
      <c r="M451" s="52"/>
      <c r="N451" s="78"/>
    </row>
    <row r="452" spans="1:14" s="79" customFormat="1">
      <c r="A452" s="51"/>
      <c r="B452" s="52"/>
      <c r="C452" s="51"/>
      <c r="D452" s="52"/>
      <c r="E452" s="52"/>
      <c r="F452" s="52"/>
      <c r="G452" s="52"/>
      <c r="H452" s="53"/>
      <c r="I452" s="53"/>
      <c r="J452" s="69"/>
      <c r="L452" s="53"/>
      <c r="M452" s="52"/>
      <c r="N452" s="78"/>
    </row>
    <row r="453" spans="1:14" s="79" customFormat="1">
      <c r="A453" s="51"/>
      <c r="B453" s="52"/>
      <c r="C453" s="51"/>
      <c r="D453" s="52"/>
      <c r="E453" s="52"/>
      <c r="F453" s="52"/>
      <c r="G453" s="52"/>
      <c r="H453" s="53"/>
      <c r="I453" s="53"/>
      <c r="J453" s="69"/>
      <c r="L453" s="53"/>
      <c r="M453" s="52"/>
      <c r="N453" s="78"/>
    </row>
    <row r="454" spans="1:14" s="79" customFormat="1">
      <c r="A454" s="51"/>
      <c r="B454" s="52"/>
      <c r="C454" s="51"/>
      <c r="D454" s="52"/>
      <c r="E454" s="52"/>
      <c r="F454" s="52"/>
      <c r="G454" s="52"/>
      <c r="H454" s="53"/>
      <c r="I454" s="53"/>
      <c r="J454" s="69"/>
      <c r="L454" s="53"/>
      <c r="M454" s="52"/>
      <c r="N454" s="78"/>
    </row>
    <row r="455" spans="1:14" s="79" customFormat="1">
      <c r="A455" s="51"/>
      <c r="B455" s="52"/>
      <c r="C455" s="51"/>
      <c r="D455" s="52"/>
      <c r="E455" s="52"/>
      <c r="F455" s="52"/>
      <c r="G455" s="52"/>
      <c r="H455" s="53"/>
      <c r="I455" s="53"/>
      <c r="J455" s="69"/>
      <c r="L455" s="53"/>
      <c r="M455" s="52"/>
      <c r="N455" s="78"/>
    </row>
    <row r="456" spans="1:14" s="79" customFormat="1">
      <c r="A456" s="51"/>
      <c r="B456" s="52"/>
      <c r="C456" s="51"/>
      <c r="D456" s="52"/>
      <c r="E456" s="52"/>
      <c r="F456" s="52"/>
      <c r="G456" s="52"/>
      <c r="H456" s="53"/>
      <c r="I456" s="53"/>
      <c r="J456" s="69"/>
      <c r="L456" s="53"/>
      <c r="M456" s="52"/>
      <c r="N456" s="78"/>
    </row>
    <row r="457" spans="1:14" s="79" customFormat="1">
      <c r="A457" s="51"/>
      <c r="B457" s="52"/>
      <c r="C457" s="51"/>
      <c r="D457" s="52"/>
      <c r="E457" s="52"/>
      <c r="F457" s="52"/>
      <c r="G457" s="52"/>
      <c r="H457" s="53"/>
      <c r="I457" s="53"/>
      <c r="J457" s="69"/>
      <c r="L457" s="53"/>
      <c r="M457" s="52"/>
      <c r="N457" s="78"/>
    </row>
    <row r="458" spans="1:14" s="79" customFormat="1">
      <c r="A458" s="51"/>
      <c r="B458" s="52"/>
      <c r="C458" s="51"/>
      <c r="D458" s="52"/>
      <c r="E458" s="52"/>
      <c r="F458" s="52"/>
      <c r="G458" s="52"/>
      <c r="H458" s="53"/>
      <c r="I458" s="53"/>
      <c r="J458" s="69"/>
      <c r="L458" s="53"/>
      <c r="M458" s="52"/>
      <c r="N458" s="78"/>
    </row>
    <row r="459" spans="1:14" s="79" customFormat="1">
      <c r="A459" s="51"/>
      <c r="B459" s="52"/>
      <c r="C459" s="51"/>
      <c r="D459" s="52"/>
      <c r="E459" s="52"/>
      <c r="F459" s="52"/>
      <c r="G459" s="52"/>
      <c r="H459" s="53"/>
      <c r="I459" s="53"/>
      <c r="J459" s="69"/>
      <c r="L459" s="53"/>
      <c r="M459" s="52"/>
      <c r="N459" s="78"/>
    </row>
    <row r="460" spans="1:14" s="79" customFormat="1">
      <c r="A460" s="51"/>
      <c r="B460" s="52"/>
      <c r="C460" s="51"/>
      <c r="D460" s="52"/>
      <c r="E460" s="52"/>
      <c r="F460" s="52"/>
      <c r="G460" s="52"/>
      <c r="H460" s="53"/>
      <c r="I460" s="53"/>
      <c r="J460" s="69"/>
      <c r="L460" s="53"/>
      <c r="M460" s="52"/>
      <c r="N460" s="78"/>
    </row>
    <row r="461" spans="1:14" s="79" customFormat="1">
      <c r="A461" s="51"/>
      <c r="B461" s="52"/>
      <c r="C461" s="51"/>
      <c r="D461" s="52"/>
      <c r="E461" s="52"/>
      <c r="F461" s="52"/>
      <c r="G461" s="52"/>
      <c r="H461" s="53"/>
      <c r="I461" s="53"/>
      <c r="J461" s="69"/>
      <c r="L461" s="53"/>
      <c r="M461" s="52"/>
      <c r="N461" s="78"/>
    </row>
    <row r="462" spans="1:14" s="79" customFormat="1">
      <c r="A462" s="51"/>
      <c r="B462" s="52"/>
      <c r="C462" s="51"/>
      <c r="D462" s="52"/>
      <c r="E462" s="52"/>
      <c r="F462" s="52"/>
      <c r="G462" s="52"/>
      <c r="H462" s="53"/>
      <c r="I462" s="53"/>
      <c r="J462" s="69"/>
      <c r="L462" s="53"/>
      <c r="M462" s="52"/>
      <c r="N462" s="78"/>
    </row>
    <row r="463" spans="1:14" s="79" customFormat="1">
      <c r="A463" s="51"/>
      <c r="B463" s="52"/>
      <c r="C463" s="51"/>
      <c r="D463" s="52"/>
      <c r="E463" s="52"/>
      <c r="F463" s="52"/>
      <c r="G463" s="52"/>
      <c r="H463" s="53"/>
      <c r="I463" s="53"/>
      <c r="J463" s="69"/>
      <c r="L463" s="53"/>
      <c r="M463" s="52"/>
      <c r="N463" s="78"/>
    </row>
    <row r="464" spans="1:14" s="79" customFormat="1">
      <c r="A464" s="51"/>
      <c r="B464" s="52"/>
      <c r="C464" s="51"/>
      <c r="D464" s="52"/>
      <c r="E464" s="52"/>
      <c r="F464" s="52"/>
      <c r="G464" s="52"/>
      <c r="H464" s="53"/>
      <c r="I464" s="53"/>
      <c r="J464" s="69"/>
      <c r="L464" s="53"/>
      <c r="M464" s="52"/>
      <c r="N464" s="78"/>
    </row>
    <row r="465" spans="1:14" s="79" customFormat="1">
      <c r="A465" s="51"/>
      <c r="B465" s="52"/>
      <c r="C465" s="51"/>
      <c r="D465" s="52"/>
      <c r="E465" s="52"/>
      <c r="F465" s="52"/>
      <c r="G465" s="52"/>
      <c r="H465" s="53"/>
      <c r="I465" s="53"/>
      <c r="J465" s="69"/>
      <c r="L465" s="53"/>
      <c r="M465" s="52"/>
      <c r="N465" s="78"/>
    </row>
    <row r="466" spans="1:14" s="79" customFormat="1">
      <c r="A466" s="51"/>
      <c r="B466" s="52"/>
      <c r="C466" s="51"/>
      <c r="D466" s="52"/>
      <c r="E466" s="52"/>
      <c r="F466" s="52"/>
      <c r="G466" s="52"/>
      <c r="H466" s="53"/>
      <c r="I466" s="53"/>
      <c r="J466" s="69"/>
      <c r="L466" s="53"/>
      <c r="M466" s="52"/>
      <c r="N466" s="78"/>
    </row>
    <row r="467" spans="1:14" s="79" customFormat="1">
      <c r="A467" s="51"/>
      <c r="B467" s="52"/>
      <c r="C467" s="51"/>
      <c r="D467" s="52"/>
      <c r="E467" s="52"/>
      <c r="F467" s="52"/>
      <c r="G467" s="52"/>
      <c r="H467" s="53"/>
      <c r="I467" s="53"/>
      <c r="J467" s="69"/>
      <c r="L467" s="53"/>
      <c r="M467" s="52"/>
      <c r="N467" s="78"/>
    </row>
    <row r="468" spans="1:14" s="79" customFormat="1">
      <c r="A468" s="51"/>
      <c r="B468" s="52"/>
      <c r="C468" s="51"/>
      <c r="D468" s="52"/>
      <c r="E468" s="52"/>
      <c r="F468" s="52"/>
      <c r="G468" s="52"/>
      <c r="H468" s="53"/>
      <c r="I468" s="53"/>
      <c r="J468" s="69"/>
      <c r="L468" s="53"/>
      <c r="M468" s="52"/>
      <c r="N468" s="78"/>
    </row>
    <row r="469" spans="1:14" s="79" customFormat="1">
      <c r="A469" s="51"/>
      <c r="B469" s="52"/>
      <c r="C469" s="51"/>
      <c r="D469" s="52"/>
      <c r="E469" s="52"/>
      <c r="F469" s="52"/>
      <c r="G469" s="52"/>
      <c r="H469" s="53"/>
      <c r="I469" s="53"/>
      <c r="J469" s="69"/>
      <c r="L469" s="53"/>
      <c r="M469" s="52"/>
      <c r="N469" s="78"/>
    </row>
    <row r="470" spans="1:14" s="79" customFormat="1">
      <c r="A470" s="51"/>
      <c r="B470" s="52"/>
      <c r="C470" s="51"/>
      <c r="D470" s="52"/>
      <c r="E470" s="52"/>
      <c r="F470" s="52"/>
      <c r="G470" s="52"/>
      <c r="H470" s="53"/>
      <c r="I470" s="53"/>
      <c r="J470" s="69"/>
      <c r="L470" s="53"/>
      <c r="M470" s="52"/>
      <c r="N470" s="78"/>
    </row>
    <row r="471" spans="1:14" s="79" customFormat="1">
      <c r="A471" s="51"/>
      <c r="B471" s="52"/>
      <c r="C471" s="51"/>
      <c r="D471" s="52"/>
      <c r="E471" s="52"/>
      <c r="F471" s="52"/>
      <c r="G471" s="52"/>
      <c r="H471" s="53"/>
      <c r="I471" s="53"/>
      <c r="J471" s="69"/>
      <c r="L471" s="53"/>
      <c r="M471" s="52"/>
      <c r="N471" s="78"/>
    </row>
    <row r="472" spans="1:14" s="79" customFormat="1">
      <c r="A472" s="51"/>
      <c r="B472" s="52"/>
      <c r="C472" s="51"/>
      <c r="D472" s="52"/>
      <c r="E472" s="52"/>
      <c r="F472" s="52"/>
      <c r="G472" s="52"/>
      <c r="H472" s="53"/>
      <c r="I472" s="53"/>
      <c r="J472" s="69"/>
      <c r="L472" s="53"/>
      <c r="M472" s="52"/>
      <c r="N472" s="78"/>
    </row>
    <row r="473" spans="1:14" s="79" customFormat="1">
      <c r="A473" s="51"/>
      <c r="B473" s="52"/>
      <c r="C473" s="51"/>
      <c r="D473" s="52"/>
      <c r="E473" s="52"/>
      <c r="F473" s="52"/>
      <c r="G473" s="52"/>
      <c r="H473" s="53"/>
      <c r="I473" s="53"/>
      <c r="J473" s="69"/>
      <c r="L473" s="53"/>
      <c r="M473" s="52"/>
      <c r="N473" s="78"/>
    </row>
    <row r="474" spans="1:14" s="79" customFormat="1">
      <c r="A474" s="51"/>
      <c r="B474" s="52"/>
      <c r="C474" s="51"/>
      <c r="D474" s="52"/>
      <c r="E474" s="52"/>
      <c r="F474" s="52"/>
      <c r="G474" s="52"/>
      <c r="H474" s="53"/>
      <c r="I474" s="53"/>
      <c r="J474" s="69"/>
      <c r="L474" s="53"/>
      <c r="M474" s="52"/>
      <c r="N474" s="78"/>
    </row>
    <row r="475" spans="1:14" s="79" customFormat="1">
      <c r="A475" s="51"/>
      <c r="B475" s="52"/>
      <c r="C475" s="51"/>
      <c r="D475" s="52"/>
      <c r="E475" s="52"/>
      <c r="F475" s="52"/>
      <c r="G475" s="52"/>
      <c r="H475" s="53"/>
      <c r="I475" s="53"/>
      <c r="J475" s="69"/>
      <c r="L475" s="53"/>
      <c r="M475" s="52"/>
      <c r="N475" s="78"/>
    </row>
    <row r="476" spans="1:14" s="79" customFormat="1">
      <c r="A476" s="51"/>
      <c r="B476" s="52"/>
      <c r="C476" s="51"/>
      <c r="D476" s="52"/>
      <c r="E476" s="52"/>
      <c r="F476" s="52"/>
      <c r="G476" s="52"/>
      <c r="H476" s="53"/>
      <c r="I476" s="53"/>
      <c r="J476" s="69"/>
      <c r="L476" s="53"/>
      <c r="M476" s="52"/>
      <c r="N476" s="78"/>
    </row>
    <row r="477" spans="1:14" s="79" customFormat="1">
      <c r="A477" s="51"/>
      <c r="B477" s="52"/>
      <c r="C477" s="51"/>
      <c r="D477" s="52"/>
      <c r="E477" s="52"/>
      <c r="F477" s="52"/>
      <c r="G477" s="52"/>
      <c r="H477" s="53"/>
      <c r="I477" s="53"/>
      <c r="J477" s="69"/>
      <c r="L477" s="53"/>
      <c r="M477" s="52"/>
      <c r="N477" s="78"/>
    </row>
    <row r="478" spans="1:14" s="79" customFormat="1">
      <c r="A478" s="51"/>
      <c r="B478" s="52"/>
      <c r="C478" s="51"/>
      <c r="D478" s="52"/>
      <c r="E478" s="52"/>
      <c r="F478" s="52"/>
      <c r="G478" s="52"/>
      <c r="H478" s="53"/>
      <c r="I478" s="53"/>
      <c r="J478" s="69"/>
      <c r="L478" s="53"/>
      <c r="M478" s="52"/>
      <c r="N478" s="78"/>
    </row>
    <row r="479" spans="1:14" s="79" customFormat="1">
      <c r="A479" s="51"/>
      <c r="B479" s="52"/>
      <c r="C479" s="51"/>
      <c r="D479" s="52"/>
      <c r="E479" s="52"/>
      <c r="F479" s="52"/>
      <c r="G479" s="52"/>
      <c r="H479" s="53"/>
      <c r="I479" s="53"/>
      <c r="J479" s="69"/>
      <c r="L479" s="53"/>
      <c r="M479" s="52"/>
      <c r="N479" s="78"/>
    </row>
    <row r="480" spans="1:14" s="79" customFormat="1">
      <c r="A480" s="51"/>
      <c r="B480" s="52"/>
      <c r="C480" s="51"/>
      <c r="D480" s="52"/>
      <c r="E480" s="52"/>
      <c r="F480" s="52"/>
      <c r="G480" s="52"/>
      <c r="H480" s="53"/>
      <c r="I480" s="53"/>
      <c r="J480" s="69"/>
      <c r="L480" s="53"/>
      <c r="M480" s="52"/>
      <c r="N480" s="78"/>
    </row>
    <row r="481" spans="1:14" s="79" customFormat="1">
      <c r="A481" s="51"/>
      <c r="B481" s="52"/>
      <c r="C481" s="51"/>
      <c r="D481" s="52"/>
      <c r="E481" s="52"/>
      <c r="F481" s="52"/>
      <c r="G481" s="52"/>
      <c r="H481" s="53"/>
      <c r="I481" s="53"/>
      <c r="J481" s="69"/>
      <c r="L481" s="53"/>
      <c r="M481" s="52"/>
      <c r="N481" s="78"/>
    </row>
    <row r="482" spans="1:14" s="79" customFormat="1">
      <c r="A482" s="51"/>
      <c r="B482" s="52"/>
      <c r="C482" s="51"/>
      <c r="D482" s="52"/>
      <c r="E482" s="52"/>
      <c r="F482" s="52"/>
      <c r="G482" s="52"/>
      <c r="H482" s="53"/>
      <c r="I482" s="53"/>
      <c r="J482" s="69"/>
      <c r="L482" s="53"/>
      <c r="M482" s="52"/>
      <c r="N482" s="78"/>
    </row>
    <row r="483" spans="1:14" s="79" customFormat="1">
      <c r="A483" s="51"/>
      <c r="B483" s="52"/>
      <c r="C483" s="51"/>
      <c r="D483" s="52"/>
      <c r="E483" s="52"/>
      <c r="F483" s="52"/>
      <c r="G483" s="52"/>
      <c r="H483" s="53"/>
      <c r="I483" s="53"/>
      <c r="J483" s="69"/>
      <c r="L483" s="53"/>
      <c r="M483" s="52"/>
      <c r="N483" s="78"/>
    </row>
    <row r="484" spans="1:14" s="79" customFormat="1">
      <c r="A484" s="51"/>
      <c r="B484" s="52"/>
      <c r="C484" s="51"/>
      <c r="D484" s="52"/>
      <c r="E484" s="52"/>
      <c r="F484" s="52"/>
      <c r="G484" s="52"/>
      <c r="H484" s="53"/>
      <c r="I484" s="53"/>
      <c r="J484" s="69"/>
      <c r="L484" s="53"/>
      <c r="M484" s="52"/>
      <c r="N484" s="78"/>
    </row>
    <row r="485" spans="1:14" s="79" customFormat="1">
      <c r="A485" s="51"/>
      <c r="B485" s="52"/>
      <c r="C485" s="51"/>
      <c r="D485" s="52"/>
      <c r="E485" s="52"/>
      <c r="F485" s="52"/>
      <c r="G485" s="52"/>
      <c r="H485" s="53"/>
      <c r="I485" s="53"/>
      <c r="J485" s="69"/>
      <c r="L485" s="53"/>
      <c r="M485" s="52"/>
      <c r="N485" s="78"/>
    </row>
    <row r="486" spans="1:14" s="79" customFormat="1">
      <c r="A486" s="51"/>
      <c r="B486" s="52"/>
      <c r="C486" s="51"/>
      <c r="D486" s="52"/>
      <c r="E486" s="52"/>
      <c r="F486" s="52"/>
      <c r="G486" s="52"/>
      <c r="H486" s="53"/>
      <c r="I486" s="53"/>
      <c r="J486" s="69"/>
      <c r="L486" s="53"/>
      <c r="M486" s="52"/>
      <c r="N486" s="78"/>
    </row>
    <row r="487" spans="1:14" s="79" customFormat="1">
      <c r="A487" s="51"/>
      <c r="B487" s="52"/>
      <c r="C487" s="51"/>
      <c r="D487" s="52"/>
      <c r="E487" s="52"/>
      <c r="F487" s="52"/>
      <c r="G487" s="52"/>
      <c r="H487" s="53"/>
      <c r="I487" s="53"/>
      <c r="J487" s="69"/>
      <c r="L487" s="53"/>
      <c r="M487" s="52"/>
      <c r="N487" s="78"/>
    </row>
    <row r="488" spans="1:14" s="79" customFormat="1">
      <c r="A488" s="51"/>
      <c r="B488" s="52"/>
      <c r="C488" s="51"/>
      <c r="D488" s="52"/>
      <c r="E488" s="52"/>
      <c r="F488" s="52"/>
      <c r="G488" s="52"/>
      <c r="H488" s="53"/>
      <c r="I488" s="53"/>
      <c r="J488" s="69"/>
      <c r="L488" s="53"/>
      <c r="M488" s="52"/>
      <c r="N488" s="78"/>
    </row>
    <row r="489" spans="1:14" s="79" customFormat="1">
      <c r="A489" s="51"/>
      <c r="B489" s="52"/>
      <c r="C489" s="51"/>
      <c r="D489" s="52"/>
      <c r="E489" s="52"/>
      <c r="F489" s="52"/>
      <c r="G489" s="52"/>
      <c r="H489" s="53"/>
      <c r="I489" s="53"/>
      <c r="J489" s="69"/>
      <c r="L489" s="53"/>
      <c r="M489" s="52"/>
      <c r="N489" s="78"/>
    </row>
    <row r="490" spans="1:14" s="79" customFormat="1">
      <c r="A490" s="51"/>
      <c r="B490" s="52"/>
      <c r="C490" s="51"/>
      <c r="D490" s="52"/>
      <c r="E490" s="52"/>
      <c r="F490" s="52"/>
      <c r="G490" s="52"/>
      <c r="H490" s="53"/>
      <c r="I490" s="53"/>
      <c r="J490" s="69"/>
      <c r="L490" s="53"/>
      <c r="M490" s="52"/>
      <c r="N490" s="78"/>
    </row>
    <row r="491" spans="1:14" s="79" customFormat="1">
      <c r="A491" s="51"/>
      <c r="B491" s="52"/>
      <c r="C491" s="51"/>
      <c r="D491" s="52"/>
      <c r="E491" s="52"/>
      <c r="F491" s="52"/>
      <c r="G491" s="52"/>
      <c r="H491" s="53"/>
      <c r="I491" s="53"/>
      <c r="J491" s="69"/>
      <c r="L491" s="53"/>
      <c r="M491" s="52"/>
      <c r="N491" s="78"/>
    </row>
    <row r="492" spans="1:14" s="79" customFormat="1">
      <c r="A492" s="51"/>
      <c r="B492" s="52"/>
      <c r="C492" s="51"/>
      <c r="D492" s="52"/>
      <c r="E492" s="52"/>
      <c r="F492" s="52"/>
      <c r="G492" s="52"/>
      <c r="H492" s="53"/>
      <c r="I492" s="53"/>
      <c r="J492" s="69"/>
      <c r="L492" s="53"/>
      <c r="M492" s="52"/>
      <c r="N492" s="78"/>
    </row>
    <row r="493" spans="1:14" s="79" customFormat="1">
      <c r="A493" s="51"/>
      <c r="B493" s="52"/>
      <c r="C493" s="51"/>
      <c r="D493" s="52"/>
      <c r="E493" s="52"/>
      <c r="F493" s="52"/>
      <c r="G493" s="52"/>
      <c r="H493" s="53"/>
      <c r="I493" s="53"/>
      <c r="J493" s="69"/>
      <c r="L493" s="53"/>
      <c r="M493" s="52"/>
      <c r="N493" s="78"/>
    </row>
    <row r="494" spans="1:14" s="79" customFormat="1">
      <c r="A494" s="51"/>
      <c r="B494" s="52"/>
      <c r="C494" s="51"/>
      <c r="D494" s="52"/>
      <c r="E494" s="52"/>
      <c r="F494" s="52"/>
      <c r="G494" s="52"/>
      <c r="H494" s="53"/>
      <c r="I494" s="53"/>
      <c r="J494" s="69"/>
      <c r="L494" s="53"/>
      <c r="M494" s="52"/>
      <c r="N494" s="78"/>
    </row>
    <row r="495" spans="1:14" s="79" customFormat="1">
      <c r="A495" s="51"/>
      <c r="B495" s="52"/>
      <c r="C495" s="51"/>
      <c r="D495" s="52"/>
      <c r="E495" s="52"/>
      <c r="F495" s="52"/>
      <c r="G495" s="52"/>
      <c r="H495" s="53"/>
      <c r="I495" s="53"/>
      <c r="J495" s="69"/>
      <c r="L495" s="53"/>
      <c r="M495" s="52"/>
      <c r="N495" s="78"/>
    </row>
    <row r="496" spans="1:14" s="79" customFormat="1">
      <c r="A496" s="51"/>
      <c r="B496" s="52"/>
      <c r="C496" s="51"/>
      <c r="D496" s="52"/>
      <c r="E496" s="52"/>
      <c r="F496" s="52"/>
      <c r="G496" s="52"/>
      <c r="H496" s="53"/>
      <c r="I496" s="53"/>
      <c r="J496" s="69"/>
      <c r="L496" s="53"/>
      <c r="M496" s="52"/>
      <c r="N496" s="78"/>
    </row>
    <row r="497" spans="1:14" s="79" customFormat="1">
      <c r="A497" s="51"/>
      <c r="B497" s="52"/>
      <c r="C497" s="51"/>
      <c r="D497" s="52"/>
      <c r="E497" s="52"/>
      <c r="F497" s="52"/>
      <c r="G497" s="52"/>
      <c r="H497" s="53"/>
      <c r="I497" s="53"/>
      <c r="J497" s="69"/>
      <c r="L497" s="53"/>
      <c r="M497" s="52"/>
      <c r="N497" s="78"/>
    </row>
    <row r="498" spans="1:14" s="79" customFormat="1">
      <c r="A498" s="51"/>
      <c r="B498" s="52"/>
      <c r="C498" s="51"/>
      <c r="D498" s="52"/>
      <c r="E498" s="52"/>
      <c r="F498" s="52"/>
      <c r="G498" s="52"/>
      <c r="H498" s="53"/>
      <c r="I498" s="53"/>
      <c r="J498" s="69"/>
      <c r="L498" s="53"/>
      <c r="M498" s="52"/>
      <c r="N498" s="78"/>
    </row>
    <row r="499" spans="1:14" s="79" customFormat="1">
      <c r="A499" s="51"/>
      <c r="B499" s="52"/>
      <c r="C499" s="51"/>
      <c r="D499" s="52"/>
      <c r="E499" s="52"/>
      <c r="F499" s="52"/>
      <c r="G499" s="52"/>
      <c r="H499" s="53"/>
      <c r="I499" s="53"/>
      <c r="J499" s="69"/>
      <c r="L499" s="53"/>
      <c r="M499" s="52"/>
      <c r="N499" s="78"/>
    </row>
    <row r="500" spans="1:14" s="79" customFormat="1">
      <c r="A500" s="51"/>
      <c r="B500" s="52"/>
      <c r="C500" s="51"/>
      <c r="D500" s="52"/>
      <c r="E500" s="52"/>
      <c r="F500" s="52"/>
      <c r="G500" s="52"/>
      <c r="H500" s="53"/>
      <c r="I500" s="53"/>
      <c r="J500" s="69"/>
      <c r="L500" s="53"/>
      <c r="M500" s="52"/>
      <c r="N500" s="78"/>
    </row>
    <row r="501" spans="1:14" s="79" customFormat="1">
      <c r="A501" s="51"/>
      <c r="B501" s="52"/>
      <c r="C501" s="51"/>
      <c r="D501" s="52"/>
      <c r="E501" s="52"/>
      <c r="F501" s="52"/>
      <c r="G501" s="52"/>
      <c r="H501" s="53"/>
      <c r="I501" s="53"/>
      <c r="J501" s="69"/>
      <c r="L501" s="53"/>
      <c r="M501" s="52"/>
      <c r="N501" s="78"/>
    </row>
    <row r="502" spans="1:14" s="79" customFormat="1">
      <c r="A502" s="51"/>
      <c r="B502" s="52"/>
      <c r="C502" s="51"/>
      <c r="D502" s="52"/>
      <c r="E502" s="52"/>
      <c r="F502" s="52"/>
      <c r="G502" s="52"/>
      <c r="H502" s="53"/>
      <c r="I502" s="53"/>
      <c r="J502" s="69"/>
      <c r="L502" s="53"/>
      <c r="M502" s="52"/>
      <c r="N502" s="78"/>
    </row>
    <row r="503" spans="1:14" s="79" customFormat="1">
      <c r="A503" s="51"/>
      <c r="B503" s="52"/>
      <c r="C503" s="51"/>
      <c r="D503" s="52"/>
      <c r="E503" s="52"/>
      <c r="F503" s="52"/>
      <c r="G503" s="52"/>
      <c r="H503" s="53"/>
      <c r="I503" s="53"/>
      <c r="J503" s="69"/>
      <c r="L503" s="53"/>
      <c r="M503" s="52"/>
      <c r="N503" s="78"/>
    </row>
    <row r="504" spans="1:14" s="79" customFormat="1">
      <c r="A504" s="51"/>
      <c r="B504" s="52"/>
      <c r="C504" s="51"/>
      <c r="D504" s="52"/>
      <c r="E504" s="52"/>
      <c r="F504" s="52"/>
      <c r="G504" s="52"/>
      <c r="H504" s="53"/>
      <c r="I504" s="53"/>
      <c r="J504" s="69"/>
      <c r="L504" s="53"/>
      <c r="M504" s="52"/>
      <c r="N504" s="78"/>
    </row>
    <row r="505" spans="1:14" s="79" customFormat="1">
      <c r="A505" s="51"/>
      <c r="B505" s="52"/>
      <c r="C505" s="51"/>
      <c r="D505" s="52"/>
      <c r="E505" s="52"/>
      <c r="F505" s="52"/>
      <c r="G505" s="52"/>
      <c r="H505" s="53"/>
      <c r="I505" s="53"/>
      <c r="J505" s="69"/>
      <c r="L505" s="53"/>
      <c r="M505" s="52"/>
      <c r="N505" s="78"/>
    </row>
    <row r="506" spans="1:14" s="79" customFormat="1">
      <c r="A506" s="51"/>
      <c r="B506" s="52"/>
      <c r="C506" s="51"/>
      <c r="D506" s="52"/>
      <c r="E506" s="52"/>
      <c r="F506" s="52"/>
      <c r="G506" s="52"/>
      <c r="H506" s="53"/>
      <c r="I506" s="53"/>
      <c r="J506" s="69"/>
      <c r="L506" s="53"/>
      <c r="M506" s="52"/>
      <c r="N506" s="78"/>
    </row>
    <row r="507" spans="1:14" s="79" customFormat="1">
      <c r="A507" s="51"/>
      <c r="B507" s="52"/>
      <c r="C507" s="51"/>
      <c r="D507" s="52"/>
      <c r="E507" s="52"/>
      <c r="F507" s="52"/>
      <c r="G507" s="52"/>
      <c r="H507" s="53"/>
      <c r="I507" s="53"/>
      <c r="J507" s="69"/>
      <c r="L507" s="53"/>
      <c r="M507" s="52"/>
      <c r="N507" s="78"/>
    </row>
    <row r="508" spans="1:14" s="79" customFormat="1">
      <c r="A508" s="51"/>
      <c r="B508" s="52"/>
      <c r="C508" s="51"/>
      <c r="D508" s="52"/>
      <c r="E508" s="52"/>
      <c r="F508" s="52"/>
      <c r="G508" s="52"/>
      <c r="H508" s="53"/>
      <c r="I508" s="53"/>
      <c r="J508" s="69"/>
      <c r="L508" s="53"/>
      <c r="M508" s="52"/>
      <c r="N508" s="78"/>
    </row>
    <row r="509" spans="1:14" s="79" customFormat="1">
      <c r="A509" s="51"/>
      <c r="B509" s="52"/>
      <c r="C509" s="51"/>
      <c r="D509" s="52"/>
      <c r="E509" s="52"/>
      <c r="F509" s="52"/>
      <c r="G509" s="52"/>
      <c r="H509" s="53"/>
      <c r="I509" s="53"/>
      <c r="J509" s="69"/>
      <c r="L509" s="53"/>
      <c r="M509" s="52"/>
      <c r="N509" s="78"/>
    </row>
    <row r="510" spans="1:14" s="79" customFormat="1">
      <c r="A510" s="51"/>
      <c r="B510" s="52"/>
      <c r="C510" s="51"/>
      <c r="D510" s="52"/>
      <c r="E510" s="52"/>
      <c r="F510" s="52"/>
      <c r="G510" s="52"/>
      <c r="H510" s="53"/>
      <c r="I510" s="53"/>
      <c r="J510" s="69"/>
      <c r="L510" s="53"/>
      <c r="M510" s="52"/>
      <c r="N510" s="78"/>
    </row>
    <row r="511" spans="1:14" s="79" customFormat="1">
      <c r="A511" s="51"/>
      <c r="B511" s="52"/>
      <c r="C511" s="51"/>
      <c r="D511" s="52"/>
      <c r="E511" s="52"/>
      <c r="F511" s="52"/>
      <c r="G511" s="52"/>
      <c r="H511" s="53"/>
      <c r="I511" s="53"/>
      <c r="J511" s="69"/>
      <c r="L511" s="53"/>
      <c r="M511" s="52"/>
      <c r="N511" s="78"/>
    </row>
    <row r="512" spans="1:14" s="79" customFormat="1">
      <c r="A512" s="51"/>
      <c r="B512" s="52"/>
      <c r="C512" s="51"/>
      <c r="D512" s="52"/>
      <c r="E512" s="52"/>
      <c r="F512" s="52"/>
      <c r="G512" s="52"/>
      <c r="H512" s="53"/>
      <c r="I512" s="53"/>
      <c r="J512" s="69"/>
      <c r="L512" s="53"/>
      <c r="M512" s="52"/>
      <c r="N512" s="78"/>
    </row>
    <row r="513" spans="1:14" s="79" customFormat="1">
      <c r="A513" s="51"/>
      <c r="B513" s="52"/>
      <c r="C513" s="51"/>
      <c r="D513" s="52"/>
      <c r="E513" s="52"/>
      <c r="F513" s="52"/>
      <c r="G513" s="52"/>
      <c r="H513" s="53"/>
      <c r="I513" s="53"/>
      <c r="J513" s="69"/>
      <c r="L513" s="53"/>
      <c r="M513" s="52"/>
      <c r="N513" s="78"/>
    </row>
    <row r="514" spans="1:14" s="79" customFormat="1">
      <c r="A514" s="51"/>
      <c r="B514" s="52"/>
      <c r="C514" s="51"/>
      <c r="D514" s="52"/>
      <c r="E514" s="52"/>
      <c r="F514" s="52"/>
      <c r="G514" s="52"/>
      <c r="H514" s="53"/>
      <c r="I514" s="53"/>
      <c r="J514" s="69"/>
      <c r="L514" s="53"/>
      <c r="M514" s="52"/>
      <c r="N514" s="78"/>
    </row>
    <row r="515" spans="1:14" s="79" customFormat="1">
      <c r="A515" s="51"/>
      <c r="B515" s="52"/>
      <c r="C515" s="51"/>
      <c r="D515" s="52"/>
      <c r="E515" s="52"/>
      <c r="F515" s="52"/>
      <c r="G515" s="52"/>
      <c r="H515" s="53"/>
      <c r="I515" s="53"/>
      <c r="J515" s="69"/>
      <c r="L515" s="53"/>
      <c r="M515" s="52"/>
      <c r="N515" s="78"/>
    </row>
    <row r="516" spans="1:14" s="79" customFormat="1">
      <c r="A516" s="51"/>
      <c r="B516" s="52"/>
      <c r="C516" s="51"/>
      <c r="D516" s="52"/>
      <c r="E516" s="52"/>
      <c r="F516" s="52"/>
      <c r="G516" s="52"/>
      <c r="H516" s="53"/>
      <c r="I516" s="53"/>
      <c r="J516" s="69"/>
      <c r="L516" s="53"/>
      <c r="M516" s="52"/>
      <c r="N516" s="78"/>
    </row>
    <row r="517" spans="1:14" s="79" customFormat="1">
      <c r="A517" s="51"/>
      <c r="B517" s="52"/>
      <c r="C517" s="51"/>
      <c r="D517" s="52"/>
      <c r="E517" s="52"/>
      <c r="F517" s="52"/>
      <c r="G517" s="52"/>
      <c r="H517" s="53"/>
      <c r="I517" s="53"/>
      <c r="J517" s="69"/>
      <c r="L517" s="53"/>
      <c r="M517" s="52"/>
      <c r="N517" s="78"/>
    </row>
    <row r="518" spans="1:14" s="79" customFormat="1">
      <c r="A518" s="51"/>
      <c r="B518" s="52"/>
      <c r="C518" s="51"/>
      <c r="D518" s="52"/>
      <c r="E518" s="52"/>
      <c r="F518" s="52"/>
      <c r="G518" s="52"/>
      <c r="H518" s="53"/>
      <c r="I518" s="53"/>
      <c r="J518" s="69"/>
      <c r="L518" s="53"/>
      <c r="M518" s="52"/>
      <c r="N518" s="78"/>
    </row>
    <row r="519" spans="1:14" s="79" customFormat="1">
      <c r="A519" s="51"/>
      <c r="B519" s="52"/>
      <c r="C519" s="51"/>
      <c r="D519" s="52"/>
      <c r="E519" s="52"/>
      <c r="F519" s="52"/>
      <c r="G519" s="52"/>
      <c r="H519" s="53"/>
      <c r="I519" s="53"/>
      <c r="J519" s="69"/>
      <c r="L519" s="53"/>
      <c r="M519" s="52"/>
      <c r="N519" s="78"/>
    </row>
    <row r="520" spans="1:14" s="79" customFormat="1">
      <c r="A520" s="51"/>
      <c r="B520" s="52"/>
      <c r="C520" s="51"/>
      <c r="D520" s="52"/>
      <c r="E520" s="52"/>
      <c r="F520" s="52"/>
      <c r="G520" s="52"/>
      <c r="H520" s="53"/>
      <c r="I520" s="53"/>
      <c r="J520" s="69"/>
      <c r="L520" s="53"/>
      <c r="M520" s="52"/>
      <c r="N520" s="78"/>
    </row>
    <row r="521" spans="1:14" s="79" customFormat="1">
      <c r="A521" s="51"/>
      <c r="B521" s="52"/>
      <c r="C521" s="51"/>
      <c r="D521" s="52"/>
      <c r="E521" s="52"/>
      <c r="F521" s="52"/>
      <c r="G521" s="52"/>
      <c r="H521" s="53"/>
      <c r="I521" s="53"/>
      <c r="J521" s="69"/>
      <c r="L521" s="53"/>
      <c r="M521" s="52"/>
      <c r="N521" s="78"/>
    </row>
    <row r="522" spans="1:14" s="79" customFormat="1">
      <c r="A522" s="51"/>
      <c r="B522" s="52"/>
      <c r="C522" s="51"/>
      <c r="D522" s="52"/>
      <c r="E522" s="52"/>
      <c r="F522" s="52"/>
      <c r="G522" s="52"/>
      <c r="H522" s="53"/>
      <c r="I522" s="53"/>
      <c r="J522" s="69"/>
      <c r="L522" s="53"/>
      <c r="M522" s="52"/>
      <c r="N522" s="78"/>
    </row>
    <row r="523" spans="1:14" s="79" customFormat="1">
      <c r="A523" s="51"/>
      <c r="B523" s="52"/>
      <c r="C523" s="51"/>
      <c r="D523" s="52"/>
      <c r="E523" s="52"/>
      <c r="F523" s="52"/>
      <c r="G523" s="52"/>
      <c r="H523" s="53"/>
      <c r="I523" s="53"/>
      <c r="J523" s="69"/>
      <c r="L523" s="53"/>
      <c r="M523" s="52"/>
      <c r="N523" s="78"/>
    </row>
    <row r="524" spans="1:14" s="79" customFormat="1">
      <c r="A524" s="51"/>
      <c r="B524" s="52"/>
      <c r="C524" s="51"/>
      <c r="D524" s="52"/>
      <c r="E524" s="52"/>
      <c r="F524" s="52"/>
      <c r="G524" s="52"/>
      <c r="H524" s="53"/>
      <c r="I524" s="53"/>
      <c r="J524" s="69"/>
      <c r="L524" s="53"/>
      <c r="M524" s="52"/>
      <c r="N524" s="78"/>
    </row>
    <row r="525" spans="1:14" s="79" customFormat="1">
      <c r="A525" s="51"/>
      <c r="B525" s="52"/>
      <c r="C525" s="51"/>
      <c r="D525" s="52"/>
      <c r="E525" s="52"/>
      <c r="F525" s="52"/>
      <c r="G525" s="52"/>
      <c r="H525" s="53"/>
      <c r="I525" s="53"/>
      <c r="J525" s="69"/>
      <c r="L525" s="53"/>
      <c r="M525" s="52"/>
      <c r="N525" s="78"/>
    </row>
    <row r="526" spans="1:14" s="79" customFormat="1">
      <c r="A526" s="51"/>
      <c r="B526" s="52"/>
      <c r="C526" s="51"/>
      <c r="D526" s="52"/>
      <c r="E526" s="52"/>
      <c r="F526" s="52"/>
      <c r="G526" s="52"/>
      <c r="H526" s="53"/>
      <c r="I526" s="53"/>
      <c r="J526" s="69"/>
      <c r="L526" s="53"/>
      <c r="M526" s="52"/>
      <c r="N526" s="78"/>
    </row>
    <row r="527" spans="1:14" s="79" customFormat="1">
      <c r="A527" s="51"/>
      <c r="B527" s="52"/>
      <c r="C527" s="51"/>
      <c r="D527" s="52"/>
      <c r="E527" s="52"/>
      <c r="F527" s="52"/>
      <c r="G527" s="52"/>
      <c r="H527" s="53"/>
      <c r="I527" s="53"/>
      <c r="J527" s="69"/>
      <c r="L527" s="53"/>
      <c r="M527" s="52"/>
      <c r="N527" s="78"/>
    </row>
    <row r="528" spans="1:14" s="79" customFormat="1">
      <c r="A528" s="51"/>
      <c r="B528" s="52"/>
      <c r="C528" s="51"/>
      <c r="D528" s="52"/>
      <c r="E528" s="52"/>
      <c r="F528" s="52"/>
      <c r="G528" s="52"/>
      <c r="H528" s="53"/>
      <c r="I528" s="53"/>
      <c r="J528" s="69"/>
      <c r="L528" s="53"/>
      <c r="M528" s="52"/>
      <c r="N528" s="78"/>
    </row>
    <row r="529" spans="1:14" s="79" customFormat="1">
      <c r="A529" s="51"/>
      <c r="B529" s="52"/>
      <c r="C529" s="51"/>
      <c r="D529" s="52"/>
      <c r="E529" s="52"/>
      <c r="F529" s="52"/>
      <c r="G529" s="52"/>
      <c r="H529" s="53"/>
      <c r="I529" s="53"/>
      <c r="J529" s="69"/>
      <c r="L529" s="53"/>
      <c r="M529" s="52"/>
      <c r="N529" s="78"/>
    </row>
    <row r="530" spans="1:14" s="79" customFormat="1">
      <c r="A530" s="51"/>
      <c r="B530" s="52"/>
      <c r="C530" s="51"/>
      <c r="D530" s="52"/>
      <c r="E530" s="52"/>
      <c r="F530" s="52"/>
      <c r="G530" s="52"/>
      <c r="H530" s="53"/>
      <c r="I530" s="53"/>
      <c r="J530" s="69"/>
      <c r="L530" s="53"/>
      <c r="M530" s="52"/>
      <c r="N530" s="78"/>
    </row>
    <row r="531" spans="1:14" s="79" customFormat="1">
      <c r="A531" s="51"/>
      <c r="B531" s="52"/>
      <c r="C531" s="51"/>
      <c r="D531" s="52"/>
      <c r="E531" s="52"/>
      <c r="F531" s="52"/>
      <c r="G531" s="52"/>
      <c r="H531" s="53"/>
      <c r="I531" s="53"/>
      <c r="J531" s="69"/>
      <c r="L531" s="53"/>
      <c r="M531" s="52"/>
      <c r="N531" s="78"/>
    </row>
    <row r="532" spans="1:14" s="79" customFormat="1">
      <c r="A532" s="51"/>
      <c r="B532" s="52"/>
      <c r="C532" s="51"/>
      <c r="D532" s="52"/>
      <c r="E532" s="52"/>
      <c r="F532" s="52"/>
      <c r="G532" s="52"/>
      <c r="H532" s="53"/>
      <c r="I532" s="53"/>
      <c r="J532" s="69"/>
      <c r="L532" s="53"/>
      <c r="M532" s="52"/>
      <c r="N532" s="78"/>
    </row>
    <row r="533" spans="1:14" s="79" customFormat="1">
      <c r="A533" s="51"/>
      <c r="B533" s="52"/>
      <c r="C533" s="51"/>
      <c r="D533" s="52"/>
      <c r="E533" s="52"/>
      <c r="F533" s="52"/>
      <c r="G533" s="52"/>
      <c r="H533" s="53"/>
      <c r="I533" s="53"/>
      <c r="J533" s="69"/>
      <c r="L533" s="53"/>
      <c r="M533" s="52"/>
      <c r="N533" s="78"/>
    </row>
    <row r="534" spans="1:14" s="79" customFormat="1">
      <c r="A534" s="51"/>
      <c r="B534" s="52"/>
      <c r="C534" s="51"/>
      <c r="D534" s="52"/>
      <c r="E534" s="52"/>
      <c r="F534" s="52"/>
      <c r="G534" s="52"/>
      <c r="H534" s="53"/>
      <c r="I534" s="53"/>
      <c r="J534" s="69"/>
      <c r="L534" s="53"/>
      <c r="M534" s="52"/>
      <c r="N534" s="78"/>
    </row>
    <row r="535" spans="1:14" s="79" customFormat="1">
      <c r="A535" s="51"/>
      <c r="B535" s="52"/>
      <c r="C535" s="51"/>
      <c r="D535" s="52"/>
      <c r="E535" s="52"/>
      <c r="F535" s="52"/>
      <c r="G535" s="52"/>
      <c r="H535" s="53"/>
      <c r="I535" s="53"/>
      <c r="J535" s="69"/>
      <c r="L535" s="53"/>
      <c r="M535" s="52"/>
      <c r="N535" s="78"/>
    </row>
    <row r="536" spans="1:14" s="79" customFormat="1">
      <c r="A536" s="51"/>
      <c r="B536" s="52"/>
      <c r="C536" s="51"/>
      <c r="D536" s="52"/>
      <c r="E536" s="52"/>
      <c r="F536" s="52"/>
      <c r="G536" s="52"/>
      <c r="H536" s="53"/>
      <c r="I536" s="53"/>
      <c r="J536" s="69"/>
      <c r="L536" s="53"/>
      <c r="M536" s="52"/>
      <c r="N536" s="78"/>
    </row>
    <row r="537" spans="1:14" s="79" customFormat="1">
      <c r="A537" s="51"/>
      <c r="B537" s="52"/>
      <c r="C537" s="51"/>
      <c r="D537" s="52"/>
      <c r="E537" s="52"/>
      <c r="F537" s="52"/>
      <c r="G537" s="52"/>
      <c r="H537" s="53"/>
      <c r="I537" s="53"/>
      <c r="J537" s="69"/>
      <c r="L537" s="53"/>
      <c r="M537" s="52"/>
      <c r="N537" s="78"/>
    </row>
    <row r="538" spans="1:14" s="79" customFormat="1">
      <c r="A538" s="51"/>
      <c r="B538" s="52"/>
      <c r="C538" s="51"/>
      <c r="D538" s="52"/>
      <c r="E538" s="52"/>
      <c r="F538" s="52"/>
      <c r="G538" s="52"/>
      <c r="H538" s="53"/>
      <c r="I538" s="53"/>
      <c r="J538" s="69"/>
      <c r="L538" s="53"/>
      <c r="M538" s="52"/>
      <c r="N538" s="78"/>
    </row>
    <row r="539" spans="1:14" s="79" customFormat="1">
      <c r="A539" s="51"/>
      <c r="B539" s="52"/>
      <c r="C539" s="51"/>
      <c r="D539" s="52"/>
      <c r="E539" s="52"/>
      <c r="F539" s="52"/>
      <c r="G539" s="52"/>
      <c r="H539" s="53"/>
      <c r="I539" s="53"/>
      <c r="J539" s="69"/>
      <c r="L539" s="53"/>
      <c r="M539" s="52"/>
      <c r="N539" s="78"/>
    </row>
    <row r="540" spans="1:14" s="79" customFormat="1">
      <c r="A540" s="51"/>
      <c r="B540" s="52"/>
      <c r="C540" s="51"/>
      <c r="D540" s="52"/>
      <c r="E540" s="52"/>
      <c r="F540" s="52"/>
      <c r="G540" s="52"/>
      <c r="H540" s="53"/>
      <c r="I540" s="53"/>
      <c r="J540" s="69"/>
      <c r="L540" s="53"/>
      <c r="M540" s="52"/>
      <c r="N540" s="78"/>
    </row>
    <row r="541" spans="1:14" s="79" customFormat="1">
      <c r="A541" s="51"/>
      <c r="B541" s="52"/>
      <c r="C541" s="51"/>
      <c r="D541" s="52"/>
      <c r="E541" s="52"/>
      <c r="F541" s="52"/>
      <c r="G541" s="52"/>
      <c r="H541" s="53"/>
      <c r="I541" s="53"/>
      <c r="J541" s="69"/>
      <c r="L541" s="53"/>
      <c r="M541" s="52"/>
      <c r="N541" s="78"/>
    </row>
    <row r="542" spans="1:14" s="79" customFormat="1">
      <c r="A542" s="51"/>
      <c r="B542" s="52"/>
      <c r="C542" s="51"/>
      <c r="D542" s="52"/>
      <c r="E542" s="52"/>
      <c r="F542" s="52"/>
      <c r="G542" s="52"/>
      <c r="H542" s="53"/>
      <c r="I542" s="53"/>
      <c r="J542" s="69"/>
      <c r="L542" s="53"/>
      <c r="M542" s="52"/>
      <c r="N542" s="78"/>
    </row>
    <row r="543" spans="1:14" s="79" customFormat="1">
      <c r="A543" s="51"/>
      <c r="B543" s="52"/>
      <c r="C543" s="51"/>
      <c r="D543" s="52"/>
      <c r="E543" s="52"/>
      <c r="F543" s="52"/>
      <c r="G543" s="52"/>
      <c r="H543" s="53"/>
      <c r="I543" s="53"/>
      <c r="J543" s="69"/>
      <c r="L543" s="53"/>
      <c r="M543" s="52"/>
      <c r="N543" s="78"/>
    </row>
    <row r="544" spans="1:14" s="79" customFormat="1">
      <c r="A544" s="51"/>
      <c r="B544" s="52"/>
      <c r="C544" s="51"/>
      <c r="D544" s="52"/>
      <c r="E544" s="52"/>
      <c r="F544" s="52"/>
      <c r="G544" s="52"/>
      <c r="H544" s="53"/>
      <c r="I544" s="53"/>
      <c r="J544" s="69"/>
      <c r="L544" s="53"/>
      <c r="M544" s="52"/>
      <c r="N544" s="78"/>
    </row>
    <row r="545" spans="1:14" s="79" customFormat="1">
      <c r="A545" s="51"/>
      <c r="B545" s="52"/>
      <c r="C545" s="51"/>
      <c r="D545" s="52"/>
      <c r="E545" s="52"/>
      <c r="F545" s="52"/>
      <c r="G545" s="52"/>
      <c r="H545" s="53"/>
      <c r="I545" s="53"/>
      <c r="J545" s="69"/>
      <c r="L545" s="53"/>
      <c r="M545" s="52"/>
      <c r="N545" s="78"/>
    </row>
    <row r="546" spans="1:14" s="79" customFormat="1">
      <c r="A546" s="51"/>
      <c r="B546" s="52"/>
      <c r="C546" s="51"/>
      <c r="D546" s="52"/>
      <c r="E546" s="52"/>
      <c r="F546" s="52"/>
      <c r="G546" s="52"/>
      <c r="H546" s="53"/>
      <c r="I546" s="53"/>
      <c r="J546" s="69"/>
      <c r="L546" s="53"/>
      <c r="M546" s="52"/>
      <c r="N546" s="78"/>
    </row>
    <row r="547" spans="1:14" s="79" customFormat="1">
      <c r="A547" s="51"/>
      <c r="B547" s="52"/>
      <c r="C547" s="51"/>
      <c r="D547" s="52"/>
      <c r="E547" s="52"/>
      <c r="F547" s="52"/>
      <c r="G547" s="52"/>
      <c r="H547" s="53"/>
      <c r="I547" s="53"/>
      <c r="J547" s="69"/>
      <c r="L547" s="53"/>
      <c r="M547" s="52"/>
      <c r="N547" s="78"/>
    </row>
    <row r="548" spans="1:14" s="79" customFormat="1">
      <c r="A548" s="51"/>
      <c r="B548" s="52"/>
      <c r="C548" s="51"/>
      <c r="D548" s="52"/>
      <c r="E548" s="52"/>
      <c r="F548" s="52"/>
      <c r="G548" s="52"/>
      <c r="H548" s="53"/>
      <c r="I548" s="53"/>
      <c r="J548" s="69"/>
      <c r="L548" s="53"/>
      <c r="M548" s="52"/>
      <c r="N548" s="78"/>
    </row>
    <row r="549" spans="1:14" s="79" customFormat="1">
      <c r="A549" s="51"/>
      <c r="B549" s="52"/>
      <c r="C549" s="51"/>
      <c r="D549" s="52"/>
      <c r="E549" s="52"/>
      <c r="F549" s="52"/>
      <c r="G549" s="52"/>
      <c r="H549" s="53"/>
      <c r="I549" s="53"/>
      <c r="J549" s="69"/>
      <c r="L549" s="53"/>
      <c r="M549" s="52"/>
      <c r="N549" s="78"/>
    </row>
    <row r="550" spans="1:14" s="79" customFormat="1">
      <c r="A550" s="51"/>
      <c r="B550" s="52"/>
      <c r="C550" s="51"/>
      <c r="D550" s="52"/>
      <c r="E550" s="52"/>
      <c r="F550" s="52"/>
      <c r="G550" s="52"/>
      <c r="H550" s="53"/>
      <c r="I550" s="53"/>
      <c r="J550" s="69"/>
      <c r="L550" s="53"/>
      <c r="M550" s="52"/>
      <c r="N550" s="78"/>
    </row>
    <row r="551" spans="1:14" s="79" customFormat="1">
      <c r="A551" s="51"/>
      <c r="B551" s="52"/>
      <c r="C551" s="51"/>
      <c r="D551" s="52"/>
      <c r="E551" s="52"/>
      <c r="F551" s="52"/>
      <c r="G551" s="52"/>
      <c r="H551" s="53"/>
      <c r="I551" s="53"/>
      <c r="J551" s="69"/>
      <c r="L551" s="53"/>
      <c r="M551" s="52"/>
      <c r="N551" s="78"/>
    </row>
    <row r="552" spans="1:14" s="79" customFormat="1">
      <c r="A552" s="51"/>
      <c r="B552" s="52"/>
      <c r="C552" s="51"/>
      <c r="D552" s="52"/>
      <c r="E552" s="52"/>
      <c r="F552" s="52"/>
      <c r="G552" s="52"/>
      <c r="H552" s="53"/>
      <c r="I552" s="53"/>
      <c r="J552" s="69"/>
      <c r="L552" s="53"/>
      <c r="M552" s="52"/>
      <c r="N552" s="78"/>
    </row>
    <row r="553" spans="1:14" s="79" customFormat="1">
      <c r="A553" s="51"/>
      <c r="B553" s="52"/>
      <c r="C553" s="51"/>
      <c r="D553" s="52"/>
      <c r="E553" s="52"/>
      <c r="F553" s="52"/>
      <c r="G553" s="52"/>
      <c r="H553" s="53"/>
      <c r="I553" s="53"/>
      <c r="J553" s="69"/>
      <c r="L553" s="53"/>
      <c r="M553" s="52"/>
      <c r="N553" s="78"/>
    </row>
    <row r="554" spans="1:14" s="79" customFormat="1">
      <c r="A554" s="51"/>
      <c r="B554" s="52"/>
      <c r="C554" s="51"/>
      <c r="D554" s="52"/>
      <c r="E554" s="52"/>
      <c r="F554" s="52"/>
      <c r="G554" s="52"/>
      <c r="H554" s="53"/>
      <c r="I554" s="53"/>
      <c r="J554" s="69"/>
      <c r="L554" s="53"/>
      <c r="M554" s="52"/>
      <c r="N554" s="78"/>
    </row>
    <row r="555" spans="1:14" s="79" customFormat="1">
      <c r="A555" s="51"/>
      <c r="B555" s="52"/>
      <c r="C555" s="51"/>
      <c r="D555" s="52"/>
      <c r="E555" s="52"/>
      <c r="F555" s="52"/>
      <c r="G555" s="52"/>
      <c r="H555" s="53"/>
      <c r="I555" s="53"/>
      <c r="J555" s="69"/>
      <c r="L555" s="53"/>
      <c r="M555" s="52"/>
      <c r="N555" s="78"/>
    </row>
    <row r="556" spans="1:14" s="79" customFormat="1">
      <c r="A556" s="51"/>
      <c r="B556" s="52"/>
      <c r="C556" s="51"/>
      <c r="D556" s="52"/>
      <c r="E556" s="52"/>
      <c r="F556" s="52"/>
      <c r="G556" s="52"/>
      <c r="H556" s="53"/>
      <c r="I556" s="53"/>
      <c r="J556" s="69"/>
      <c r="L556" s="53"/>
      <c r="M556" s="52"/>
      <c r="N556" s="78"/>
    </row>
    <row r="557" spans="1:14" s="79" customFormat="1">
      <c r="A557" s="51"/>
      <c r="B557" s="52"/>
      <c r="C557" s="51"/>
      <c r="D557" s="52"/>
      <c r="E557" s="52"/>
      <c r="F557" s="52"/>
      <c r="G557" s="52"/>
      <c r="H557" s="53"/>
      <c r="I557" s="53"/>
      <c r="J557" s="69"/>
      <c r="L557" s="53"/>
      <c r="M557" s="52"/>
      <c r="N557" s="78"/>
    </row>
    <row r="558" spans="1:14" s="79" customFormat="1">
      <c r="A558" s="51"/>
      <c r="B558" s="52"/>
      <c r="C558" s="51"/>
      <c r="D558" s="52"/>
      <c r="E558" s="52"/>
      <c r="F558" s="52"/>
      <c r="G558" s="52"/>
      <c r="H558" s="53"/>
      <c r="I558" s="53"/>
      <c r="J558" s="69"/>
      <c r="L558" s="53"/>
      <c r="M558" s="52"/>
      <c r="N558" s="78"/>
    </row>
    <row r="559" spans="1:14" s="79" customFormat="1">
      <c r="A559" s="51"/>
      <c r="B559" s="52"/>
      <c r="C559" s="51"/>
      <c r="D559" s="52"/>
      <c r="E559" s="52"/>
      <c r="F559" s="52"/>
      <c r="G559" s="52"/>
      <c r="H559" s="53"/>
      <c r="I559" s="53"/>
      <c r="J559" s="69"/>
      <c r="L559" s="53"/>
      <c r="M559" s="52"/>
      <c r="N559" s="78"/>
    </row>
    <row r="560" spans="1:14" s="79" customFormat="1">
      <c r="A560" s="51"/>
      <c r="B560" s="52"/>
      <c r="C560" s="51"/>
      <c r="D560" s="52"/>
      <c r="E560" s="52"/>
      <c r="F560" s="52"/>
      <c r="G560" s="52"/>
      <c r="H560" s="53"/>
      <c r="I560" s="53"/>
      <c r="J560" s="69"/>
      <c r="L560" s="53"/>
      <c r="M560" s="52"/>
      <c r="N560" s="78"/>
    </row>
    <row r="561" spans="1:14" s="79" customFormat="1">
      <c r="A561" s="51"/>
      <c r="B561" s="52"/>
      <c r="C561" s="51"/>
      <c r="D561" s="52"/>
      <c r="E561" s="52"/>
      <c r="F561" s="52"/>
      <c r="G561" s="52"/>
      <c r="H561" s="53"/>
      <c r="I561" s="53"/>
      <c r="J561" s="69"/>
      <c r="L561" s="53"/>
      <c r="M561" s="52"/>
      <c r="N561" s="78"/>
    </row>
    <row r="562" spans="1:14" s="79" customFormat="1">
      <c r="A562" s="51"/>
      <c r="B562" s="52"/>
      <c r="C562" s="51"/>
      <c r="D562" s="52"/>
      <c r="E562" s="52"/>
      <c r="F562" s="52"/>
      <c r="G562" s="52"/>
      <c r="H562" s="53"/>
      <c r="I562" s="53"/>
      <c r="J562" s="69"/>
      <c r="L562" s="53"/>
      <c r="M562" s="52"/>
      <c r="N562" s="78"/>
    </row>
    <row r="563" spans="1:14" s="79" customFormat="1">
      <c r="A563" s="51"/>
      <c r="B563" s="52"/>
      <c r="C563" s="51"/>
      <c r="D563" s="52"/>
      <c r="E563" s="52"/>
      <c r="F563" s="52"/>
      <c r="G563" s="52"/>
      <c r="H563" s="53"/>
      <c r="I563" s="53"/>
      <c r="J563" s="69"/>
      <c r="L563" s="53"/>
      <c r="M563" s="52"/>
      <c r="N563" s="78"/>
    </row>
    <row r="564" spans="1:14" s="79" customFormat="1">
      <c r="A564" s="51"/>
      <c r="B564" s="52"/>
      <c r="C564" s="51"/>
      <c r="D564" s="52"/>
      <c r="E564" s="52"/>
      <c r="F564" s="52"/>
      <c r="G564" s="52"/>
      <c r="H564" s="53"/>
      <c r="I564" s="53"/>
      <c r="J564" s="69"/>
      <c r="L564" s="53"/>
      <c r="M564" s="52"/>
      <c r="N564" s="78"/>
    </row>
    <row r="565" spans="1:14" s="79" customFormat="1">
      <c r="A565" s="51"/>
      <c r="B565" s="52"/>
      <c r="C565" s="51"/>
      <c r="D565" s="52"/>
      <c r="E565" s="52"/>
      <c r="F565" s="52"/>
      <c r="G565" s="52"/>
      <c r="H565" s="53"/>
      <c r="I565" s="53"/>
      <c r="J565" s="69"/>
      <c r="L565" s="53"/>
      <c r="M565" s="52"/>
      <c r="N565" s="78"/>
    </row>
    <row r="566" spans="1:14" s="79" customFormat="1">
      <c r="A566" s="51"/>
      <c r="B566" s="52"/>
      <c r="C566" s="51"/>
      <c r="D566" s="52"/>
      <c r="E566" s="52"/>
      <c r="F566" s="52"/>
      <c r="G566" s="52"/>
      <c r="H566" s="53"/>
      <c r="I566" s="53"/>
      <c r="J566" s="69"/>
      <c r="L566" s="53"/>
      <c r="M566" s="52"/>
      <c r="N566" s="78"/>
    </row>
    <row r="567" spans="1:14" s="79" customFormat="1">
      <c r="A567" s="51"/>
      <c r="B567" s="52"/>
      <c r="C567" s="51"/>
      <c r="D567" s="52"/>
      <c r="E567" s="52"/>
      <c r="F567" s="52"/>
      <c r="G567" s="52"/>
      <c r="H567" s="53"/>
      <c r="I567" s="53"/>
      <c r="J567" s="69"/>
      <c r="L567" s="53"/>
      <c r="M567" s="52"/>
      <c r="N567" s="78"/>
    </row>
    <row r="568" spans="1:14" s="79" customFormat="1">
      <c r="A568" s="51"/>
      <c r="B568" s="52"/>
      <c r="C568" s="51"/>
      <c r="D568" s="52"/>
      <c r="E568" s="52"/>
      <c r="F568" s="52"/>
      <c r="G568" s="52"/>
      <c r="H568" s="53"/>
      <c r="I568" s="53"/>
      <c r="J568" s="69"/>
      <c r="L568" s="53"/>
      <c r="M568" s="52"/>
      <c r="N568" s="78"/>
    </row>
    <row r="569" spans="1:14" s="79" customFormat="1">
      <c r="A569" s="51"/>
      <c r="B569" s="52"/>
      <c r="C569" s="51"/>
      <c r="D569" s="52"/>
      <c r="E569" s="52"/>
      <c r="F569" s="52"/>
      <c r="G569" s="52"/>
      <c r="H569" s="53"/>
      <c r="I569" s="53"/>
      <c r="J569" s="69"/>
      <c r="L569" s="53"/>
      <c r="M569" s="52"/>
      <c r="N569" s="78"/>
    </row>
    <row r="570" spans="1:14" s="79" customFormat="1">
      <c r="A570" s="51"/>
      <c r="B570" s="52"/>
      <c r="C570" s="51"/>
      <c r="D570" s="52"/>
      <c r="E570" s="52"/>
      <c r="F570" s="52"/>
      <c r="G570" s="52"/>
      <c r="H570" s="53"/>
      <c r="I570" s="53"/>
      <c r="J570" s="69"/>
      <c r="L570" s="53"/>
      <c r="M570" s="52"/>
      <c r="N570" s="78"/>
    </row>
    <row r="571" spans="1:14" s="79" customFormat="1">
      <c r="A571" s="51"/>
      <c r="B571" s="52"/>
      <c r="C571" s="51"/>
      <c r="D571" s="52"/>
      <c r="E571" s="52"/>
      <c r="F571" s="52"/>
      <c r="G571" s="52"/>
      <c r="H571" s="53"/>
      <c r="I571" s="53"/>
      <c r="J571" s="69"/>
      <c r="L571" s="53"/>
      <c r="M571" s="52"/>
      <c r="N571" s="78"/>
    </row>
    <row r="572" spans="1:14" s="79" customFormat="1">
      <c r="A572" s="51"/>
      <c r="B572" s="52"/>
      <c r="C572" s="51"/>
      <c r="D572" s="52"/>
      <c r="E572" s="52"/>
      <c r="F572" s="52"/>
      <c r="G572" s="52"/>
      <c r="H572" s="53"/>
      <c r="I572" s="53"/>
      <c r="J572" s="69"/>
      <c r="L572" s="53"/>
      <c r="M572" s="52"/>
      <c r="N572" s="78"/>
    </row>
    <row r="573" spans="1:14" s="79" customFormat="1">
      <c r="A573" s="51"/>
      <c r="B573" s="52"/>
      <c r="C573" s="51"/>
      <c r="D573" s="52"/>
      <c r="E573" s="52"/>
      <c r="F573" s="52"/>
      <c r="G573" s="52"/>
      <c r="H573" s="53"/>
      <c r="I573" s="53"/>
      <c r="J573" s="69"/>
      <c r="L573" s="53"/>
      <c r="M573" s="52"/>
      <c r="N573" s="78"/>
    </row>
    <row r="574" spans="1:14" s="79" customFormat="1">
      <c r="A574" s="51"/>
      <c r="B574" s="52"/>
      <c r="C574" s="51"/>
      <c r="D574" s="52"/>
      <c r="E574" s="52"/>
      <c r="F574" s="52"/>
      <c r="G574" s="52"/>
      <c r="H574" s="53"/>
      <c r="I574" s="53"/>
      <c r="J574" s="69"/>
      <c r="L574" s="53"/>
      <c r="M574" s="52"/>
      <c r="N574" s="78"/>
    </row>
    <row r="575" spans="1:14" s="79" customFormat="1">
      <c r="A575" s="51"/>
      <c r="B575" s="52"/>
      <c r="C575" s="51"/>
      <c r="D575" s="52"/>
      <c r="E575" s="52"/>
      <c r="F575" s="52"/>
      <c r="G575" s="52"/>
      <c r="H575" s="53"/>
      <c r="I575" s="53"/>
      <c r="J575" s="69"/>
      <c r="L575" s="53"/>
      <c r="M575" s="52"/>
      <c r="N575" s="78"/>
    </row>
    <row r="576" spans="1:14" s="79" customFormat="1">
      <c r="A576" s="51"/>
      <c r="B576" s="52"/>
      <c r="C576" s="51"/>
      <c r="D576" s="52"/>
      <c r="E576" s="52"/>
      <c r="F576" s="52"/>
      <c r="G576" s="52"/>
      <c r="H576" s="53"/>
      <c r="I576" s="53"/>
      <c r="J576" s="69"/>
      <c r="L576" s="53"/>
      <c r="M576" s="52"/>
      <c r="N576" s="78"/>
    </row>
    <row r="577" spans="1:14" s="79" customFormat="1">
      <c r="A577" s="51"/>
      <c r="B577" s="52"/>
      <c r="C577" s="51"/>
      <c r="D577" s="52"/>
      <c r="E577" s="52"/>
      <c r="F577" s="52"/>
      <c r="G577" s="52"/>
      <c r="H577" s="53"/>
      <c r="I577" s="53"/>
      <c r="J577" s="69"/>
      <c r="L577" s="53"/>
      <c r="M577" s="52"/>
      <c r="N577" s="78"/>
    </row>
    <row r="578" spans="1:14" s="79" customFormat="1">
      <c r="A578" s="51"/>
      <c r="B578" s="52"/>
      <c r="C578" s="51"/>
      <c r="D578" s="52"/>
      <c r="E578" s="52"/>
      <c r="F578" s="52"/>
      <c r="G578" s="52"/>
      <c r="H578" s="53"/>
      <c r="I578" s="53"/>
      <c r="J578" s="69"/>
      <c r="L578" s="53"/>
      <c r="M578" s="52"/>
      <c r="N578" s="78"/>
    </row>
    <row r="579" spans="1:14" s="79" customFormat="1">
      <c r="A579" s="51"/>
      <c r="B579" s="52"/>
      <c r="C579" s="51"/>
      <c r="D579" s="52"/>
      <c r="E579" s="52"/>
      <c r="F579" s="52"/>
      <c r="G579" s="52"/>
      <c r="H579" s="53"/>
      <c r="I579" s="53"/>
      <c r="J579" s="69"/>
      <c r="L579" s="53"/>
      <c r="M579" s="52"/>
      <c r="N579" s="78"/>
    </row>
    <row r="580" spans="1:14" s="79" customFormat="1">
      <c r="A580" s="51"/>
      <c r="B580" s="52"/>
      <c r="C580" s="51"/>
      <c r="D580" s="52"/>
      <c r="E580" s="52"/>
      <c r="F580" s="52"/>
      <c r="G580" s="52"/>
      <c r="H580" s="53"/>
      <c r="I580" s="53"/>
      <c r="J580" s="69"/>
      <c r="L580" s="53"/>
      <c r="M580" s="52"/>
      <c r="N580" s="78"/>
    </row>
    <row r="581" spans="1:14" s="79" customFormat="1">
      <c r="A581" s="51"/>
      <c r="B581" s="52"/>
      <c r="C581" s="51"/>
      <c r="D581" s="52"/>
      <c r="E581" s="52"/>
      <c r="F581" s="52"/>
      <c r="G581" s="52"/>
      <c r="H581" s="53"/>
      <c r="I581" s="53"/>
      <c r="J581" s="69"/>
      <c r="L581" s="53"/>
      <c r="M581" s="52"/>
      <c r="N581" s="78"/>
    </row>
    <row r="582" spans="1:14" s="79" customFormat="1">
      <c r="A582" s="51"/>
      <c r="B582" s="52"/>
      <c r="C582" s="51"/>
      <c r="D582" s="52"/>
      <c r="E582" s="52"/>
      <c r="F582" s="52"/>
      <c r="G582" s="52"/>
      <c r="H582" s="53"/>
      <c r="I582" s="53"/>
      <c r="J582" s="69"/>
      <c r="L582" s="53"/>
      <c r="M582" s="52"/>
      <c r="N582" s="78"/>
    </row>
    <row r="583" spans="1:14" s="79" customFormat="1">
      <c r="A583" s="51"/>
      <c r="B583" s="52"/>
      <c r="C583" s="51"/>
      <c r="D583" s="52"/>
      <c r="E583" s="52"/>
      <c r="F583" s="52"/>
      <c r="G583" s="52"/>
      <c r="H583" s="53"/>
      <c r="I583" s="53"/>
      <c r="J583" s="69"/>
      <c r="L583" s="53"/>
      <c r="M583" s="52"/>
      <c r="N583" s="78"/>
    </row>
    <row r="584" spans="1:14" s="79" customFormat="1">
      <c r="A584" s="51"/>
      <c r="B584" s="52"/>
      <c r="C584" s="51"/>
      <c r="D584" s="52"/>
      <c r="E584" s="52"/>
      <c r="F584" s="52"/>
      <c r="G584" s="52"/>
      <c r="H584" s="53"/>
      <c r="I584" s="53"/>
      <c r="J584" s="69"/>
      <c r="L584" s="53"/>
      <c r="M584" s="52"/>
      <c r="N584" s="78"/>
    </row>
    <row r="585" spans="1:14" s="79" customFormat="1">
      <c r="A585" s="51"/>
      <c r="B585" s="52"/>
      <c r="C585" s="51"/>
      <c r="D585" s="52"/>
      <c r="E585" s="52"/>
      <c r="F585" s="52"/>
      <c r="G585" s="52"/>
      <c r="H585" s="53"/>
      <c r="I585" s="53"/>
      <c r="J585" s="69"/>
      <c r="L585" s="53"/>
      <c r="M585" s="52"/>
      <c r="N585" s="78"/>
    </row>
    <row r="586" spans="1:14" s="79" customFormat="1">
      <c r="A586" s="51"/>
      <c r="B586" s="52"/>
      <c r="C586" s="51"/>
      <c r="D586" s="52"/>
      <c r="E586" s="52"/>
      <c r="F586" s="52"/>
      <c r="G586" s="52"/>
      <c r="H586" s="53"/>
      <c r="I586" s="53"/>
      <c r="J586" s="69"/>
      <c r="L586" s="53"/>
      <c r="M586" s="52"/>
      <c r="N586" s="78"/>
    </row>
    <row r="587" spans="1:14" s="79" customFormat="1">
      <c r="A587" s="51"/>
      <c r="B587" s="52"/>
      <c r="C587" s="51"/>
      <c r="D587" s="52"/>
      <c r="E587" s="52"/>
      <c r="F587" s="52"/>
      <c r="G587" s="52"/>
      <c r="H587" s="53"/>
      <c r="I587" s="53"/>
      <c r="J587" s="69"/>
      <c r="L587" s="53"/>
      <c r="M587" s="52"/>
      <c r="N587" s="78"/>
    </row>
    <row r="588" spans="1:14" s="79" customFormat="1">
      <c r="A588" s="51"/>
      <c r="B588" s="52"/>
      <c r="C588" s="51"/>
      <c r="D588" s="52"/>
      <c r="E588" s="52"/>
      <c r="F588" s="52"/>
      <c r="G588" s="52"/>
      <c r="H588" s="53"/>
      <c r="I588" s="53"/>
      <c r="J588" s="69"/>
      <c r="L588" s="53"/>
      <c r="M588" s="52"/>
      <c r="N588" s="78"/>
    </row>
    <row r="589" spans="1:14" s="79" customFormat="1">
      <c r="A589" s="51"/>
      <c r="B589" s="52"/>
      <c r="C589" s="51"/>
      <c r="D589" s="52"/>
      <c r="E589" s="52"/>
      <c r="F589" s="52"/>
      <c r="G589" s="52"/>
      <c r="H589" s="53"/>
      <c r="I589" s="53"/>
      <c r="J589" s="69"/>
      <c r="L589" s="53"/>
      <c r="M589" s="52"/>
      <c r="N589" s="78"/>
    </row>
    <row r="590" spans="1:14" s="79" customFormat="1">
      <c r="A590" s="51"/>
      <c r="B590" s="52"/>
      <c r="C590" s="51"/>
      <c r="D590" s="52"/>
      <c r="E590" s="52"/>
      <c r="F590" s="52"/>
      <c r="G590" s="52"/>
      <c r="H590" s="53"/>
      <c r="I590" s="53"/>
      <c r="J590" s="69"/>
      <c r="L590" s="53"/>
      <c r="M590" s="52"/>
      <c r="N590" s="78"/>
    </row>
    <row r="591" spans="1:14" s="79" customFormat="1">
      <c r="A591" s="51"/>
      <c r="B591" s="52"/>
      <c r="C591" s="51"/>
      <c r="D591" s="52"/>
      <c r="E591" s="52"/>
      <c r="F591" s="52"/>
      <c r="G591" s="52"/>
      <c r="H591" s="53"/>
      <c r="I591" s="53"/>
      <c r="J591" s="69"/>
      <c r="L591" s="53"/>
      <c r="M591" s="52"/>
      <c r="N591" s="78"/>
    </row>
    <row r="592" spans="1:14" s="79" customFormat="1">
      <c r="A592" s="51"/>
      <c r="B592" s="52"/>
      <c r="C592" s="51"/>
      <c r="D592" s="52"/>
      <c r="E592" s="52"/>
      <c r="F592" s="52"/>
      <c r="G592" s="52"/>
      <c r="H592" s="53"/>
      <c r="I592" s="53"/>
      <c r="J592" s="69"/>
      <c r="L592" s="53"/>
      <c r="M592" s="52"/>
      <c r="N592" s="78"/>
    </row>
    <row r="593" spans="1:14" s="79" customFormat="1">
      <c r="A593" s="51"/>
      <c r="B593" s="52"/>
      <c r="C593" s="51"/>
      <c r="D593" s="52"/>
      <c r="E593" s="52"/>
      <c r="F593" s="52"/>
      <c r="G593" s="52"/>
      <c r="H593" s="53"/>
      <c r="I593" s="53"/>
      <c r="J593" s="69"/>
      <c r="L593" s="53"/>
      <c r="M593" s="52"/>
      <c r="N593" s="78"/>
    </row>
    <row r="594" spans="1:14" s="79" customFormat="1">
      <c r="A594" s="51"/>
      <c r="B594" s="52"/>
      <c r="C594" s="51"/>
      <c r="D594" s="52"/>
      <c r="E594" s="52"/>
      <c r="F594" s="52"/>
      <c r="G594" s="52"/>
      <c r="H594" s="53"/>
      <c r="I594" s="53"/>
      <c r="J594" s="69"/>
      <c r="L594" s="53"/>
      <c r="M594" s="52"/>
      <c r="N594" s="78"/>
    </row>
    <row r="595" spans="1:14" s="79" customFormat="1">
      <c r="A595" s="51"/>
      <c r="B595" s="52"/>
      <c r="C595" s="51"/>
      <c r="D595" s="52"/>
      <c r="E595" s="52"/>
      <c r="F595" s="52"/>
      <c r="G595" s="52"/>
      <c r="H595" s="53"/>
      <c r="I595" s="53"/>
      <c r="J595" s="69"/>
      <c r="L595" s="53"/>
      <c r="M595" s="52"/>
      <c r="N595" s="78"/>
    </row>
    <row r="596" spans="1:14" s="79" customFormat="1">
      <c r="A596" s="51"/>
      <c r="B596" s="52"/>
      <c r="C596" s="51"/>
      <c r="D596" s="52"/>
      <c r="E596" s="52"/>
      <c r="F596" s="52"/>
      <c r="G596" s="52"/>
      <c r="H596" s="53"/>
      <c r="I596" s="53"/>
      <c r="J596" s="69"/>
      <c r="L596" s="53"/>
      <c r="M596" s="52"/>
      <c r="N596" s="78"/>
    </row>
    <row r="597" spans="1:14" s="79" customFormat="1">
      <c r="A597" s="51"/>
      <c r="B597" s="52"/>
      <c r="C597" s="51"/>
      <c r="D597" s="52"/>
      <c r="E597" s="52"/>
      <c r="F597" s="52"/>
      <c r="G597" s="52"/>
      <c r="H597" s="53"/>
      <c r="I597" s="53"/>
      <c r="J597" s="69"/>
      <c r="L597" s="53"/>
      <c r="M597" s="52"/>
      <c r="N597" s="78"/>
    </row>
    <row r="598" spans="1:14" s="79" customFormat="1">
      <c r="A598" s="51"/>
      <c r="B598" s="52"/>
      <c r="C598" s="51"/>
      <c r="D598" s="52"/>
      <c r="E598" s="52"/>
      <c r="F598" s="52"/>
      <c r="G598" s="52"/>
      <c r="H598" s="53"/>
      <c r="I598" s="53"/>
      <c r="J598" s="69"/>
      <c r="L598" s="53"/>
      <c r="M598" s="52"/>
      <c r="N598" s="78"/>
    </row>
    <row r="599" spans="1:14" s="79" customFormat="1">
      <c r="A599" s="51"/>
      <c r="B599" s="52"/>
      <c r="C599" s="51"/>
      <c r="D599" s="52"/>
      <c r="E599" s="52"/>
      <c r="F599" s="52"/>
      <c r="G599" s="52"/>
      <c r="H599" s="53"/>
      <c r="I599" s="53"/>
      <c r="J599" s="69"/>
      <c r="L599" s="53"/>
      <c r="M599" s="52"/>
      <c r="N599" s="78"/>
    </row>
    <row r="600" spans="1:14" s="79" customFormat="1">
      <c r="A600" s="51"/>
      <c r="B600" s="52"/>
      <c r="C600" s="51"/>
      <c r="D600" s="52"/>
      <c r="E600" s="52"/>
      <c r="F600" s="52"/>
      <c r="G600" s="52"/>
      <c r="H600" s="53"/>
      <c r="I600" s="53"/>
      <c r="J600" s="69"/>
      <c r="L600" s="53"/>
      <c r="M600" s="52"/>
      <c r="N600" s="78"/>
    </row>
    <row r="601" spans="1:14" s="79" customFormat="1">
      <c r="A601" s="51"/>
      <c r="B601" s="52"/>
      <c r="C601" s="51"/>
      <c r="D601" s="52"/>
      <c r="E601" s="52"/>
      <c r="F601" s="52"/>
      <c r="G601" s="52"/>
      <c r="H601" s="53"/>
      <c r="I601" s="53"/>
      <c r="J601" s="69"/>
      <c r="L601" s="53"/>
      <c r="M601" s="52"/>
      <c r="N601" s="78"/>
    </row>
    <row r="602" spans="1:14" s="79" customFormat="1">
      <c r="A602" s="51"/>
      <c r="B602" s="52"/>
      <c r="C602" s="51"/>
      <c r="D602" s="52"/>
      <c r="E602" s="52"/>
      <c r="F602" s="52"/>
      <c r="G602" s="52"/>
      <c r="H602" s="53"/>
      <c r="I602" s="53"/>
      <c r="J602" s="69"/>
      <c r="L602" s="53"/>
      <c r="M602" s="52"/>
      <c r="N602" s="78"/>
    </row>
    <row r="603" spans="1:14" s="79" customFormat="1">
      <c r="A603" s="51"/>
      <c r="B603" s="52"/>
      <c r="C603" s="51"/>
      <c r="D603" s="52"/>
      <c r="E603" s="52"/>
      <c r="F603" s="52"/>
      <c r="G603" s="52"/>
      <c r="H603" s="53"/>
      <c r="I603" s="53"/>
      <c r="J603" s="69"/>
      <c r="L603" s="53"/>
      <c r="M603" s="52"/>
      <c r="N603" s="78"/>
    </row>
    <row r="604" spans="1:14" s="79" customFormat="1">
      <c r="A604" s="51"/>
      <c r="B604" s="52"/>
      <c r="C604" s="51"/>
      <c r="D604" s="52"/>
      <c r="E604" s="52"/>
      <c r="F604" s="52"/>
      <c r="G604" s="52"/>
      <c r="H604" s="53"/>
      <c r="I604" s="53"/>
      <c r="J604" s="69"/>
      <c r="L604" s="53"/>
      <c r="M604" s="52"/>
      <c r="N604" s="78"/>
    </row>
    <row r="605" spans="1:14" s="79" customFormat="1">
      <c r="A605" s="51"/>
      <c r="B605" s="52"/>
      <c r="C605" s="51"/>
      <c r="D605" s="52"/>
      <c r="E605" s="52"/>
      <c r="F605" s="52"/>
      <c r="G605" s="52"/>
      <c r="H605" s="53"/>
      <c r="I605" s="53"/>
      <c r="J605" s="69"/>
      <c r="L605" s="53"/>
      <c r="M605" s="52"/>
      <c r="N605" s="78"/>
    </row>
    <row r="606" spans="1:14" s="79" customFormat="1">
      <c r="A606" s="51"/>
      <c r="B606" s="52"/>
      <c r="C606" s="51"/>
      <c r="D606" s="52"/>
      <c r="E606" s="52"/>
      <c r="F606" s="52"/>
      <c r="G606" s="52"/>
      <c r="H606" s="53"/>
      <c r="I606" s="53"/>
      <c r="J606" s="69"/>
      <c r="L606" s="53"/>
      <c r="M606" s="52"/>
      <c r="N606" s="78"/>
    </row>
    <row r="607" spans="1:14" s="79" customFormat="1">
      <c r="A607" s="51"/>
      <c r="B607" s="52"/>
      <c r="C607" s="51"/>
      <c r="D607" s="52"/>
      <c r="E607" s="52"/>
      <c r="F607" s="52"/>
      <c r="G607" s="52"/>
      <c r="H607" s="53"/>
      <c r="I607" s="53"/>
      <c r="J607" s="69"/>
      <c r="L607" s="53"/>
      <c r="M607" s="52"/>
      <c r="N607" s="78"/>
    </row>
    <row r="608" spans="1:14" s="79" customFormat="1">
      <c r="A608" s="51"/>
      <c r="B608" s="52"/>
      <c r="C608" s="51"/>
      <c r="D608" s="52"/>
      <c r="E608" s="52"/>
      <c r="F608" s="52"/>
      <c r="G608" s="52"/>
      <c r="H608" s="53"/>
      <c r="I608" s="53"/>
      <c r="J608" s="69"/>
      <c r="L608" s="53"/>
      <c r="M608" s="52"/>
      <c r="N608" s="78"/>
    </row>
    <row r="609" spans="1:14" s="79" customFormat="1">
      <c r="A609" s="51"/>
      <c r="B609" s="52"/>
      <c r="C609" s="51"/>
      <c r="D609" s="52"/>
      <c r="E609" s="52"/>
      <c r="F609" s="52"/>
      <c r="G609" s="52"/>
      <c r="H609" s="53"/>
      <c r="I609" s="53"/>
      <c r="J609" s="69"/>
      <c r="L609" s="53"/>
      <c r="M609" s="52"/>
      <c r="N609" s="78"/>
    </row>
    <row r="610" spans="1:14" s="79" customFormat="1">
      <c r="A610" s="51"/>
      <c r="B610" s="52"/>
      <c r="C610" s="51"/>
      <c r="D610" s="52"/>
      <c r="E610" s="52"/>
      <c r="F610" s="52"/>
      <c r="G610" s="52"/>
      <c r="H610" s="53"/>
      <c r="I610" s="53"/>
      <c r="J610" s="69"/>
      <c r="L610" s="53"/>
      <c r="M610" s="52"/>
      <c r="N610" s="78"/>
    </row>
    <row r="611" spans="1:14" s="79" customFormat="1">
      <c r="A611" s="51"/>
      <c r="B611" s="52"/>
      <c r="C611" s="51"/>
      <c r="D611" s="52"/>
      <c r="E611" s="52"/>
      <c r="F611" s="52"/>
      <c r="G611" s="52"/>
      <c r="H611" s="53"/>
      <c r="I611" s="53"/>
      <c r="J611" s="69"/>
      <c r="L611" s="53"/>
      <c r="M611" s="52"/>
      <c r="N611" s="78"/>
    </row>
    <row r="612" spans="1:14" s="79" customFormat="1">
      <c r="A612" s="51"/>
      <c r="B612" s="52"/>
      <c r="C612" s="51"/>
      <c r="D612" s="52"/>
      <c r="E612" s="52"/>
      <c r="F612" s="52"/>
      <c r="G612" s="52"/>
      <c r="H612" s="53"/>
      <c r="I612" s="53"/>
      <c r="J612" s="69"/>
      <c r="L612" s="53"/>
      <c r="M612" s="52"/>
      <c r="N612" s="78"/>
    </row>
    <row r="613" spans="1:14" s="79" customFormat="1">
      <c r="A613" s="51"/>
      <c r="B613" s="52"/>
      <c r="C613" s="51"/>
      <c r="D613" s="52"/>
      <c r="E613" s="52"/>
      <c r="F613" s="52"/>
      <c r="G613" s="52"/>
      <c r="H613" s="53"/>
      <c r="I613" s="53"/>
      <c r="J613" s="69"/>
      <c r="L613" s="53"/>
      <c r="M613" s="52"/>
      <c r="N613" s="78"/>
    </row>
    <row r="614" spans="1:14" s="79" customFormat="1">
      <c r="A614" s="51"/>
      <c r="B614" s="52"/>
      <c r="C614" s="51"/>
      <c r="D614" s="52"/>
      <c r="E614" s="52"/>
      <c r="F614" s="52"/>
      <c r="G614" s="52"/>
      <c r="H614" s="53"/>
      <c r="I614" s="53"/>
      <c r="J614" s="69"/>
      <c r="L614" s="53"/>
      <c r="M614" s="52"/>
      <c r="N614" s="78"/>
    </row>
    <row r="615" spans="1:14" s="79" customFormat="1">
      <c r="A615" s="51"/>
      <c r="B615" s="52"/>
      <c r="C615" s="51"/>
      <c r="D615" s="52"/>
      <c r="E615" s="52"/>
      <c r="F615" s="52"/>
      <c r="G615" s="52"/>
      <c r="H615" s="53"/>
      <c r="I615" s="53"/>
      <c r="J615" s="69"/>
      <c r="L615" s="53"/>
      <c r="M615" s="52"/>
      <c r="N615" s="78"/>
    </row>
    <row r="616" spans="1:14" s="79" customFormat="1">
      <c r="A616" s="51"/>
      <c r="B616" s="52"/>
      <c r="C616" s="51"/>
      <c r="D616" s="52"/>
      <c r="E616" s="52"/>
      <c r="F616" s="52"/>
      <c r="G616" s="52"/>
      <c r="H616" s="53"/>
      <c r="I616" s="53"/>
      <c r="J616" s="69"/>
      <c r="L616" s="53"/>
      <c r="M616" s="52"/>
      <c r="N616" s="78"/>
    </row>
    <row r="617" spans="1:14" s="79" customFormat="1">
      <c r="A617" s="51"/>
      <c r="B617" s="52"/>
      <c r="C617" s="51"/>
      <c r="D617" s="52"/>
      <c r="E617" s="52"/>
      <c r="F617" s="52"/>
      <c r="G617" s="52"/>
      <c r="H617" s="53"/>
      <c r="I617" s="53"/>
      <c r="J617" s="69"/>
      <c r="L617" s="53"/>
      <c r="M617" s="52"/>
      <c r="N617" s="78"/>
    </row>
    <row r="618" spans="1:14" s="79" customFormat="1">
      <c r="A618" s="51"/>
      <c r="B618" s="52"/>
      <c r="C618" s="51"/>
      <c r="D618" s="52"/>
      <c r="E618" s="52"/>
      <c r="F618" s="52"/>
      <c r="G618" s="52"/>
      <c r="H618" s="53"/>
      <c r="I618" s="53"/>
      <c r="J618" s="69"/>
      <c r="L618" s="53"/>
      <c r="M618" s="52"/>
      <c r="N618" s="78"/>
    </row>
    <row r="619" spans="1:14" s="79" customFormat="1">
      <c r="A619" s="51"/>
      <c r="B619" s="52"/>
      <c r="C619" s="51"/>
      <c r="D619" s="52"/>
      <c r="E619" s="52"/>
      <c r="F619" s="52"/>
      <c r="G619" s="52"/>
      <c r="H619" s="53"/>
      <c r="I619" s="53"/>
      <c r="J619" s="69"/>
      <c r="L619" s="53"/>
      <c r="M619" s="52"/>
      <c r="N619" s="78"/>
    </row>
    <row r="620" spans="1:14" s="79" customFormat="1">
      <c r="A620" s="51"/>
      <c r="B620" s="52"/>
      <c r="C620" s="51"/>
      <c r="D620" s="52"/>
      <c r="E620" s="52"/>
      <c r="F620" s="52"/>
      <c r="G620" s="52"/>
      <c r="H620" s="53"/>
      <c r="I620" s="53"/>
      <c r="J620" s="69"/>
      <c r="L620" s="53"/>
      <c r="M620" s="52"/>
      <c r="N620" s="78"/>
    </row>
    <row r="621" spans="1:14" s="79" customFormat="1">
      <c r="A621" s="51"/>
      <c r="B621" s="52"/>
      <c r="C621" s="51"/>
      <c r="D621" s="52"/>
      <c r="E621" s="52"/>
      <c r="F621" s="52"/>
      <c r="G621" s="52"/>
      <c r="H621" s="53"/>
      <c r="I621" s="53"/>
      <c r="J621" s="69"/>
      <c r="L621" s="53"/>
      <c r="M621" s="52"/>
      <c r="N621" s="78"/>
    </row>
    <row r="622" spans="1:14" s="79" customFormat="1">
      <c r="A622" s="51"/>
      <c r="B622" s="52"/>
      <c r="C622" s="51"/>
      <c r="D622" s="52"/>
      <c r="E622" s="52"/>
      <c r="F622" s="52"/>
      <c r="G622" s="52"/>
      <c r="H622" s="53"/>
      <c r="I622" s="53"/>
      <c r="J622" s="69"/>
      <c r="L622" s="53"/>
      <c r="M622" s="52"/>
      <c r="N622" s="78"/>
    </row>
    <row r="623" spans="1:14" s="79" customFormat="1">
      <c r="A623" s="51"/>
      <c r="B623" s="52"/>
      <c r="C623" s="51"/>
      <c r="D623" s="52"/>
      <c r="E623" s="52"/>
      <c r="F623" s="52"/>
      <c r="G623" s="52"/>
      <c r="H623" s="53"/>
      <c r="I623" s="53"/>
      <c r="J623" s="69"/>
      <c r="L623" s="53"/>
      <c r="M623" s="52"/>
      <c r="N623" s="78"/>
    </row>
    <row r="624" spans="1:14" s="79" customFormat="1">
      <c r="A624" s="51"/>
      <c r="B624" s="52"/>
      <c r="C624" s="51"/>
      <c r="D624" s="52"/>
      <c r="E624" s="52"/>
      <c r="F624" s="52"/>
      <c r="G624" s="52"/>
      <c r="H624" s="53"/>
      <c r="I624" s="53"/>
      <c r="J624" s="69"/>
      <c r="L624" s="53"/>
      <c r="M624" s="52"/>
      <c r="N624" s="78"/>
    </row>
    <row r="625" spans="1:14" s="79" customFormat="1">
      <c r="A625" s="51"/>
      <c r="B625" s="52"/>
      <c r="C625" s="51"/>
      <c r="D625" s="52"/>
      <c r="E625" s="52"/>
      <c r="F625" s="52"/>
      <c r="G625" s="52"/>
      <c r="H625" s="53"/>
      <c r="I625" s="53"/>
      <c r="J625" s="69"/>
      <c r="L625" s="53"/>
      <c r="M625" s="52"/>
      <c r="N625" s="78"/>
    </row>
    <row r="626" spans="1:14" s="79" customFormat="1">
      <c r="A626" s="51"/>
      <c r="B626" s="52"/>
      <c r="C626" s="51"/>
      <c r="D626" s="52"/>
      <c r="E626" s="52"/>
      <c r="F626" s="52"/>
      <c r="G626" s="52"/>
      <c r="H626" s="53"/>
      <c r="I626" s="53"/>
      <c r="J626" s="69"/>
      <c r="L626" s="53"/>
      <c r="M626" s="52"/>
      <c r="N626" s="78"/>
    </row>
    <row r="627" spans="1:14" s="79" customFormat="1">
      <c r="A627" s="51"/>
      <c r="B627" s="52"/>
      <c r="C627" s="51"/>
      <c r="D627" s="52"/>
      <c r="E627" s="52"/>
      <c r="F627" s="52"/>
      <c r="G627" s="52"/>
      <c r="H627" s="53"/>
      <c r="I627" s="53"/>
      <c r="J627" s="69"/>
      <c r="L627" s="53"/>
      <c r="M627" s="52"/>
      <c r="N627" s="78"/>
    </row>
    <row r="628" spans="1:14" s="79" customFormat="1">
      <c r="A628" s="51"/>
      <c r="B628" s="52"/>
      <c r="C628" s="51"/>
      <c r="D628" s="52"/>
      <c r="E628" s="52"/>
      <c r="F628" s="52"/>
      <c r="G628" s="52"/>
      <c r="H628" s="53"/>
      <c r="I628" s="53"/>
      <c r="J628" s="69"/>
      <c r="L628" s="53"/>
      <c r="M628" s="52"/>
      <c r="N628" s="78"/>
    </row>
    <row r="629" spans="1:14" s="79" customFormat="1">
      <c r="A629" s="51"/>
      <c r="B629" s="52"/>
      <c r="C629" s="51"/>
      <c r="D629" s="52"/>
      <c r="E629" s="52"/>
      <c r="F629" s="52"/>
      <c r="G629" s="52"/>
      <c r="H629" s="53"/>
      <c r="I629" s="53"/>
      <c r="J629" s="69"/>
      <c r="L629" s="53"/>
      <c r="M629" s="52"/>
      <c r="N629" s="78"/>
    </row>
    <row r="630" spans="1:14" s="79" customFormat="1">
      <c r="A630" s="51"/>
      <c r="B630" s="52"/>
      <c r="C630" s="51"/>
      <c r="D630" s="52"/>
      <c r="E630" s="52"/>
      <c r="F630" s="52"/>
      <c r="G630" s="52"/>
      <c r="H630" s="53"/>
      <c r="I630" s="53"/>
      <c r="J630" s="69"/>
      <c r="L630" s="53"/>
      <c r="M630" s="52"/>
      <c r="N630" s="78"/>
    </row>
    <row r="631" spans="1:14" s="79" customFormat="1">
      <c r="A631" s="51"/>
      <c r="B631" s="52"/>
      <c r="C631" s="51"/>
      <c r="D631" s="52"/>
      <c r="E631" s="52"/>
      <c r="F631" s="52"/>
      <c r="G631" s="52"/>
      <c r="H631" s="53"/>
      <c r="I631" s="53"/>
      <c r="J631" s="69"/>
      <c r="L631" s="53"/>
      <c r="M631" s="52"/>
      <c r="N631" s="78"/>
    </row>
    <row r="632" spans="1:14" s="79" customFormat="1">
      <c r="A632" s="51"/>
      <c r="B632" s="52"/>
      <c r="C632" s="51"/>
      <c r="D632" s="52"/>
      <c r="E632" s="52"/>
      <c r="F632" s="52"/>
      <c r="G632" s="52"/>
      <c r="H632" s="53"/>
      <c r="I632" s="53"/>
      <c r="J632" s="69"/>
      <c r="L632" s="53"/>
      <c r="M632" s="52"/>
      <c r="N632" s="78"/>
    </row>
    <row r="633" spans="1:14" s="79" customFormat="1">
      <c r="A633" s="51"/>
      <c r="B633" s="52"/>
      <c r="C633" s="51"/>
      <c r="D633" s="52"/>
      <c r="E633" s="52"/>
      <c r="F633" s="52"/>
      <c r="G633" s="52"/>
      <c r="H633" s="53"/>
      <c r="I633" s="53"/>
      <c r="J633" s="69"/>
      <c r="L633" s="53"/>
      <c r="M633" s="52"/>
      <c r="N633" s="78"/>
    </row>
    <row r="634" spans="1:14" s="79" customFormat="1">
      <c r="A634" s="51"/>
      <c r="B634" s="52"/>
      <c r="C634" s="51"/>
      <c r="D634" s="52"/>
      <c r="E634" s="52"/>
      <c r="F634" s="52"/>
      <c r="G634" s="52"/>
      <c r="H634" s="53"/>
      <c r="I634" s="53"/>
      <c r="J634" s="69"/>
      <c r="L634" s="53"/>
      <c r="M634" s="52"/>
      <c r="N634" s="78"/>
    </row>
    <row r="635" spans="1:14" s="79" customFormat="1">
      <c r="A635" s="51"/>
      <c r="B635" s="52"/>
      <c r="C635" s="51"/>
      <c r="D635" s="52"/>
      <c r="E635" s="52"/>
      <c r="F635" s="52"/>
      <c r="G635" s="52"/>
      <c r="H635" s="53"/>
      <c r="I635" s="53"/>
      <c r="J635" s="69"/>
      <c r="L635" s="53"/>
      <c r="M635" s="52"/>
      <c r="N635" s="78"/>
    </row>
    <row r="636" spans="1:14" s="79" customFormat="1">
      <c r="A636" s="51"/>
      <c r="B636" s="52"/>
      <c r="C636" s="51"/>
      <c r="D636" s="52"/>
      <c r="E636" s="52"/>
      <c r="F636" s="52"/>
      <c r="G636" s="52"/>
      <c r="H636" s="53"/>
      <c r="I636" s="53"/>
      <c r="J636" s="69"/>
      <c r="L636" s="53"/>
      <c r="M636" s="52"/>
      <c r="N636" s="78"/>
    </row>
    <row r="637" spans="1:14" s="79" customFormat="1">
      <c r="A637" s="51"/>
      <c r="B637" s="52"/>
      <c r="C637" s="51"/>
      <c r="D637" s="52"/>
      <c r="E637" s="52"/>
      <c r="F637" s="52"/>
      <c r="G637" s="52"/>
      <c r="H637" s="53"/>
      <c r="I637" s="53"/>
      <c r="J637" s="69"/>
      <c r="L637" s="53"/>
      <c r="M637" s="52"/>
      <c r="N637" s="78"/>
    </row>
    <row r="638" spans="1:14" s="79" customFormat="1">
      <c r="A638" s="51"/>
      <c r="B638" s="52"/>
      <c r="C638" s="51"/>
      <c r="D638" s="52"/>
      <c r="E638" s="52"/>
      <c r="F638" s="52"/>
      <c r="G638" s="52"/>
      <c r="H638" s="53"/>
      <c r="I638" s="53"/>
      <c r="J638" s="69"/>
      <c r="L638" s="53"/>
      <c r="M638" s="52"/>
      <c r="N638" s="78"/>
    </row>
    <row r="639" spans="1:14" s="79" customFormat="1">
      <c r="A639" s="51"/>
      <c r="B639" s="52"/>
      <c r="C639" s="51"/>
      <c r="D639" s="52"/>
      <c r="E639" s="52"/>
      <c r="F639" s="52"/>
      <c r="G639" s="52"/>
      <c r="H639" s="53"/>
      <c r="I639" s="53"/>
      <c r="J639" s="69"/>
      <c r="L639" s="53"/>
      <c r="M639" s="52"/>
      <c r="N639" s="78"/>
    </row>
    <row r="640" spans="1:14" s="79" customFormat="1">
      <c r="A640" s="51"/>
      <c r="B640" s="52"/>
      <c r="C640" s="51"/>
      <c r="D640" s="52"/>
      <c r="E640" s="52"/>
      <c r="F640" s="52"/>
      <c r="G640" s="52"/>
      <c r="H640" s="53"/>
      <c r="I640" s="53"/>
      <c r="J640" s="69"/>
      <c r="L640" s="53"/>
      <c r="M640" s="52"/>
      <c r="N640" s="78"/>
    </row>
    <row r="641" spans="1:14" s="79" customFormat="1">
      <c r="A641" s="51"/>
      <c r="B641" s="52"/>
      <c r="C641" s="51"/>
      <c r="D641" s="52"/>
      <c r="E641" s="52"/>
      <c r="F641" s="52"/>
      <c r="G641" s="52"/>
      <c r="H641" s="53"/>
      <c r="I641" s="53"/>
      <c r="J641" s="69"/>
      <c r="L641" s="53"/>
      <c r="M641" s="52"/>
      <c r="N641" s="78"/>
    </row>
    <row r="642" spans="1:14" s="79" customFormat="1">
      <c r="A642" s="51"/>
      <c r="B642" s="52"/>
      <c r="C642" s="51"/>
      <c r="D642" s="52"/>
      <c r="E642" s="52"/>
      <c r="F642" s="52"/>
      <c r="G642" s="52"/>
      <c r="H642" s="53"/>
      <c r="I642" s="53"/>
      <c r="J642" s="69"/>
      <c r="L642" s="53"/>
      <c r="M642" s="52"/>
      <c r="N642" s="78"/>
    </row>
    <row r="643" spans="1:14" s="79" customFormat="1">
      <c r="A643" s="51"/>
      <c r="B643" s="52"/>
      <c r="C643" s="51"/>
      <c r="D643" s="52"/>
      <c r="E643" s="52"/>
      <c r="F643" s="52"/>
      <c r="G643" s="52"/>
      <c r="H643" s="53"/>
      <c r="I643" s="53"/>
      <c r="J643" s="69"/>
      <c r="L643" s="53"/>
      <c r="M643" s="52"/>
      <c r="N643" s="78"/>
    </row>
    <row r="644" spans="1:14" s="79" customFormat="1">
      <c r="A644" s="51"/>
      <c r="B644" s="52"/>
      <c r="C644" s="51"/>
      <c r="D644" s="52"/>
      <c r="E644" s="52"/>
      <c r="F644" s="52"/>
      <c r="G644" s="52"/>
      <c r="H644" s="53"/>
      <c r="I644" s="53"/>
      <c r="J644" s="69"/>
      <c r="L644" s="53"/>
      <c r="M644" s="52"/>
      <c r="N644" s="78"/>
    </row>
    <row r="645" spans="1:14" s="79" customFormat="1">
      <c r="A645" s="51"/>
      <c r="B645" s="52"/>
      <c r="C645" s="51"/>
      <c r="D645" s="52"/>
      <c r="E645" s="52"/>
      <c r="F645" s="52"/>
      <c r="G645" s="52"/>
      <c r="H645" s="53"/>
      <c r="I645" s="53"/>
      <c r="J645" s="69"/>
      <c r="L645" s="53"/>
      <c r="M645" s="52"/>
      <c r="N645" s="78"/>
    </row>
    <row r="646" spans="1:14" s="79" customFormat="1">
      <c r="A646" s="51"/>
      <c r="B646" s="52"/>
      <c r="C646" s="51"/>
      <c r="D646" s="52"/>
      <c r="E646" s="52"/>
      <c r="F646" s="52"/>
      <c r="G646" s="52"/>
      <c r="H646" s="53"/>
      <c r="I646" s="53"/>
      <c r="J646" s="69"/>
      <c r="L646" s="53"/>
      <c r="M646" s="52"/>
      <c r="N646" s="78"/>
    </row>
    <row r="647" spans="1:14" s="79" customFormat="1">
      <c r="A647" s="51"/>
      <c r="B647" s="52"/>
      <c r="C647" s="51"/>
      <c r="D647" s="52"/>
      <c r="E647" s="52"/>
      <c r="F647" s="52"/>
      <c r="G647" s="52"/>
      <c r="H647" s="53"/>
      <c r="I647" s="53"/>
      <c r="J647" s="69"/>
      <c r="L647" s="53"/>
      <c r="M647" s="52"/>
      <c r="N647" s="78"/>
    </row>
    <row r="648" spans="1:14" s="79" customFormat="1">
      <c r="A648" s="51"/>
      <c r="B648" s="52"/>
      <c r="C648" s="51"/>
      <c r="D648" s="52"/>
      <c r="E648" s="52"/>
      <c r="F648" s="52"/>
      <c r="G648" s="52"/>
      <c r="H648" s="53"/>
      <c r="I648" s="53"/>
      <c r="J648" s="69"/>
      <c r="L648" s="53"/>
      <c r="M648" s="52"/>
      <c r="N648" s="78"/>
    </row>
    <row r="649" spans="1:14" s="79" customFormat="1">
      <c r="A649" s="51"/>
      <c r="B649" s="52"/>
      <c r="C649" s="51"/>
      <c r="D649" s="52"/>
      <c r="E649" s="52"/>
      <c r="F649" s="52"/>
      <c r="G649" s="52"/>
      <c r="H649" s="53"/>
      <c r="I649" s="53"/>
      <c r="J649" s="69"/>
      <c r="L649" s="53"/>
      <c r="M649" s="52"/>
      <c r="N649" s="78"/>
    </row>
    <row r="650" spans="1:14" s="79" customFormat="1">
      <c r="A650" s="51"/>
      <c r="B650" s="52"/>
      <c r="C650" s="51"/>
      <c r="D650" s="52"/>
      <c r="E650" s="52"/>
      <c r="F650" s="52"/>
      <c r="G650" s="52"/>
      <c r="H650" s="53"/>
      <c r="I650" s="53"/>
      <c r="J650" s="69"/>
      <c r="L650" s="53"/>
      <c r="M650" s="52"/>
      <c r="N650" s="78"/>
    </row>
    <row r="651" spans="1:14" s="79" customFormat="1">
      <c r="A651" s="51"/>
      <c r="B651" s="52"/>
      <c r="C651" s="51"/>
      <c r="D651" s="52"/>
      <c r="E651" s="52"/>
      <c r="F651" s="52"/>
      <c r="G651" s="52"/>
      <c r="H651" s="53"/>
      <c r="I651" s="53"/>
      <c r="J651" s="69"/>
      <c r="L651" s="53"/>
      <c r="M651" s="52"/>
      <c r="N651" s="78"/>
    </row>
    <row r="652" spans="1:14" s="79" customFormat="1">
      <c r="A652" s="51"/>
      <c r="B652" s="52"/>
      <c r="C652" s="51"/>
      <c r="D652" s="52"/>
      <c r="E652" s="52"/>
      <c r="F652" s="52"/>
      <c r="G652" s="52"/>
      <c r="H652" s="53"/>
      <c r="I652" s="53"/>
      <c r="J652" s="69"/>
      <c r="L652" s="53"/>
      <c r="M652" s="52"/>
      <c r="N652" s="78"/>
    </row>
    <row r="653" spans="1:14" s="79" customFormat="1">
      <c r="A653" s="51"/>
      <c r="B653" s="52"/>
      <c r="C653" s="51"/>
      <c r="D653" s="52"/>
      <c r="E653" s="52"/>
      <c r="F653" s="52"/>
      <c r="G653" s="52"/>
      <c r="H653" s="53"/>
      <c r="I653" s="53"/>
      <c r="J653" s="69"/>
      <c r="L653" s="53"/>
      <c r="M653" s="52"/>
      <c r="N653" s="78"/>
    </row>
    <row r="654" spans="1:14" s="79" customFormat="1">
      <c r="A654" s="51"/>
      <c r="B654" s="52"/>
      <c r="C654" s="51"/>
      <c r="D654" s="52"/>
      <c r="E654" s="52"/>
      <c r="F654" s="52"/>
      <c r="G654" s="52"/>
      <c r="H654" s="53"/>
      <c r="I654" s="53"/>
      <c r="J654" s="69"/>
      <c r="L654" s="53"/>
      <c r="M654" s="52"/>
      <c r="N654" s="78"/>
    </row>
    <row r="655" spans="1:14" s="79" customFormat="1">
      <c r="A655" s="51"/>
      <c r="B655" s="52"/>
      <c r="C655" s="51"/>
      <c r="D655" s="52"/>
      <c r="E655" s="52"/>
      <c r="F655" s="52"/>
      <c r="G655" s="52"/>
      <c r="H655" s="53"/>
      <c r="I655" s="53"/>
      <c r="J655" s="69"/>
      <c r="L655" s="53"/>
      <c r="M655" s="52"/>
      <c r="N655" s="78"/>
    </row>
    <row r="656" spans="1:14" s="79" customFormat="1">
      <c r="A656" s="51"/>
      <c r="B656" s="52"/>
      <c r="C656" s="51"/>
      <c r="D656" s="52"/>
      <c r="E656" s="52"/>
      <c r="F656" s="52"/>
      <c r="G656" s="52"/>
      <c r="H656" s="53"/>
      <c r="I656" s="53"/>
      <c r="J656" s="69"/>
      <c r="L656" s="53"/>
      <c r="M656" s="52"/>
      <c r="N656" s="78"/>
    </row>
    <row r="657" spans="1:14" s="79" customFormat="1">
      <c r="A657" s="51"/>
      <c r="B657" s="52"/>
      <c r="C657" s="51"/>
      <c r="D657" s="52"/>
      <c r="E657" s="52"/>
      <c r="F657" s="52"/>
      <c r="G657" s="52"/>
      <c r="H657" s="53"/>
      <c r="I657" s="53"/>
      <c r="J657" s="69"/>
      <c r="L657" s="53"/>
      <c r="M657" s="52"/>
      <c r="N657" s="78"/>
    </row>
    <row r="658" spans="1:14" s="79" customFormat="1">
      <c r="A658" s="51"/>
      <c r="B658" s="52"/>
      <c r="C658" s="51"/>
      <c r="D658" s="52"/>
      <c r="E658" s="52"/>
      <c r="F658" s="52"/>
      <c r="G658" s="52"/>
      <c r="H658" s="53"/>
      <c r="I658" s="53"/>
      <c r="J658" s="69"/>
      <c r="L658" s="53"/>
      <c r="M658" s="52"/>
      <c r="N658" s="78"/>
    </row>
    <row r="659" spans="1:14" s="79" customFormat="1">
      <c r="A659" s="51"/>
      <c r="B659" s="52"/>
      <c r="C659" s="51"/>
      <c r="D659" s="52"/>
      <c r="E659" s="52"/>
      <c r="F659" s="52"/>
      <c r="G659" s="52"/>
      <c r="H659" s="53"/>
      <c r="I659" s="53"/>
      <c r="J659" s="69"/>
      <c r="L659" s="53"/>
      <c r="M659" s="52"/>
      <c r="N659" s="78"/>
    </row>
    <row r="660" spans="1:14" s="79" customFormat="1">
      <c r="A660" s="51"/>
      <c r="B660" s="52"/>
      <c r="C660" s="51"/>
      <c r="D660" s="52"/>
      <c r="E660" s="52"/>
      <c r="F660" s="52"/>
      <c r="G660" s="52"/>
      <c r="H660" s="53"/>
      <c r="I660" s="53"/>
      <c r="J660" s="69"/>
      <c r="L660" s="53"/>
      <c r="M660" s="52"/>
      <c r="N660" s="78"/>
    </row>
    <row r="661" spans="1:14" s="79" customFormat="1">
      <c r="A661" s="51"/>
      <c r="B661" s="52"/>
      <c r="C661" s="51"/>
      <c r="D661" s="52"/>
      <c r="E661" s="52"/>
      <c r="F661" s="52"/>
      <c r="G661" s="52"/>
      <c r="H661" s="53"/>
      <c r="I661" s="53"/>
      <c r="J661" s="69"/>
      <c r="L661" s="53"/>
      <c r="M661" s="52"/>
      <c r="N661" s="78"/>
    </row>
    <row r="662" spans="1:14" s="79" customFormat="1">
      <c r="A662" s="51"/>
      <c r="B662" s="52"/>
      <c r="C662" s="51"/>
      <c r="D662" s="52"/>
      <c r="E662" s="52"/>
      <c r="F662" s="52"/>
      <c r="G662" s="52"/>
      <c r="H662" s="53"/>
      <c r="I662" s="53"/>
      <c r="J662" s="69"/>
      <c r="L662" s="53"/>
      <c r="M662" s="52"/>
      <c r="N662" s="78"/>
    </row>
    <row r="663" spans="1:14" s="79" customFormat="1">
      <c r="A663" s="51"/>
      <c r="B663" s="52"/>
      <c r="C663" s="51"/>
      <c r="D663" s="52"/>
      <c r="E663" s="52"/>
      <c r="F663" s="52"/>
      <c r="G663" s="52"/>
      <c r="H663" s="53"/>
      <c r="I663" s="53"/>
      <c r="J663" s="69"/>
      <c r="L663" s="53"/>
      <c r="M663" s="52"/>
      <c r="N663" s="78"/>
    </row>
    <row r="664" spans="1:14" s="79" customFormat="1">
      <c r="A664" s="51"/>
      <c r="B664" s="52"/>
      <c r="C664" s="51"/>
      <c r="D664" s="52"/>
      <c r="E664" s="52"/>
      <c r="F664" s="52"/>
      <c r="G664" s="52"/>
      <c r="H664" s="53"/>
      <c r="I664" s="53"/>
      <c r="J664" s="69"/>
      <c r="L664" s="53"/>
      <c r="M664" s="52"/>
      <c r="N664" s="78"/>
    </row>
    <row r="665" spans="1:14" s="79" customFormat="1">
      <c r="A665" s="51"/>
      <c r="B665" s="52"/>
      <c r="C665" s="51"/>
      <c r="D665" s="52"/>
      <c r="E665" s="52"/>
      <c r="F665" s="52"/>
      <c r="G665" s="52"/>
      <c r="H665" s="53"/>
      <c r="I665" s="53"/>
      <c r="J665" s="69"/>
      <c r="L665" s="53"/>
      <c r="M665" s="52"/>
      <c r="N665" s="78"/>
    </row>
    <row r="666" spans="1:14" s="79" customFormat="1">
      <c r="A666" s="51"/>
      <c r="B666" s="52"/>
      <c r="C666" s="51"/>
      <c r="D666" s="52"/>
      <c r="E666" s="52"/>
      <c r="F666" s="52"/>
      <c r="G666" s="52"/>
      <c r="H666" s="53"/>
      <c r="I666" s="53"/>
      <c r="J666" s="69"/>
      <c r="L666" s="53"/>
      <c r="M666" s="52"/>
      <c r="N666" s="78"/>
    </row>
    <row r="667" spans="1:14" s="79" customFormat="1">
      <c r="A667" s="51"/>
      <c r="B667" s="52"/>
      <c r="C667" s="51"/>
      <c r="D667" s="52"/>
      <c r="E667" s="52"/>
      <c r="F667" s="52"/>
      <c r="G667" s="52"/>
      <c r="H667" s="53"/>
      <c r="I667" s="53"/>
      <c r="J667" s="69"/>
      <c r="L667" s="53"/>
      <c r="M667" s="52"/>
      <c r="N667" s="78"/>
    </row>
    <row r="668" spans="1:14" s="79" customFormat="1">
      <c r="A668" s="51"/>
      <c r="B668" s="52"/>
      <c r="C668" s="51"/>
      <c r="D668" s="52"/>
      <c r="E668" s="52"/>
      <c r="F668" s="52"/>
      <c r="G668" s="52"/>
      <c r="H668" s="53"/>
      <c r="I668" s="53"/>
      <c r="J668" s="69"/>
      <c r="L668" s="53"/>
      <c r="M668" s="52"/>
      <c r="N668" s="78"/>
    </row>
    <row r="669" spans="1:14" s="79" customFormat="1">
      <c r="A669" s="51"/>
      <c r="B669" s="52"/>
      <c r="C669" s="51"/>
      <c r="D669" s="52"/>
      <c r="E669" s="52"/>
      <c r="F669" s="52"/>
      <c r="G669" s="52"/>
      <c r="H669" s="53"/>
      <c r="I669" s="53"/>
      <c r="J669" s="69"/>
      <c r="L669" s="53"/>
      <c r="M669" s="52"/>
      <c r="N669" s="78"/>
    </row>
    <row r="670" spans="1:14" s="79" customFormat="1">
      <c r="A670" s="51"/>
      <c r="B670" s="52"/>
      <c r="C670" s="51"/>
      <c r="D670" s="52"/>
      <c r="E670" s="52"/>
      <c r="F670" s="52"/>
      <c r="G670" s="52"/>
      <c r="H670" s="53"/>
      <c r="I670" s="53"/>
      <c r="J670" s="69"/>
      <c r="L670" s="53"/>
      <c r="M670" s="52"/>
      <c r="N670" s="78"/>
    </row>
    <row r="671" spans="1:14" s="79" customFormat="1">
      <c r="A671" s="51"/>
      <c r="B671" s="52"/>
      <c r="C671" s="51"/>
      <c r="D671" s="52"/>
      <c r="E671" s="52"/>
      <c r="F671" s="52"/>
      <c r="G671" s="52"/>
      <c r="H671" s="53"/>
      <c r="I671" s="53"/>
      <c r="J671" s="69"/>
      <c r="L671" s="53"/>
      <c r="M671" s="52"/>
      <c r="N671" s="78"/>
    </row>
    <row r="672" spans="1:14" s="79" customFormat="1">
      <c r="A672" s="51"/>
      <c r="B672" s="52"/>
      <c r="C672" s="51"/>
      <c r="D672" s="52"/>
      <c r="E672" s="52"/>
      <c r="F672" s="52"/>
      <c r="G672" s="52"/>
      <c r="H672" s="53"/>
      <c r="I672" s="53"/>
      <c r="J672" s="69"/>
      <c r="L672" s="53"/>
      <c r="M672" s="52"/>
      <c r="N672" s="78"/>
    </row>
    <row r="673" spans="1:14" s="79" customFormat="1">
      <c r="A673" s="51"/>
      <c r="B673" s="52"/>
      <c r="C673" s="51"/>
      <c r="D673" s="52"/>
      <c r="E673" s="52"/>
      <c r="F673" s="52"/>
      <c r="G673" s="52"/>
      <c r="H673" s="53"/>
      <c r="I673" s="53"/>
      <c r="J673" s="69"/>
      <c r="L673" s="53"/>
      <c r="M673" s="52"/>
      <c r="N673" s="78"/>
    </row>
    <row r="674" spans="1:14" s="79" customFormat="1">
      <c r="A674" s="51"/>
      <c r="B674" s="52"/>
      <c r="C674" s="51"/>
      <c r="D674" s="52"/>
      <c r="E674" s="52"/>
      <c r="F674" s="52"/>
      <c r="G674" s="52"/>
      <c r="H674" s="53"/>
      <c r="I674" s="53"/>
      <c r="J674" s="69"/>
      <c r="L674" s="53"/>
      <c r="M674" s="52"/>
      <c r="N674" s="78"/>
    </row>
    <row r="675" spans="1:14" s="79" customFormat="1">
      <c r="A675" s="51"/>
      <c r="B675" s="52"/>
      <c r="C675" s="51"/>
      <c r="D675" s="52"/>
      <c r="E675" s="52"/>
      <c r="F675" s="52"/>
      <c r="G675" s="52"/>
      <c r="H675" s="53"/>
      <c r="I675" s="53"/>
      <c r="J675" s="69"/>
      <c r="L675" s="53"/>
      <c r="M675" s="52"/>
      <c r="N675" s="78"/>
    </row>
    <row r="676" spans="1:14" s="79" customFormat="1">
      <c r="A676" s="51"/>
      <c r="B676" s="52"/>
      <c r="C676" s="51"/>
      <c r="D676" s="52"/>
      <c r="E676" s="52"/>
      <c r="F676" s="52"/>
      <c r="G676" s="52"/>
      <c r="H676" s="53"/>
      <c r="I676" s="53"/>
      <c r="J676" s="69"/>
      <c r="L676" s="53"/>
      <c r="M676" s="52"/>
      <c r="N676" s="78"/>
    </row>
    <row r="677" spans="1:14" s="79" customFormat="1">
      <c r="A677" s="51"/>
      <c r="B677" s="52"/>
      <c r="C677" s="51"/>
      <c r="D677" s="52"/>
      <c r="E677" s="52"/>
      <c r="F677" s="52"/>
      <c r="G677" s="52"/>
      <c r="H677" s="53"/>
      <c r="I677" s="53"/>
      <c r="J677" s="69"/>
      <c r="L677" s="53"/>
      <c r="M677" s="52"/>
      <c r="N677" s="78"/>
    </row>
    <row r="678" spans="1:14" s="79" customFormat="1">
      <c r="A678" s="51"/>
      <c r="B678" s="52"/>
      <c r="C678" s="51"/>
      <c r="D678" s="52"/>
      <c r="E678" s="52"/>
      <c r="F678" s="52"/>
      <c r="G678" s="52"/>
      <c r="H678" s="53"/>
      <c r="I678" s="53"/>
      <c r="J678" s="69"/>
      <c r="L678" s="53"/>
      <c r="M678" s="52"/>
      <c r="N678" s="78"/>
    </row>
    <row r="679" spans="1:14" s="79" customFormat="1">
      <c r="A679" s="51"/>
      <c r="B679" s="52"/>
      <c r="C679" s="51"/>
      <c r="D679" s="52"/>
      <c r="E679" s="52"/>
      <c r="F679" s="52"/>
      <c r="G679" s="52"/>
      <c r="H679" s="53"/>
      <c r="I679" s="53"/>
      <c r="J679" s="69"/>
      <c r="L679" s="53"/>
      <c r="M679" s="52"/>
      <c r="N679" s="78"/>
    </row>
    <row r="680" spans="1:14" s="79" customFormat="1">
      <c r="A680" s="51"/>
      <c r="B680" s="52"/>
      <c r="C680" s="51"/>
      <c r="D680" s="52"/>
      <c r="E680" s="52"/>
      <c r="F680" s="52"/>
      <c r="G680" s="52"/>
      <c r="H680" s="53"/>
      <c r="I680" s="53"/>
      <c r="J680" s="69"/>
      <c r="L680" s="53"/>
      <c r="M680" s="52"/>
      <c r="N680" s="78"/>
    </row>
    <row r="681" spans="1:14" s="79" customFormat="1">
      <c r="A681" s="51"/>
      <c r="B681" s="52"/>
      <c r="C681" s="51"/>
      <c r="D681" s="52"/>
      <c r="E681" s="52"/>
      <c r="F681" s="52"/>
      <c r="G681" s="52"/>
      <c r="H681" s="53"/>
      <c r="I681" s="53"/>
      <c r="J681" s="69"/>
      <c r="L681" s="53"/>
      <c r="M681" s="52"/>
      <c r="N681" s="78"/>
    </row>
    <row r="682" spans="1:14" s="79" customFormat="1">
      <c r="A682" s="51"/>
      <c r="B682" s="52"/>
      <c r="C682" s="51"/>
      <c r="D682" s="52"/>
      <c r="E682" s="52"/>
      <c r="F682" s="52"/>
      <c r="G682" s="52"/>
      <c r="H682" s="53"/>
      <c r="I682" s="53"/>
      <c r="J682" s="69"/>
      <c r="L682" s="53"/>
      <c r="M682" s="52"/>
      <c r="N682" s="78"/>
    </row>
    <row r="683" spans="1:14" s="79" customFormat="1">
      <c r="A683" s="51"/>
      <c r="B683" s="52"/>
      <c r="C683" s="51"/>
      <c r="D683" s="52"/>
      <c r="E683" s="52"/>
      <c r="F683" s="52"/>
      <c r="G683" s="52"/>
      <c r="H683" s="53"/>
      <c r="I683" s="53"/>
      <c r="J683" s="69"/>
      <c r="L683" s="53"/>
      <c r="M683" s="52"/>
      <c r="N683" s="78"/>
    </row>
    <row r="684" spans="1:14" s="79" customFormat="1">
      <c r="A684" s="51"/>
      <c r="B684" s="52"/>
      <c r="C684" s="51"/>
      <c r="D684" s="52"/>
      <c r="E684" s="52"/>
      <c r="F684" s="52"/>
      <c r="G684" s="52"/>
      <c r="H684" s="53"/>
      <c r="I684" s="53"/>
      <c r="J684" s="69"/>
      <c r="L684" s="53"/>
      <c r="M684" s="52"/>
      <c r="N684" s="78"/>
    </row>
    <row r="685" spans="1:14" s="79" customFormat="1">
      <c r="A685" s="51"/>
      <c r="B685" s="52"/>
      <c r="C685" s="51"/>
      <c r="D685" s="52"/>
      <c r="E685" s="52"/>
      <c r="F685" s="52"/>
      <c r="G685" s="52"/>
      <c r="H685" s="53"/>
      <c r="I685" s="53"/>
      <c r="J685" s="69"/>
      <c r="L685" s="53"/>
      <c r="M685" s="52"/>
      <c r="N685" s="78"/>
    </row>
    <row r="686" spans="1:14" s="79" customFormat="1">
      <c r="A686" s="51"/>
      <c r="B686" s="52"/>
      <c r="C686" s="51"/>
      <c r="D686" s="52"/>
      <c r="E686" s="52"/>
      <c r="F686" s="52"/>
      <c r="G686" s="52"/>
      <c r="H686" s="53"/>
      <c r="I686" s="53"/>
      <c r="J686" s="69"/>
      <c r="L686" s="53"/>
      <c r="M686" s="52"/>
      <c r="N686" s="78"/>
    </row>
    <row r="687" spans="1:14" s="79" customFormat="1">
      <c r="A687" s="51"/>
      <c r="B687" s="52"/>
      <c r="C687" s="51"/>
      <c r="D687" s="52"/>
      <c r="E687" s="52"/>
      <c r="F687" s="52"/>
      <c r="G687" s="52"/>
      <c r="H687" s="53"/>
      <c r="I687" s="53"/>
      <c r="J687" s="69"/>
      <c r="L687" s="53"/>
      <c r="M687" s="52"/>
      <c r="N687" s="78"/>
    </row>
    <row r="688" spans="1:14" s="79" customFormat="1">
      <c r="A688" s="51"/>
      <c r="B688" s="52"/>
      <c r="C688" s="51"/>
      <c r="D688" s="52"/>
      <c r="E688" s="52"/>
      <c r="F688" s="52"/>
      <c r="G688" s="52"/>
      <c r="H688" s="53"/>
      <c r="I688" s="53"/>
      <c r="J688" s="69"/>
      <c r="L688" s="53"/>
      <c r="M688" s="52"/>
      <c r="N688" s="78"/>
    </row>
    <row r="689" spans="1:14" s="79" customFormat="1">
      <c r="A689" s="51"/>
      <c r="B689" s="52"/>
      <c r="C689" s="51"/>
      <c r="D689" s="52"/>
      <c r="E689" s="52"/>
      <c r="F689" s="52"/>
      <c r="G689" s="52"/>
      <c r="H689" s="53"/>
      <c r="I689" s="53"/>
      <c r="J689" s="69"/>
      <c r="L689" s="53"/>
      <c r="M689" s="52"/>
      <c r="N689" s="78"/>
    </row>
    <row r="690" spans="1:14" s="79" customFormat="1">
      <c r="A690" s="51"/>
      <c r="B690" s="52"/>
      <c r="C690" s="51"/>
      <c r="D690" s="52"/>
      <c r="E690" s="52"/>
      <c r="F690" s="52"/>
      <c r="G690" s="52"/>
      <c r="H690" s="53"/>
      <c r="I690" s="53"/>
      <c r="J690" s="69"/>
      <c r="L690" s="53"/>
      <c r="M690" s="52"/>
      <c r="N690" s="78"/>
    </row>
    <row r="691" spans="1:14" s="79" customFormat="1">
      <c r="A691" s="51"/>
      <c r="B691" s="52"/>
      <c r="C691" s="51"/>
      <c r="D691" s="52"/>
      <c r="E691" s="52"/>
      <c r="F691" s="52"/>
      <c r="G691" s="52"/>
      <c r="H691" s="53"/>
      <c r="I691" s="53"/>
      <c r="J691" s="69"/>
      <c r="L691" s="53"/>
      <c r="M691" s="52"/>
      <c r="N691" s="78"/>
    </row>
    <row r="692" spans="1:14" s="79" customFormat="1">
      <c r="A692" s="51"/>
      <c r="B692" s="52"/>
      <c r="C692" s="51"/>
      <c r="D692" s="52"/>
      <c r="E692" s="52"/>
      <c r="F692" s="52"/>
      <c r="G692" s="52"/>
      <c r="H692" s="53"/>
      <c r="I692" s="53"/>
      <c r="J692" s="69"/>
      <c r="L692" s="53"/>
      <c r="M692" s="52"/>
      <c r="N692" s="78"/>
    </row>
    <row r="693" spans="1:14" s="79" customFormat="1">
      <c r="A693" s="51"/>
      <c r="B693" s="52"/>
      <c r="C693" s="51"/>
      <c r="D693" s="52"/>
      <c r="E693" s="52"/>
      <c r="F693" s="52"/>
      <c r="G693" s="52"/>
      <c r="H693" s="53"/>
      <c r="I693" s="53"/>
      <c r="J693" s="69"/>
      <c r="L693" s="53"/>
      <c r="M693" s="52"/>
      <c r="N693" s="78"/>
    </row>
    <row r="694" spans="1:14" s="79" customFormat="1">
      <c r="A694" s="51"/>
      <c r="B694" s="52"/>
      <c r="C694" s="51"/>
      <c r="D694" s="52"/>
      <c r="E694" s="52"/>
      <c r="F694" s="52"/>
      <c r="G694" s="52"/>
      <c r="H694" s="53"/>
      <c r="I694" s="53"/>
      <c r="J694" s="69"/>
      <c r="L694" s="53"/>
      <c r="M694" s="52"/>
      <c r="N694" s="78"/>
    </row>
    <row r="695" spans="1:14" s="79" customFormat="1">
      <c r="A695" s="51"/>
      <c r="B695" s="52"/>
      <c r="C695" s="51"/>
      <c r="D695" s="52"/>
      <c r="E695" s="52"/>
      <c r="F695" s="52"/>
      <c r="G695" s="52"/>
      <c r="H695" s="53"/>
      <c r="I695" s="53"/>
      <c r="J695" s="69"/>
      <c r="L695" s="53"/>
      <c r="M695" s="52"/>
      <c r="N695" s="78"/>
    </row>
    <row r="696" spans="1:14" s="79" customFormat="1">
      <c r="A696" s="51"/>
      <c r="B696" s="52"/>
      <c r="C696" s="51"/>
      <c r="D696" s="52"/>
      <c r="E696" s="52"/>
      <c r="F696" s="52"/>
      <c r="G696" s="52"/>
      <c r="H696" s="53"/>
      <c r="I696" s="53"/>
      <c r="J696" s="69"/>
      <c r="L696" s="53"/>
      <c r="M696" s="52"/>
      <c r="N696" s="78"/>
    </row>
    <row r="697" spans="1:14" s="79" customFormat="1">
      <c r="A697" s="51"/>
      <c r="B697" s="52"/>
      <c r="C697" s="51"/>
      <c r="D697" s="52"/>
      <c r="E697" s="52"/>
      <c r="F697" s="52"/>
      <c r="G697" s="52"/>
      <c r="H697" s="53"/>
      <c r="I697" s="53"/>
      <c r="J697" s="69"/>
      <c r="L697" s="53"/>
      <c r="M697" s="52"/>
      <c r="N697" s="78"/>
    </row>
    <row r="698" spans="1:14" s="79" customFormat="1">
      <c r="A698" s="51"/>
      <c r="B698" s="52"/>
      <c r="C698" s="51"/>
      <c r="D698" s="52"/>
      <c r="E698" s="52"/>
      <c r="F698" s="52"/>
      <c r="G698" s="52"/>
      <c r="H698" s="53"/>
      <c r="I698" s="53"/>
      <c r="J698" s="69"/>
      <c r="L698" s="53"/>
      <c r="M698" s="52"/>
      <c r="N698" s="78"/>
    </row>
    <row r="699" spans="1:14" s="79" customFormat="1">
      <c r="A699" s="51"/>
      <c r="B699" s="52"/>
      <c r="C699" s="51"/>
      <c r="D699" s="52"/>
      <c r="E699" s="52"/>
      <c r="F699" s="52"/>
      <c r="G699" s="52"/>
      <c r="H699" s="53"/>
      <c r="I699" s="53"/>
      <c r="J699" s="69"/>
      <c r="L699" s="53"/>
      <c r="M699" s="52"/>
      <c r="N699" s="78"/>
    </row>
    <row r="700" spans="1:14" s="79" customFormat="1">
      <c r="A700" s="51"/>
      <c r="B700" s="52"/>
      <c r="C700" s="51"/>
      <c r="D700" s="52"/>
      <c r="E700" s="52"/>
      <c r="F700" s="52"/>
      <c r="G700" s="52"/>
      <c r="H700" s="53"/>
      <c r="I700" s="53"/>
      <c r="J700" s="69"/>
      <c r="L700" s="53"/>
      <c r="M700" s="52"/>
      <c r="N700" s="78"/>
    </row>
    <row r="701" spans="1:14" s="79" customFormat="1">
      <c r="A701" s="51"/>
      <c r="B701" s="52"/>
      <c r="C701" s="51"/>
      <c r="D701" s="52"/>
      <c r="E701" s="52"/>
      <c r="F701" s="52"/>
      <c r="G701" s="52"/>
      <c r="H701" s="53"/>
      <c r="I701" s="53"/>
      <c r="J701" s="69"/>
      <c r="L701" s="53"/>
      <c r="M701" s="52"/>
      <c r="N701" s="78"/>
    </row>
    <row r="702" spans="1:14" s="79" customFormat="1">
      <c r="A702" s="51"/>
      <c r="B702" s="52"/>
      <c r="C702" s="51"/>
      <c r="D702" s="52"/>
      <c r="E702" s="52"/>
      <c r="F702" s="52"/>
      <c r="G702" s="52"/>
      <c r="H702" s="53"/>
      <c r="I702" s="53"/>
      <c r="J702" s="69"/>
      <c r="L702" s="53"/>
      <c r="M702" s="52"/>
      <c r="N702" s="78"/>
    </row>
    <row r="703" spans="1:14" s="79" customFormat="1">
      <c r="A703" s="51"/>
      <c r="B703" s="52"/>
      <c r="C703" s="51"/>
      <c r="D703" s="52"/>
      <c r="E703" s="52"/>
      <c r="F703" s="52"/>
      <c r="G703" s="52"/>
      <c r="H703" s="53"/>
      <c r="I703" s="53"/>
      <c r="J703" s="69"/>
      <c r="L703" s="53"/>
      <c r="M703" s="52"/>
      <c r="N703" s="78"/>
    </row>
    <row r="704" spans="1:14" s="79" customFormat="1">
      <c r="A704" s="51"/>
      <c r="B704" s="52"/>
      <c r="C704" s="51"/>
      <c r="D704" s="52"/>
      <c r="E704" s="52"/>
      <c r="F704" s="52"/>
      <c r="G704" s="52"/>
      <c r="H704" s="53"/>
      <c r="I704" s="53"/>
      <c r="J704" s="69"/>
      <c r="L704" s="53"/>
      <c r="M704" s="52"/>
      <c r="N704" s="78"/>
    </row>
    <row r="705" spans="1:14" s="79" customFormat="1">
      <c r="A705" s="51"/>
      <c r="B705" s="52"/>
      <c r="C705" s="51"/>
      <c r="D705" s="52"/>
      <c r="E705" s="52"/>
      <c r="F705" s="52"/>
      <c r="G705" s="52"/>
      <c r="H705" s="53"/>
      <c r="I705" s="53"/>
      <c r="J705" s="69"/>
      <c r="L705" s="53"/>
      <c r="M705" s="52"/>
      <c r="N705" s="78"/>
    </row>
    <row r="706" spans="1:14" s="79" customFormat="1">
      <c r="A706" s="51"/>
      <c r="B706" s="52"/>
      <c r="C706" s="51"/>
      <c r="D706" s="52"/>
      <c r="E706" s="52"/>
      <c r="F706" s="52"/>
      <c r="G706" s="52"/>
      <c r="H706" s="53"/>
      <c r="I706" s="53"/>
      <c r="J706" s="69"/>
      <c r="L706" s="53"/>
      <c r="M706" s="52"/>
      <c r="N706" s="78"/>
    </row>
    <row r="707" spans="1:14" s="79" customFormat="1">
      <c r="A707" s="51"/>
      <c r="B707" s="52"/>
      <c r="C707" s="51"/>
      <c r="D707" s="52"/>
      <c r="E707" s="52"/>
      <c r="F707" s="52"/>
      <c r="G707" s="52"/>
      <c r="H707" s="53"/>
      <c r="I707" s="53"/>
      <c r="J707" s="69"/>
      <c r="L707" s="53"/>
      <c r="M707" s="52"/>
      <c r="N707" s="78"/>
    </row>
    <row r="708" spans="1:14" s="79" customFormat="1">
      <c r="A708" s="51"/>
      <c r="B708" s="52"/>
      <c r="C708" s="51"/>
      <c r="D708" s="52"/>
      <c r="E708" s="52"/>
      <c r="F708" s="52"/>
      <c r="G708" s="52"/>
      <c r="H708" s="53"/>
      <c r="I708" s="53"/>
      <c r="J708" s="69"/>
      <c r="L708" s="53"/>
      <c r="M708" s="52"/>
      <c r="N708" s="78"/>
    </row>
    <row r="709" spans="1:14" s="79" customFormat="1">
      <c r="A709" s="51"/>
      <c r="B709" s="52"/>
      <c r="C709" s="51"/>
      <c r="D709" s="52"/>
      <c r="E709" s="52"/>
      <c r="F709" s="52"/>
      <c r="G709" s="52"/>
      <c r="H709" s="53"/>
      <c r="I709" s="53"/>
      <c r="J709" s="69"/>
      <c r="L709" s="53"/>
      <c r="M709" s="52"/>
      <c r="N709" s="78"/>
    </row>
    <row r="710" spans="1:14" s="79" customFormat="1">
      <c r="A710" s="51"/>
      <c r="B710" s="52"/>
      <c r="C710" s="51"/>
      <c r="D710" s="52"/>
      <c r="E710" s="52"/>
      <c r="F710" s="52"/>
      <c r="G710" s="52"/>
      <c r="H710" s="53"/>
      <c r="I710" s="53"/>
      <c r="J710" s="69"/>
      <c r="L710" s="53"/>
      <c r="M710" s="52"/>
      <c r="N710" s="78"/>
    </row>
    <row r="711" spans="1:14" s="79" customFormat="1">
      <c r="A711" s="51"/>
      <c r="B711" s="52"/>
      <c r="C711" s="51"/>
      <c r="D711" s="52"/>
      <c r="E711" s="52"/>
      <c r="F711" s="52"/>
      <c r="G711" s="52"/>
      <c r="H711" s="53"/>
      <c r="I711" s="53"/>
      <c r="J711" s="69"/>
      <c r="L711" s="53"/>
      <c r="M711" s="52"/>
      <c r="N711" s="78"/>
    </row>
    <row r="712" spans="1:14" s="79" customFormat="1">
      <c r="A712" s="51"/>
      <c r="B712" s="52"/>
      <c r="C712" s="51"/>
      <c r="D712" s="52"/>
      <c r="E712" s="52"/>
      <c r="F712" s="52"/>
      <c r="G712" s="52"/>
      <c r="H712" s="53"/>
      <c r="I712" s="53"/>
      <c r="J712" s="69"/>
      <c r="L712" s="53"/>
      <c r="M712" s="52"/>
      <c r="N712" s="78"/>
    </row>
    <row r="713" spans="1:14" s="79" customFormat="1">
      <c r="A713" s="51"/>
      <c r="B713" s="52"/>
      <c r="C713" s="51"/>
      <c r="D713" s="52"/>
      <c r="E713" s="52"/>
      <c r="F713" s="52"/>
      <c r="G713" s="52"/>
      <c r="H713" s="53"/>
      <c r="I713" s="53"/>
      <c r="J713" s="69"/>
      <c r="L713" s="53"/>
      <c r="M713" s="52"/>
      <c r="N713" s="78"/>
    </row>
    <row r="714" spans="1:14" s="79" customFormat="1">
      <c r="A714" s="51"/>
      <c r="B714" s="52"/>
      <c r="C714" s="51"/>
      <c r="D714" s="52"/>
      <c r="E714" s="52"/>
      <c r="F714" s="52"/>
      <c r="G714" s="52"/>
      <c r="H714" s="53"/>
      <c r="I714" s="53"/>
      <c r="J714" s="69"/>
      <c r="L714" s="53"/>
      <c r="M714" s="52"/>
      <c r="N714" s="78"/>
    </row>
    <row r="715" spans="1:14" s="79" customFormat="1">
      <c r="A715" s="51"/>
      <c r="B715" s="52"/>
      <c r="C715" s="51"/>
      <c r="D715" s="52"/>
      <c r="E715" s="52"/>
      <c r="F715" s="52"/>
      <c r="G715" s="52"/>
      <c r="H715" s="53"/>
      <c r="I715" s="53"/>
      <c r="J715" s="69"/>
      <c r="L715" s="53"/>
      <c r="M715" s="52"/>
      <c r="N715" s="78"/>
    </row>
    <row r="716" spans="1:14" s="79" customFormat="1">
      <c r="A716" s="51"/>
      <c r="B716" s="52"/>
      <c r="C716" s="51"/>
      <c r="D716" s="52"/>
      <c r="E716" s="52"/>
      <c r="F716" s="52"/>
      <c r="G716" s="52"/>
      <c r="H716" s="53"/>
      <c r="I716" s="53"/>
      <c r="J716" s="69"/>
      <c r="L716" s="53"/>
      <c r="M716" s="52"/>
      <c r="N716" s="78"/>
    </row>
    <row r="717" spans="1:14" s="79" customFormat="1">
      <c r="A717" s="51"/>
      <c r="B717" s="52"/>
      <c r="C717" s="51"/>
      <c r="D717" s="52"/>
      <c r="E717" s="52"/>
      <c r="F717" s="52"/>
      <c r="G717" s="52"/>
      <c r="H717" s="53"/>
      <c r="I717" s="53"/>
      <c r="J717" s="69"/>
      <c r="L717" s="53"/>
      <c r="M717" s="52"/>
      <c r="N717" s="78"/>
    </row>
    <row r="718" spans="1:14" s="79" customFormat="1">
      <c r="A718" s="51"/>
      <c r="B718" s="52"/>
      <c r="C718" s="51"/>
      <c r="D718" s="52"/>
      <c r="E718" s="52"/>
      <c r="F718" s="52"/>
      <c r="G718" s="52"/>
      <c r="H718" s="53"/>
      <c r="I718" s="53"/>
      <c r="J718" s="69"/>
      <c r="L718" s="53"/>
      <c r="M718" s="52"/>
      <c r="N718" s="78"/>
    </row>
    <row r="719" spans="1:14" s="79" customFormat="1">
      <c r="A719" s="51"/>
      <c r="B719" s="52"/>
      <c r="C719" s="51"/>
      <c r="D719" s="52"/>
      <c r="E719" s="52"/>
      <c r="F719" s="52"/>
      <c r="G719" s="52"/>
      <c r="H719" s="53"/>
      <c r="I719" s="53"/>
      <c r="J719" s="69"/>
      <c r="L719" s="53"/>
      <c r="M719" s="52"/>
      <c r="N719" s="78"/>
    </row>
    <row r="720" spans="1:14" s="79" customFormat="1">
      <c r="A720" s="51"/>
      <c r="B720" s="52"/>
      <c r="C720" s="51"/>
      <c r="D720" s="52"/>
      <c r="E720" s="52"/>
      <c r="F720" s="52"/>
      <c r="G720" s="52"/>
      <c r="H720" s="53"/>
      <c r="I720" s="53"/>
      <c r="J720" s="69"/>
      <c r="L720" s="53"/>
      <c r="M720" s="52"/>
      <c r="N720" s="78"/>
    </row>
    <row r="721" spans="1:14" s="79" customFormat="1">
      <c r="A721" s="51"/>
      <c r="B721" s="52"/>
      <c r="C721" s="51"/>
      <c r="D721" s="52"/>
      <c r="E721" s="52"/>
      <c r="F721" s="52"/>
      <c r="G721" s="52"/>
      <c r="H721" s="53"/>
      <c r="I721" s="53"/>
      <c r="J721" s="69"/>
      <c r="L721" s="53"/>
      <c r="M721" s="52"/>
      <c r="N721" s="78"/>
    </row>
    <row r="722" spans="1:14" s="79" customFormat="1">
      <c r="A722" s="51"/>
      <c r="B722" s="52"/>
      <c r="C722" s="51"/>
      <c r="D722" s="52"/>
      <c r="E722" s="52"/>
      <c r="F722" s="52"/>
      <c r="G722" s="52"/>
      <c r="H722" s="53"/>
      <c r="I722" s="53"/>
      <c r="J722" s="69"/>
      <c r="L722" s="53"/>
      <c r="M722" s="52"/>
      <c r="N722" s="78"/>
    </row>
    <row r="723" spans="1:14" s="79" customFormat="1">
      <c r="A723" s="51"/>
      <c r="B723" s="52"/>
      <c r="C723" s="51"/>
      <c r="D723" s="52"/>
      <c r="E723" s="52"/>
      <c r="F723" s="52"/>
      <c r="G723" s="52"/>
      <c r="H723" s="53"/>
      <c r="I723" s="53"/>
      <c r="J723" s="69"/>
      <c r="L723" s="53"/>
      <c r="M723" s="52"/>
      <c r="N723" s="78"/>
    </row>
    <row r="724" spans="1:14" s="79" customFormat="1">
      <c r="A724" s="51"/>
      <c r="B724" s="52"/>
      <c r="C724" s="51"/>
      <c r="D724" s="52"/>
      <c r="E724" s="52"/>
      <c r="F724" s="52"/>
      <c r="G724" s="52"/>
      <c r="H724" s="53"/>
      <c r="I724" s="53"/>
      <c r="J724" s="69"/>
      <c r="L724" s="53"/>
      <c r="M724" s="52"/>
      <c r="N724" s="78"/>
    </row>
    <row r="725" spans="1:14" s="79" customFormat="1">
      <c r="A725" s="51"/>
      <c r="B725" s="52"/>
      <c r="C725" s="51"/>
      <c r="D725" s="52"/>
      <c r="E725" s="52"/>
      <c r="F725" s="52"/>
      <c r="G725" s="52"/>
      <c r="H725" s="53"/>
      <c r="I725" s="53"/>
      <c r="J725" s="69"/>
      <c r="L725" s="53"/>
      <c r="M725" s="52"/>
      <c r="N725" s="78"/>
    </row>
    <row r="726" spans="1:14" s="79" customFormat="1">
      <c r="A726" s="51"/>
      <c r="B726" s="52"/>
      <c r="C726" s="51"/>
      <c r="D726" s="52"/>
      <c r="E726" s="52"/>
      <c r="F726" s="52"/>
      <c r="G726" s="52"/>
      <c r="H726" s="53"/>
      <c r="I726" s="53"/>
      <c r="J726" s="69"/>
      <c r="L726" s="53"/>
      <c r="M726" s="52"/>
      <c r="N726" s="78"/>
    </row>
    <row r="727" spans="1:14" s="79" customFormat="1">
      <c r="A727" s="51"/>
      <c r="B727" s="52"/>
      <c r="C727" s="51"/>
      <c r="D727" s="52"/>
      <c r="E727" s="52"/>
      <c r="F727" s="52"/>
      <c r="G727" s="52"/>
      <c r="H727" s="53"/>
      <c r="I727" s="53"/>
      <c r="J727" s="69"/>
      <c r="L727" s="53"/>
      <c r="M727" s="52"/>
      <c r="N727" s="78"/>
    </row>
    <row r="728" spans="1:14" s="79" customFormat="1">
      <c r="A728" s="51"/>
      <c r="B728" s="52"/>
      <c r="C728" s="51"/>
      <c r="D728" s="52"/>
      <c r="E728" s="52"/>
      <c r="F728" s="52"/>
      <c r="G728" s="52"/>
      <c r="H728" s="53"/>
      <c r="I728" s="53"/>
      <c r="J728" s="69"/>
      <c r="L728" s="53"/>
      <c r="M728" s="52"/>
      <c r="N728" s="78"/>
    </row>
    <row r="729" spans="1:14" s="79" customFormat="1">
      <c r="A729" s="51"/>
      <c r="B729" s="52"/>
      <c r="C729" s="51"/>
      <c r="D729" s="52"/>
      <c r="E729" s="52"/>
      <c r="F729" s="52"/>
      <c r="G729" s="52"/>
      <c r="H729" s="53"/>
      <c r="I729" s="53"/>
      <c r="J729" s="69"/>
      <c r="L729" s="53"/>
      <c r="M729" s="52"/>
      <c r="N729" s="78"/>
    </row>
    <row r="730" spans="1:14" s="79" customFormat="1">
      <c r="A730" s="51"/>
      <c r="B730" s="52"/>
      <c r="C730" s="51"/>
      <c r="D730" s="52"/>
      <c r="E730" s="52"/>
      <c r="F730" s="52"/>
      <c r="G730" s="52"/>
      <c r="H730" s="53"/>
      <c r="I730" s="53"/>
      <c r="J730" s="69"/>
      <c r="L730" s="53"/>
      <c r="M730" s="52"/>
      <c r="N730" s="78"/>
    </row>
    <row r="731" spans="1:14" s="79" customFormat="1">
      <c r="A731" s="51"/>
      <c r="B731" s="52"/>
      <c r="C731" s="51"/>
      <c r="D731" s="52"/>
      <c r="E731" s="52"/>
      <c r="F731" s="52"/>
      <c r="G731" s="52"/>
      <c r="H731" s="53"/>
      <c r="I731" s="53"/>
      <c r="J731" s="69"/>
      <c r="L731" s="53"/>
      <c r="M731" s="52"/>
      <c r="N731" s="78"/>
    </row>
    <row r="732" spans="1:14" s="79" customFormat="1">
      <c r="A732" s="51"/>
      <c r="B732" s="52"/>
      <c r="C732" s="51"/>
      <c r="D732" s="52"/>
      <c r="E732" s="52"/>
      <c r="F732" s="52"/>
      <c r="G732" s="52"/>
      <c r="H732" s="53"/>
      <c r="I732" s="53"/>
      <c r="J732" s="69"/>
      <c r="L732" s="53"/>
      <c r="M732" s="52"/>
      <c r="N732" s="78"/>
    </row>
    <row r="733" spans="1:14" s="79" customFormat="1">
      <c r="A733" s="51"/>
      <c r="B733" s="52"/>
      <c r="C733" s="51"/>
      <c r="D733" s="52"/>
      <c r="E733" s="52"/>
      <c r="F733" s="52"/>
      <c r="G733" s="52"/>
      <c r="H733" s="53"/>
      <c r="I733" s="53"/>
      <c r="J733" s="69"/>
      <c r="L733" s="53"/>
      <c r="M733" s="52"/>
      <c r="N733" s="78"/>
    </row>
    <row r="734" spans="1:14" s="79" customFormat="1">
      <c r="A734" s="51"/>
      <c r="B734" s="52"/>
      <c r="C734" s="51"/>
      <c r="D734" s="52"/>
      <c r="E734" s="52"/>
      <c r="F734" s="52"/>
      <c r="G734" s="52"/>
      <c r="H734" s="53"/>
      <c r="I734" s="53"/>
      <c r="J734" s="69"/>
      <c r="L734" s="53"/>
      <c r="M734" s="52"/>
      <c r="N734" s="78"/>
    </row>
    <row r="735" spans="1:14" s="79" customFormat="1">
      <c r="A735" s="51"/>
      <c r="B735" s="52"/>
      <c r="C735" s="51"/>
      <c r="D735" s="52"/>
      <c r="E735" s="52"/>
      <c r="F735" s="52"/>
      <c r="G735" s="52"/>
      <c r="H735" s="53"/>
      <c r="I735" s="53"/>
      <c r="J735" s="69"/>
      <c r="L735" s="53"/>
      <c r="M735" s="52"/>
      <c r="N735" s="78"/>
    </row>
    <row r="736" spans="1:14" s="79" customFormat="1">
      <c r="A736" s="51"/>
      <c r="B736" s="52"/>
      <c r="C736" s="51"/>
      <c r="D736" s="52"/>
      <c r="E736" s="52"/>
      <c r="F736" s="52"/>
      <c r="G736" s="52"/>
      <c r="H736" s="53"/>
      <c r="I736" s="53"/>
      <c r="J736" s="69"/>
      <c r="L736" s="53"/>
      <c r="M736" s="52"/>
      <c r="N736" s="78"/>
    </row>
    <row r="737" spans="1:14" s="79" customFormat="1">
      <c r="A737" s="51"/>
      <c r="B737" s="52"/>
      <c r="C737" s="51"/>
      <c r="D737" s="52"/>
      <c r="E737" s="52"/>
      <c r="F737" s="52"/>
      <c r="G737" s="52"/>
      <c r="H737" s="53"/>
      <c r="I737" s="53"/>
      <c r="J737" s="69"/>
      <c r="L737" s="53"/>
      <c r="M737" s="52"/>
      <c r="N737" s="78"/>
    </row>
    <row r="738" spans="1:14" s="79" customFormat="1">
      <c r="A738" s="51"/>
      <c r="B738" s="52"/>
      <c r="C738" s="51"/>
      <c r="D738" s="52"/>
      <c r="E738" s="52"/>
      <c r="F738" s="52"/>
      <c r="G738" s="52"/>
      <c r="H738" s="53"/>
      <c r="I738" s="53"/>
      <c r="J738" s="69"/>
      <c r="L738" s="53"/>
      <c r="M738" s="52"/>
      <c r="N738" s="78"/>
    </row>
    <row r="739" spans="1:14" s="79" customFormat="1">
      <c r="A739" s="51"/>
      <c r="B739" s="52"/>
      <c r="C739" s="51"/>
      <c r="D739" s="52"/>
      <c r="E739" s="52"/>
      <c r="F739" s="52"/>
      <c r="G739" s="52"/>
      <c r="H739" s="53"/>
      <c r="I739" s="53"/>
      <c r="J739" s="69"/>
      <c r="L739" s="53"/>
      <c r="M739" s="52"/>
      <c r="N739" s="78"/>
    </row>
    <row r="740" spans="1:14" s="79" customFormat="1">
      <c r="A740" s="51"/>
      <c r="B740" s="52"/>
      <c r="C740" s="51"/>
      <c r="D740" s="52"/>
      <c r="E740" s="52"/>
      <c r="F740" s="52"/>
      <c r="G740" s="52"/>
      <c r="H740" s="53"/>
      <c r="I740" s="53"/>
      <c r="J740" s="69"/>
      <c r="L740" s="53"/>
      <c r="M740" s="52"/>
      <c r="N740" s="78"/>
    </row>
    <row r="741" spans="1:14" s="79" customFormat="1">
      <c r="A741" s="51"/>
      <c r="B741" s="52"/>
      <c r="C741" s="51"/>
      <c r="D741" s="52"/>
      <c r="E741" s="52"/>
      <c r="F741" s="52"/>
      <c r="G741" s="52"/>
      <c r="H741" s="53"/>
      <c r="I741" s="53"/>
      <c r="J741" s="69"/>
      <c r="L741" s="53"/>
      <c r="M741" s="52"/>
      <c r="N741" s="78"/>
    </row>
    <row r="742" spans="1:14" s="79" customFormat="1">
      <c r="A742" s="51"/>
      <c r="B742" s="52"/>
      <c r="C742" s="51"/>
      <c r="D742" s="52"/>
      <c r="E742" s="52"/>
      <c r="F742" s="52"/>
      <c r="G742" s="52"/>
      <c r="H742" s="53"/>
      <c r="I742" s="53"/>
      <c r="J742" s="69"/>
      <c r="L742" s="53"/>
      <c r="M742" s="52"/>
      <c r="N742" s="78"/>
    </row>
    <row r="743" spans="1:14" s="79" customFormat="1">
      <c r="A743" s="51"/>
      <c r="B743" s="52"/>
      <c r="C743" s="51"/>
      <c r="D743" s="52"/>
      <c r="E743" s="52"/>
      <c r="F743" s="52"/>
      <c r="G743" s="52"/>
      <c r="H743" s="53"/>
      <c r="I743" s="53"/>
      <c r="J743" s="69"/>
      <c r="L743" s="53"/>
      <c r="M743" s="52"/>
      <c r="N743" s="78"/>
    </row>
    <row r="744" spans="1:14" s="79" customFormat="1">
      <c r="A744" s="51"/>
      <c r="B744" s="52"/>
      <c r="C744" s="51"/>
      <c r="D744" s="52"/>
      <c r="E744" s="52"/>
      <c r="F744" s="52"/>
      <c r="G744" s="52"/>
      <c r="H744" s="53"/>
      <c r="I744" s="53"/>
      <c r="J744" s="69"/>
      <c r="L744" s="53"/>
      <c r="M744" s="52"/>
      <c r="N744" s="78"/>
    </row>
    <row r="745" spans="1:14" s="79" customFormat="1">
      <c r="A745" s="51"/>
      <c r="B745" s="52"/>
      <c r="C745" s="51"/>
      <c r="D745" s="52"/>
      <c r="E745" s="52"/>
      <c r="F745" s="52"/>
      <c r="G745" s="52"/>
      <c r="H745" s="53"/>
      <c r="I745" s="53"/>
      <c r="J745" s="69"/>
      <c r="L745" s="53"/>
      <c r="M745" s="52"/>
      <c r="N745" s="78"/>
    </row>
    <row r="746" spans="1:14" s="79" customFormat="1">
      <c r="A746" s="51"/>
      <c r="B746" s="52"/>
      <c r="C746" s="51"/>
      <c r="D746" s="52"/>
      <c r="E746" s="52"/>
      <c r="F746" s="52"/>
      <c r="G746" s="52"/>
      <c r="H746" s="53"/>
      <c r="I746" s="53"/>
      <c r="J746" s="69"/>
      <c r="L746" s="53"/>
      <c r="M746" s="52"/>
      <c r="N746" s="78"/>
    </row>
    <row r="747" spans="1:14" s="79" customFormat="1">
      <c r="A747" s="51"/>
      <c r="B747" s="52"/>
      <c r="C747" s="51"/>
      <c r="D747" s="52"/>
      <c r="E747" s="52"/>
      <c r="F747" s="52"/>
      <c r="G747" s="52"/>
      <c r="H747" s="53"/>
      <c r="I747" s="53"/>
      <c r="J747" s="69"/>
      <c r="L747" s="53"/>
      <c r="M747" s="52"/>
      <c r="N747" s="78"/>
    </row>
    <row r="748" spans="1:14" s="79" customFormat="1">
      <c r="A748" s="51"/>
      <c r="B748" s="52"/>
      <c r="C748" s="51"/>
      <c r="D748" s="52"/>
      <c r="E748" s="52"/>
      <c r="F748" s="52"/>
      <c r="G748" s="52"/>
      <c r="H748" s="53"/>
      <c r="I748" s="53"/>
      <c r="J748" s="69"/>
      <c r="L748" s="53"/>
      <c r="M748" s="52"/>
      <c r="N748" s="78"/>
    </row>
    <row r="749" spans="1:14" s="79" customFormat="1">
      <c r="A749" s="51"/>
      <c r="B749" s="52"/>
      <c r="C749" s="51"/>
      <c r="D749" s="52"/>
      <c r="E749" s="52"/>
      <c r="F749" s="52"/>
      <c r="G749" s="52"/>
      <c r="H749" s="53"/>
      <c r="I749" s="53"/>
      <c r="J749" s="69"/>
      <c r="L749" s="53"/>
      <c r="M749" s="52"/>
      <c r="N749" s="78"/>
    </row>
    <row r="750" spans="1:14" s="79" customFormat="1">
      <c r="A750" s="51"/>
      <c r="B750" s="52"/>
      <c r="C750" s="51"/>
      <c r="D750" s="52"/>
      <c r="E750" s="52"/>
      <c r="F750" s="52"/>
      <c r="G750" s="52"/>
      <c r="H750" s="53"/>
      <c r="I750" s="53"/>
      <c r="J750" s="69"/>
      <c r="L750" s="53"/>
      <c r="M750" s="52"/>
      <c r="N750" s="78"/>
    </row>
    <row r="751" spans="1:14" s="79" customFormat="1">
      <c r="A751" s="51"/>
      <c r="B751" s="52"/>
      <c r="C751" s="51"/>
      <c r="D751" s="52"/>
      <c r="E751" s="52"/>
      <c r="F751" s="52"/>
      <c r="G751" s="52"/>
      <c r="H751" s="53"/>
      <c r="I751" s="53"/>
      <c r="J751" s="69"/>
      <c r="L751" s="53"/>
      <c r="M751" s="52"/>
      <c r="N751" s="78"/>
    </row>
    <row r="752" spans="1:14" s="79" customFormat="1">
      <c r="A752" s="51"/>
      <c r="B752" s="52"/>
      <c r="C752" s="51"/>
      <c r="D752" s="52"/>
      <c r="E752" s="52"/>
      <c r="F752" s="52"/>
      <c r="G752" s="52"/>
      <c r="H752" s="53"/>
      <c r="I752" s="53"/>
      <c r="J752" s="69"/>
      <c r="L752" s="53"/>
      <c r="M752" s="52"/>
      <c r="N752" s="78"/>
    </row>
    <row r="753" spans="1:14" s="79" customFormat="1">
      <c r="A753" s="51"/>
      <c r="B753" s="52"/>
      <c r="C753" s="51"/>
      <c r="D753" s="52"/>
      <c r="E753" s="52"/>
      <c r="F753" s="52"/>
      <c r="G753" s="52"/>
      <c r="H753" s="53"/>
      <c r="I753" s="53"/>
      <c r="J753" s="69"/>
      <c r="L753" s="53"/>
      <c r="M753" s="52"/>
      <c r="N753" s="78"/>
    </row>
    <row r="754" spans="1:14" s="79" customFormat="1">
      <c r="A754" s="51"/>
      <c r="B754" s="52"/>
      <c r="C754" s="51"/>
      <c r="D754" s="52"/>
      <c r="E754" s="52"/>
      <c r="F754" s="52"/>
      <c r="G754" s="52"/>
      <c r="H754" s="53"/>
      <c r="I754" s="53"/>
      <c r="J754" s="69"/>
      <c r="L754" s="53"/>
      <c r="M754" s="52"/>
      <c r="N754" s="78"/>
    </row>
    <row r="755" spans="1:14" s="79" customFormat="1">
      <c r="A755" s="51"/>
      <c r="B755" s="52"/>
      <c r="C755" s="51"/>
      <c r="D755" s="52"/>
      <c r="E755" s="52"/>
      <c r="F755" s="52"/>
      <c r="G755" s="52"/>
      <c r="H755" s="53"/>
      <c r="I755" s="53"/>
      <c r="J755" s="69"/>
      <c r="L755" s="53"/>
      <c r="M755" s="52"/>
      <c r="N755" s="78"/>
    </row>
    <row r="756" spans="1:14" s="79" customFormat="1">
      <c r="A756" s="51"/>
      <c r="B756" s="52"/>
      <c r="C756" s="51"/>
      <c r="D756" s="52"/>
      <c r="E756" s="52"/>
      <c r="F756" s="52"/>
      <c r="G756" s="52"/>
      <c r="H756" s="53"/>
      <c r="I756" s="53"/>
      <c r="J756" s="69"/>
      <c r="L756" s="53"/>
      <c r="M756" s="52"/>
      <c r="N756" s="78"/>
    </row>
    <row r="757" spans="1:14" s="79" customFormat="1">
      <c r="A757" s="51"/>
      <c r="B757" s="52"/>
      <c r="C757" s="51"/>
      <c r="D757" s="52"/>
      <c r="E757" s="52"/>
      <c r="F757" s="52"/>
      <c r="G757" s="52"/>
      <c r="H757" s="53"/>
      <c r="I757" s="53"/>
      <c r="J757" s="69"/>
      <c r="L757" s="53"/>
      <c r="M757" s="52"/>
      <c r="N757" s="78"/>
    </row>
    <row r="758" spans="1:14" s="79" customFormat="1">
      <c r="A758" s="51"/>
      <c r="B758" s="52"/>
      <c r="C758" s="51"/>
      <c r="D758" s="52"/>
      <c r="E758" s="52"/>
      <c r="F758" s="52"/>
      <c r="G758" s="52"/>
      <c r="H758" s="53"/>
      <c r="I758" s="53"/>
      <c r="J758" s="69"/>
      <c r="L758" s="53"/>
      <c r="M758" s="52"/>
      <c r="N758" s="78"/>
    </row>
    <row r="759" spans="1:14" s="79" customFormat="1">
      <c r="A759" s="51"/>
      <c r="B759" s="52"/>
      <c r="C759" s="51"/>
      <c r="D759" s="52"/>
      <c r="E759" s="52"/>
      <c r="F759" s="52"/>
      <c r="G759" s="52"/>
      <c r="H759" s="53"/>
      <c r="I759" s="53"/>
      <c r="J759" s="69"/>
      <c r="L759" s="53"/>
      <c r="M759" s="52"/>
      <c r="N759" s="78"/>
    </row>
    <row r="760" spans="1:14" s="79" customFormat="1">
      <c r="A760" s="51"/>
      <c r="B760" s="52"/>
      <c r="C760" s="51"/>
      <c r="D760" s="52"/>
      <c r="E760" s="52"/>
      <c r="F760" s="52"/>
      <c r="G760" s="52"/>
      <c r="H760" s="53"/>
      <c r="I760" s="53"/>
      <c r="J760" s="69"/>
      <c r="L760" s="53"/>
      <c r="M760" s="52"/>
      <c r="N760" s="78"/>
    </row>
    <row r="761" spans="1:14" s="79" customFormat="1">
      <c r="A761" s="51"/>
      <c r="B761" s="52"/>
      <c r="C761" s="51"/>
      <c r="D761" s="52"/>
      <c r="E761" s="52"/>
      <c r="F761" s="52"/>
      <c r="G761" s="52"/>
      <c r="H761" s="53"/>
      <c r="I761" s="53"/>
      <c r="J761" s="69"/>
      <c r="L761" s="53"/>
      <c r="M761" s="52"/>
      <c r="N761" s="78"/>
    </row>
    <row r="762" spans="1:14" s="79" customFormat="1">
      <c r="A762" s="51"/>
      <c r="B762" s="52"/>
      <c r="C762" s="51"/>
      <c r="D762" s="52"/>
      <c r="E762" s="52"/>
      <c r="F762" s="52"/>
      <c r="G762" s="52"/>
      <c r="H762" s="53"/>
      <c r="I762" s="53"/>
      <c r="J762" s="69"/>
      <c r="L762" s="53"/>
      <c r="M762" s="52"/>
      <c r="N762" s="78"/>
    </row>
    <row r="763" spans="1:14" s="79" customFormat="1">
      <c r="A763" s="51"/>
      <c r="B763" s="52"/>
      <c r="C763" s="51"/>
      <c r="D763" s="52"/>
      <c r="E763" s="52"/>
      <c r="F763" s="52"/>
      <c r="G763" s="52"/>
      <c r="H763" s="53"/>
      <c r="I763" s="53"/>
      <c r="J763" s="69"/>
      <c r="L763" s="53"/>
      <c r="M763" s="52"/>
      <c r="N763" s="78"/>
    </row>
    <row r="764" spans="1:14" s="79" customFormat="1">
      <c r="A764" s="51"/>
      <c r="B764" s="52"/>
      <c r="C764" s="51"/>
      <c r="D764" s="52"/>
      <c r="E764" s="52"/>
      <c r="F764" s="52"/>
      <c r="G764" s="52"/>
      <c r="H764" s="53"/>
      <c r="I764" s="53"/>
      <c r="J764" s="69"/>
      <c r="L764" s="53"/>
      <c r="M764" s="52"/>
      <c r="N764" s="78"/>
    </row>
    <row r="765" spans="1:14" s="79" customFormat="1">
      <c r="A765" s="51"/>
      <c r="B765" s="52"/>
      <c r="C765" s="51"/>
      <c r="D765" s="52"/>
      <c r="E765" s="52"/>
      <c r="F765" s="52"/>
      <c r="G765" s="52"/>
      <c r="H765" s="53"/>
      <c r="I765" s="53"/>
      <c r="J765" s="69"/>
      <c r="L765" s="53"/>
      <c r="M765" s="52"/>
      <c r="N765" s="78"/>
    </row>
    <row r="766" spans="1:14" s="79" customFormat="1">
      <c r="A766" s="51"/>
      <c r="B766" s="52"/>
      <c r="C766" s="51"/>
      <c r="D766" s="52"/>
      <c r="E766" s="52"/>
      <c r="F766" s="52"/>
      <c r="G766" s="52"/>
      <c r="H766" s="53"/>
      <c r="I766" s="53"/>
      <c r="J766" s="69"/>
      <c r="L766" s="53"/>
      <c r="M766" s="52"/>
      <c r="N766" s="78"/>
    </row>
    <row r="767" spans="1:14" s="79" customFormat="1">
      <c r="A767" s="51"/>
      <c r="B767" s="52"/>
      <c r="C767" s="51"/>
      <c r="D767" s="52"/>
      <c r="E767" s="52"/>
      <c r="F767" s="52"/>
      <c r="G767" s="52"/>
      <c r="H767" s="53"/>
      <c r="I767" s="53"/>
      <c r="J767" s="69"/>
      <c r="L767" s="53"/>
      <c r="M767" s="52"/>
      <c r="N767" s="78"/>
    </row>
    <row r="768" spans="1:14" s="79" customFormat="1">
      <c r="A768" s="51"/>
      <c r="B768" s="52"/>
      <c r="C768" s="51"/>
      <c r="D768" s="52"/>
      <c r="E768" s="52"/>
      <c r="F768" s="52"/>
      <c r="G768" s="52"/>
      <c r="H768" s="53"/>
      <c r="I768" s="53"/>
      <c r="J768" s="69"/>
      <c r="L768" s="53"/>
      <c r="M768" s="52"/>
      <c r="N768" s="78"/>
    </row>
    <row r="769" spans="1:14" s="79" customFormat="1">
      <c r="A769" s="51"/>
      <c r="B769" s="52"/>
      <c r="C769" s="51"/>
      <c r="D769" s="52"/>
      <c r="E769" s="52"/>
      <c r="F769" s="52"/>
      <c r="G769" s="52"/>
      <c r="H769" s="53"/>
      <c r="I769" s="53"/>
      <c r="J769" s="69"/>
      <c r="L769" s="53"/>
      <c r="M769" s="52"/>
      <c r="N769" s="78"/>
    </row>
    <row r="770" spans="1:14" s="79" customFormat="1">
      <c r="A770" s="51"/>
      <c r="B770" s="52"/>
      <c r="C770" s="51"/>
      <c r="D770" s="52"/>
      <c r="E770" s="52"/>
      <c r="F770" s="52"/>
      <c r="G770" s="52"/>
      <c r="H770" s="53"/>
      <c r="I770" s="53"/>
      <c r="J770" s="69"/>
      <c r="L770" s="53"/>
      <c r="M770" s="52"/>
      <c r="N770" s="78"/>
    </row>
    <row r="771" spans="1:14" s="79" customFormat="1">
      <c r="A771" s="51"/>
      <c r="B771" s="52"/>
      <c r="C771" s="51"/>
      <c r="D771" s="52"/>
      <c r="E771" s="52"/>
      <c r="F771" s="52"/>
      <c r="G771" s="52"/>
      <c r="H771" s="53"/>
      <c r="I771" s="53"/>
      <c r="J771" s="69"/>
      <c r="L771" s="53"/>
      <c r="M771" s="52"/>
      <c r="N771" s="78"/>
    </row>
    <row r="772" spans="1:14" s="79" customFormat="1">
      <c r="A772" s="51"/>
      <c r="B772" s="52"/>
      <c r="C772" s="51"/>
      <c r="D772" s="52"/>
      <c r="E772" s="52"/>
      <c r="F772" s="52"/>
      <c r="G772" s="52"/>
      <c r="H772" s="53"/>
      <c r="I772" s="53"/>
      <c r="J772" s="69"/>
      <c r="L772" s="53"/>
      <c r="M772" s="52"/>
      <c r="N772" s="78"/>
    </row>
    <row r="773" spans="1:14" s="79" customFormat="1">
      <c r="A773" s="51"/>
      <c r="B773" s="52"/>
      <c r="C773" s="51"/>
      <c r="D773" s="52"/>
      <c r="E773" s="52"/>
      <c r="F773" s="52"/>
      <c r="G773" s="52"/>
      <c r="H773" s="53"/>
      <c r="I773" s="53"/>
      <c r="J773" s="69"/>
      <c r="L773" s="53"/>
      <c r="M773" s="52"/>
      <c r="N773" s="78"/>
    </row>
    <row r="774" spans="1:14" s="79" customFormat="1">
      <c r="A774" s="51"/>
      <c r="B774" s="52"/>
      <c r="C774" s="51"/>
      <c r="D774" s="52"/>
      <c r="E774" s="52"/>
      <c r="F774" s="52"/>
      <c r="G774" s="52"/>
      <c r="H774" s="53"/>
      <c r="I774" s="53"/>
      <c r="J774" s="69"/>
      <c r="L774" s="53"/>
      <c r="M774" s="52"/>
      <c r="N774" s="78"/>
    </row>
    <row r="775" spans="1:14" s="79" customFormat="1">
      <c r="A775" s="51"/>
      <c r="B775" s="52"/>
      <c r="C775" s="51"/>
      <c r="D775" s="52"/>
      <c r="E775" s="52"/>
      <c r="F775" s="52"/>
      <c r="G775" s="52"/>
      <c r="H775" s="53"/>
      <c r="I775" s="53"/>
      <c r="J775" s="69"/>
      <c r="L775" s="53"/>
      <c r="M775" s="52"/>
      <c r="N775" s="78"/>
    </row>
    <row r="776" spans="1:14" s="79" customFormat="1">
      <c r="A776" s="51"/>
      <c r="B776" s="52"/>
      <c r="C776" s="51"/>
      <c r="D776" s="52"/>
      <c r="E776" s="52"/>
      <c r="F776" s="52"/>
      <c r="G776" s="52"/>
      <c r="H776" s="53"/>
      <c r="I776" s="53"/>
      <c r="J776" s="69"/>
      <c r="L776" s="53"/>
      <c r="M776" s="52"/>
      <c r="N776" s="78"/>
    </row>
    <row r="777" spans="1:14" s="79" customFormat="1">
      <c r="A777" s="51"/>
      <c r="B777" s="52"/>
      <c r="C777" s="51"/>
      <c r="D777" s="52"/>
      <c r="E777" s="52"/>
      <c r="F777" s="52"/>
      <c r="G777" s="52"/>
      <c r="H777" s="53"/>
      <c r="I777" s="53"/>
      <c r="J777" s="69"/>
      <c r="L777" s="53"/>
      <c r="M777" s="52"/>
      <c r="N777" s="78"/>
    </row>
    <row r="778" spans="1:14" s="79" customFormat="1">
      <c r="A778" s="51"/>
      <c r="B778" s="52"/>
      <c r="C778" s="51"/>
      <c r="D778" s="52"/>
      <c r="E778" s="52"/>
      <c r="F778" s="52"/>
      <c r="G778" s="52"/>
      <c r="H778" s="53"/>
      <c r="I778" s="53"/>
      <c r="J778" s="69"/>
      <c r="L778" s="53"/>
      <c r="M778" s="52"/>
      <c r="N778" s="78"/>
    </row>
    <row r="779" spans="1:14" s="79" customFormat="1">
      <c r="A779" s="51"/>
      <c r="B779" s="52"/>
      <c r="C779" s="51"/>
      <c r="D779" s="52"/>
      <c r="E779" s="52"/>
      <c r="F779" s="52"/>
      <c r="G779" s="52"/>
      <c r="H779" s="53"/>
      <c r="I779" s="53"/>
      <c r="J779" s="69"/>
      <c r="L779" s="53"/>
      <c r="M779" s="52"/>
      <c r="N779" s="78"/>
    </row>
    <row r="780" spans="1:14" s="79" customFormat="1">
      <c r="A780" s="51"/>
      <c r="B780" s="52"/>
      <c r="C780" s="51"/>
      <c r="D780" s="52"/>
      <c r="E780" s="52"/>
      <c r="F780" s="52"/>
      <c r="G780" s="52"/>
      <c r="H780" s="53"/>
      <c r="I780" s="53"/>
      <c r="J780" s="69"/>
      <c r="L780" s="53"/>
      <c r="M780" s="52"/>
      <c r="N780" s="78"/>
    </row>
    <row r="781" spans="1:14" s="79" customFormat="1">
      <c r="A781" s="51"/>
      <c r="B781" s="52"/>
      <c r="C781" s="51"/>
      <c r="D781" s="52"/>
      <c r="E781" s="52"/>
      <c r="F781" s="52"/>
      <c r="G781" s="52"/>
      <c r="H781" s="53"/>
      <c r="I781" s="53"/>
      <c r="J781" s="69"/>
      <c r="L781" s="53"/>
      <c r="M781" s="52"/>
      <c r="N781" s="78"/>
    </row>
    <row r="782" spans="1:14" s="79" customFormat="1">
      <c r="A782" s="51"/>
      <c r="B782" s="52"/>
      <c r="C782" s="51"/>
      <c r="D782" s="52"/>
      <c r="E782" s="52"/>
      <c r="F782" s="52"/>
      <c r="G782" s="52"/>
      <c r="H782" s="53"/>
      <c r="I782" s="53"/>
      <c r="J782" s="69"/>
      <c r="L782" s="53"/>
      <c r="M782" s="52"/>
      <c r="N782" s="78"/>
    </row>
    <row r="783" spans="1:14" s="79" customFormat="1">
      <c r="A783" s="51"/>
      <c r="B783" s="52"/>
      <c r="C783" s="51"/>
      <c r="D783" s="52"/>
      <c r="E783" s="52"/>
      <c r="F783" s="52"/>
      <c r="G783" s="52"/>
      <c r="H783" s="53"/>
      <c r="I783" s="53"/>
      <c r="J783" s="69"/>
      <c r="L783" s="53"/>
      <c r="M783" s="52"/>
      <c r="N783" s="78"/>
    </row>
    <row r="784" spans="1:14" s="79" customFormat="1">
      <c r="A784" s="51"/>
      <c r="B784" s="52"/>
      <c r="C784" s="51"/>
      <c r="D784" s="52"/>
      <c r="E784" s="52"/>
      <c r="F784" s="52"/>
      <c r="G784" s="52"/>
      <c r="H784" s="53"/>
      <c r="I784" s="53"/>
      <c r="J784" s="69"/>
      <c r="L784" s="53"/>
      <c r="M784" s="52"/>
      <c r="N784" s="78"/>
    </row>
    <row r="785" spans="1:14" s="79" customFormat="1">
      <c r="A785" s="51"/>
      <c r="B785" s="52"/>
      <c r="C785" s="51"/>
      <c r="D785" s="52"/>
      <c r="E785" s="52"/>
      <c r="F785" s="52"/>
      <c r="G785" s="52"/>
      <c r="H785" s="53"/>
      <c r="I785" s="53"/>
      <c r="J785" s="69"/>
      <c r="L785" s="53"/>
      <c r="M785" s="52"/>
      <c r="N785" s="78"/>
    </row>
    <row r="786" spans="1:14" s="79" customFormat="1">
      <c r="A786" s="51"/>
      <c r="B786" s="52"/>
      <c r="C786" s="51"/>
      <c r="D786" s="52"/>
      <c r="E786" s="52"/>
      <c r="F786" s="52"/>
      <c r="G786" s="52"/>
      <c r="H786" s="53"/>
      <c r="I786" s="53"/>
      <c r="J786" s="69"/>
      <c r="L786" s="53"/>
      <c r="M786" s="52"/>
      <c r="N786" s="78"/>
    </row>
    <row r="787" spans="1:14" s="79" customFormat="1">
      <c r="A787" s="51"/>
      <c r="B787" s="52"/>
      <c r="C787" s="51"/>
      <c r="D787" s="52"/>
      <c r="E787" s="52"/>
      <c r="F787" s="52"/>
      <c r="G787" s="52"/>
      <c r="H787" s="53"/>
      <c r="I787" s="53"/>
      <c r="J787" s="69"/>
      <c r="L787" s="53"/>
      <c r="M787" s="52"/>
      <c r="N787" s="78"/>
    </row>
    <row r="788" spans="1:14" s="79" customFormat="1">
      <c r="A788" s="51"/>
      <c r="B788" s="52"/>
      <c r="C788" s="51"/>
      <c r="D788" s="52"/>
      <c r="E788" s="52"/>
      <c r="F788" s="52"/>
      <c r="G788" s="52"/>
      <c r="H788" s="53"/>
      <c r="I788" s="53"/>
      <c r="J788" s="69"/>
      <c r="L788" s="53"/>
      <c r="M788" s="52"/>
      <c r="N788" s="78"/>
    </row>
    <row r="789" spans="1:14" s="79" customFormat="1">
      <c r="A789" s="51"/>
      <c r="B789" s="52"/>
      <c r="C789" s="51"/>
      <c r="D789" s="52"/>
      <c r="E789" s="52"/>
      <c r="F789" s="52"/>
      <c r="G789" s="52"/>
      <c r="H789" s="53"/>
      <c r="I789" s="53"/>
      <c r="J789" s="69"/>
      <c r="L789" s="53"/>
      <c r="M789" s="52"/>
      <c r="N789" s="78"/>
    </row>
    <row r="790" spans="1:14" s="79" customFormat="1">
      <c r="A790" s="51"/>
      <c r="B790" s="52"/>
      <c r="C790" s="51"/>
      <c r="D790" s="52"/>
      <c r="E790" s="52"/>
      <c r="F790" s="52"/>
      <c r="G790" s="52"/>
      <c r="H790" s="53"/>
      <c r="I790" s="53"/>
      <c r="J790" s="69"/>
      <c r="L790" s="53"/>
      <c r="M790" s="52"/>
      <c r="N790" s="78"/>
    </row>
    <row r="791" spans="1:14" s="79" customFormat="1">
      <c r="A791" s="51"/>
      <c r="B791" s="52"/>
      <c r="C791" s="51"/>
      <c r="D791" s="52"/>
      <c r="E791" s="52"/>
      <c r="F791" s="52"/>
      <c r="G791" s="52"/>
      <c r="H791" s="53"/>
      <c r="I791" s="53"/>
      <c r="J791" s="69"/>
      <c r="L791" s="53"/>
      <c r="M791" s="52"/>
      <c r="N791" s="78"/>
    </row>
    <row r="792" spans="1:14" s="79" customFormat="1">
      <c r="A792" s="51"/>
      <c r="B792" s="52"/>
      <c r="C792" s="51"/>
      <c r="D792" s="52"/>
      <c r="E792" s="52"/>
      <c r="F792" s="52"/>
      <c r="G792" s="52"/>
      <c r="H792" s="53"/>
      <c r="I792" s="53"/>
      <c r="J792" s="69"/>
      <c r="L792" s="53"/>
      <c r="M792" s="52"/>
      <c r="N792" s="78"/>
    </row>
    <row r="793" spans="1:14" s="79" customFormat="1">
      <c r="A793" s="51"/>
      <c r="B793" s="52"/>
      <c r="C793" s="51"/>
      <c r="D793" s="52"/>
      <c r="E793" s="52"/>
      <c r="F793" s="52"/>
      <c r="G793" s="52"/>
      <c r="H793" s="53"/>
      <c r="I793" s="53"/>
      <c r="J793" s="69"/>
      <c r="L793" s="53"/>
      <c r="M793" s="52"/>
      <c r="N793" s="78"/>
    </row>
    <row r="794" spans="1:14" s="79" customFormat="1">
      <c r="A794" s="51"/>
      <c r="B794" s="52"/>
      <c r="C794" s="51"/>
      <c r="D794" s="52"/>
      <c r="E794" s="52"/>
      <c r="F794" s="52"/>
      <c r="G794" s="52"/>
      <c r="H794" s="53"/>
      <c r="I794" s="53"/>
      <c r="J794" s="69"/>
      <c r="L794" s="53"/>
      <c r="M794" s="52"/>
      <c r="N794" s="78"/>
    </row>
    <row r="795" spans="1:14" s="79" customFormat="1">
      <c r="A795" s="51"/>
      <c r="B795" s="52"/>
      <c r="C795" s="51"/>
      <c r="D795" s="52"/>
      <c r="E795" s="52"/>
      <c r="F795" s="52"/>
      <c r="G795" s="52"/>
      <c r="H795" s="53"/>
      <c r="I795" s="53"/>
      <c r="J795" s="69"/>
      <c r="L795" s="53"/>
      <c r="M795" s="52"/>
      <c r="N795" s="78"/>
    </row>
    <row r="796" spans="1:14" s="79" customFormat="1">
      <c r="A796" s="51"/>
      <c r="B796" s="52"/>
      <c r="C796" s="51"/>
      <c r="D796" s="52"/>
      <c r="E796" s="52"/>
      <c r="F796" s="52"/>
      <c r="G796" s="52"/>
      <c r="H796" s="53"/>
      <c r="I796" s="53"/>
      <c r="J796" s="69"/>
      <c r="L796" s="53"/>
      <c r="M796" s="52"/>
      <c r="N796" s="78"/>
    </row>
    <row r="797" spans="1:14" s="79" customFormat="1">
      <c r="A797" s="51"/>
      <c r="B797" s="52"/>
      <c r="C797" s="51"/>
      <c r="D797" s="52"/>
      <c r="E797" s="52"/>
      <c r="F797" s="52"/>
      <c r="G797" s="52"/>
      <c r="H797" s="53"/>
      <c r="I797" s="53"/>
      <c r="J797" s="69"/>
      <c r="L797" s="53"/>
      <c r="M797" s="52"/>
      <c r="N797" s="78"/>
    </row>
    <row r="798" spans="1:14" s="79" customFormat="1">
      <c r="A798" s="51"/>
      <c r="B798" s="52"/>
      <c r="C798" s="51"/>
      <c r="D798" s="52"/>
      <c r="E798" s="52"/>
      <c r="F798" s="52"/>
      <c r="G798" s="52"/>
      <c r="H798" s="53"/>
      <c r="I798" s="53"/>
      <c r="J798" s="69"/>
      <c r="L798" s="53"/>
      <c r="M798" s="52"/>
      <c r="N798" s="78"/>
    </row>
    <row r="799" spans="1:14" s="79" customFormat="1">
      <c r="A799" s="51"/>
      <c r="B799" s="52"/>
      <c r="C799" s="51"/>
      <c r="D799" s="52"/>
      <c r="E799" s="52"/>
      <c r="F799" s="52"/>
      <c r="G799" s="52"/>
      <c r="H799" s="53"/>
      <c r="I799" s="53"/>
      <c r="J799" s="69"/>
      <c r="L799" s="53"/>
      <c r="M799" s="52"/>
      <c r="N799" s="78"/>
    </row>
    <row r="800" spans="1:14" s="79" customFormat="1">
      <c r="A800" s="51"/>
      <c r="B800" s="52"/>
      <c r="C800" s="51"/>
      <c r="D800" s="52"/>
      <c r="E800" s="52"/>
      <c r="F800" s="52"/>
      <c r="G800" s="52"/>
      <c r="H800" s="53"/>
      <c r="I800" s="53"/>
      <c r="J800" s="69"/>
      <c r="L800" s="53"/>
      <c r="M800" s="52"/>
      <c r="N800" s="78"/>
    </row>
    <row r="801" spans="1:14" s="79" customFormat="1">
      <c r="A801" s="51"/>
      <c r="B801" s="52"/>
      <c r="C801" s="51"/>
      <c r="D801" s="52"/>
      <c r="E801" s="52"/>
      <c r="F801" s="52"/>
      <c r="G801" s="52"/>
      <c r="H801" s="53"/>
      <c r="I801" s="53"/>
      <c r="J801" s="69"/>
      <c r="L801" s="53"/>
      <c r="M801" s="52"/>
      <c r="N801" s="78"/>
    </row>
    <row r="802" spans="1:14" s="79" customFormat="1">
      <c r="A802" s="51"/>
      <c r="B802" s="52"/>
      <c r="C802" s="51"/>
      <c r="D802" s="52"/>
      <c r="E802" s="52"/>
      <c r="F802" s="52"/>
      <c r="G802" s="52"/>
      <c r="H802" s="53"/>
      <c r="I802" s="53"/>
      <c r="J802" s="69"/>
      <c r="L802" s="53"/>
      <c r="M802" s="52"/>
      <c r="N802" s="78"/>
    </row>
    <row r="803" spans="1:14" s="79" customFormat="1">
      <c r="A803" s="51"/>
      <c r="B803" s="52"/>
      <c r="C803" s="51"/>
      <c r="D803" s="52"/>
      <c r="E803" s="52"/>
      <c r="F803" s="52"/>
      <c r="G803" s="52"/>
      <c r="H803" s="53"/>
      <c r="I803" s="53"/>
      <c r="J803" s="69"/>
      <c r="L803" s="53"/>
      <c r="M803" s="52"/>
      <c r="N803" s="78"/>
    </row>
    <row r="804" spans="1:14" s="79" customFormat="1">
      <c r="A804" s="51"/>
      <c r="B804" s="52"/>
      <c r="C804" s="51"/>
      <c r="D804" s="52"/>
      <c r="E804" s="52"/>
      <c r="F804" s="52"/>
      <c r="G804" s="52"/>
      <c r="H804" s="53"/>
      <c r="I804" s="53"/>
      <c r="J804" s="69"/>
      <c r="L804" s="53"/>
      <c r="M804" s="52"/>
      <c r="N804" s="78"/>
    </row>
    <row r="805" spans="1:14" s="79" customFormat="1">
      <c r="A805" s="51"/>
      <c r="B805" s="52"/>
      <c r="C805" s="51"/>
      <c r="D805" s="52"/>
      <c r="E805" s="52"/>
      <c r="F805" s="52"/>
      <c r="G805" s="52"/>
      <c r="H805" s="53"/>
      <c r="I805" s="53"/>
      <c r="J805" s="69"/>
      <c r="L805" s="53"/>
      <c r="M805" s="52"/>
      <c r="N805" s="78"/>
    </row>
    <row r="806" spans="1:14" s="79" customFormat="1">
      <c r="A806" s="51"/>
      <c r="B806" s="52"/>
      <c r="C806" s="51"/>
      <c r="D806" s="52"/>
      <c r="E806" s="52"/>
      <c r="F806" s="52"/>
      <c r="G806" s="52"/>
      <c r="H806" s="53"/>
      <c r="I806" s="53"/>
      <c r="J806" s="69"/>
      <c r="L806" s="53"/>
      <c r="M806" s="52"/>
      <c r="N806" s="78"/>
    </row>
    <row r="807" spans="1:14" s="79" customFormat="1">
      <c r="A807" s="51"/>
      <c r="B807" s="52"/>
      <c r="C807" s="51"/>
      <c r="D807" s="52"/>
      <c r="E807" s="52"/>
      <c r="F807" s="52"/>
      <c r="G807" s="52"/>
      <c r="H807" s="53"/>
      <c r="I807" s="53"/>
      <c r="J807" s="69"/>
      <c r="L807" s="53"/>
      <c r="M807" s="52"/>
      <c r="N807" s="78"/>
    </row>
    <row r="808" spans="1:14" s="79" customFormat="1">
      <c r="A808" s="51"/>
      <c r="B808" s="52"/>
      <c r="C808" s="51"/>
      <c r="D808" s="52"/>
      <c r="E808" s="52"/>
      <c r="F808" s="52"/>
      <c r="G808" s="52"/>
      <c r="H808" s="53"/>
      <c r="I808" s="53"/>
      <c r="J808" s="69"/>
      <c r="L808" s="53"/>
      <c r="M808" s="52"/>
      <c r="N808" s="78"/>
    </row>
    <row r="809" spans="1:14" s="79" customFormat="1">
      <c r="A809" s="51"/>
      <c r="B809" s="52"/>
      <c r="C809" s="51"/>
      <c r="D809" s="52"/>
      <c r="E809" s="52"/>
      <c r="F809" s="52"/>
      <c r="G809" s="52"/>
      <c r="H809" s="53"/>
      <c r="I809" s="53"/>
      <c r="J809" s="69"/>
      <c r="L809" s="53"/>
      <c r="M809" s="52"/>
      <c r="N809" s="78"/>
    </row>
    <row r="810" spans="1:14" s="79" customFormat="1">
      <c r="A810" s="51"/>
      <c r="B810" s="52"/>
      <c r="C810" s="51"/>
      <c r="D810" s="52"/>
      <c r="E810" s="52"/>
      <c r="F810" s="52"/>
      <c r="G810" s="52"/>
      <c r="H810" s="53"/>
      <c r="I810" s="53"/>
      <c r="J810" s="69"/>
      <c r="L810" s="53"/>
      <c r="M810" s="52"/>
      <c r="N810" s="78"/>
    </row>
    <row r="811" spans="1:14" s="79" customFormat="1">
      <c r="A811" s="51"/>
      <c r="B811" s="52"/>
      <c r="C811" s="51"/>
      <c r="D811" s="52"/>
      <c r="E811" s="52"/>
      <c r="F811" s="52"/>
      <c r="G811" s="52"/>
      <c r="H811" s="53"/>
      <c r="I811" s="53"/>
      <c r="J811" s="69"/>
      <c r="L811" s="53"/>
      <c r="M811" s="52"/>
      <c r="N811" s="78"/>
    </row>
    <row r="812" spans="1:14" s="79" customFormat="1">
      <c r="A812" s="51"/>
      <c r="B812" s="52"/>
      <c r="C812" s="51"/>
      <c r="D812" s="52"/>
      <c r="E812" s="52"/>
      <c r="F812" s="52"/>
      <c r="G812" s="52"/>
      <c r="H812" s="53"/>
      <c r="I812" s="53"/>
      <c r="J812" s="69"/>
      <c r="L812" s="53"/>
      <c r="M812" s="52"/>
      <c r="N812" s="78"/>
    </row>
    <row r="813" spans="1:14" s="79" customFormat="1">
      <c r="A813" s="51"/>
      <c r="B813" s="52"/>
      <c r="C813" s="51"/>
      <c r="D813" s="52"/>
      <c r="E813" s="52"/>
      <c r="F813" s="52"/>
      <c r="G813" s="52"/>
      <c r="H813" s="53"/>
      <c r="I813" s="53"/>
      <c r="J813" s="69"/>
      <c r="L813" s="53"/>
      <c r="M813" s="52"/>
      <c r="N813" s="78"/>
    </row>
    <row r="814" spans="1:14" s="79" customFormat="1">
      <c r="A814" s="51"/>
      <c r="B814" s="52"/>
      <c r="C814" s="51"/>
      <c r="D814" s="52"/>
      <c r="E814" s="52"/>
      <c r="F814" s="52"/>
      <c r="G814" s="52"/>
      <c r="H814" s="53"/>
      <c r="I814" s="53"/>
      <c r="J814" s="69"/>
      <c r="L814" s="53"/>
      <c r="M814" s="52"/>
      <c r="N814" s="78"/>
    </row>
    <row r="815" spans="1:14" s="79" customFormat="1">
      <c r="A815" s="51"/>
      <c r="B815" s="52"/>
      <c r="C815" s="51"/>
      <c r="D815" s="52"/>
      <c r="E815" s="52"/>
      <c r="F815" s="52"/>
      <c r="G815" s="52"/>
      <c r="H815" s="53"/>
      <c r="I815" s="53"/>
      <c r="J815" s="69"/>
      <c r="L815" s="53"/>
      <c r="M815" s="52"/>
      <c r="N815" s="78"/>
    </row>
    <row r="816" spans="1:14" s="79" customFormat="1">
      <c r="A816" s="51"/>
      <c r="B816" s="52"/>
      <c r="C816" s="51"/>
      <c r="D816" s="52"/>
      <c r="E816" s="52"/>
      <c r="F816" s="52"/>
      <c r="G816" s="52"/>
      <c r="H816" s="53"/>
      <c r="I816" s="53"/>
      <c r="J816" s="69"/>
      <c r="L816" s="53"/>
      <c r="M816" s="52"/>
      <c r="N816" s="78"/>
    </row>
    <row r="817" spans="1:14" s="79" customFormat="1">
      <c r="A817" s="51"/>
      <c r="B817" s="52"/>
      <c r="C817" s="51"/>
      <c r="D817" s="52"/>
      <c r="E817" s="52"/>
      <c r="F817" s="52"/>
      <c r="G817" s="52"/>
      <c r="H817" s="53"/>
      <c r="I817" s="53"/>
      <c r="J817" s="69"/>
      <c r="L817" s="53"/>
      <c r="M817" s="52"/>
      <c r="N817" s="78"/>
    </row>
    <row r="818" spans="1:14" s="79" customFormat="1">
      <c r="A818" s="51"/>
      <c r="B818" s="52"/>
      <c r="C818" s="51"/>
      <c r="D818" s="52"/>
      <c r="E818" s="52"/>
      <c r="F818" s="52"/>
      <c r="G818" s="52"/>
      <c r="H818" s="53"/>
      <c r="I818" s="53"/>
      <c r="J818" s="69"/>
      <c r="L818" s="53"/>
      <c r="M818" s="52"/>
      <c r="N818" s="78"/>
    </row>
    <row r="819" spans="1:14" s="79" customFormat="1">
      <c r="A819" s="51"/>
      <c r="B819" s="52"/>
      <c r="C819" s="51"/>
      <c r="D819" s="52"/>
      <c r="E819" s="52"/>
      <c r="F819" s="52"/>
      <c r="G819" s="52"/>
      <c r="H819" s="53"/>
      <c r="I819" s="53"/>
      <c r="J819" s="69"/>
      <c r="L819" s="53"/>
      <c r="M819" s="52"/>
      <c r="N819" s="78"/>
    </row>
    <row r="820" spans="1:14" s="79" customFormat="1">
      <c r="A820" s="51"/>
      <c r="B820" s="52"/>
      <c r="C820" s="51"/>
      <c r="D820" s="52"/>
      <c r="E820" s="52"/>
      <c r="F820" s="52"/>
      <c r="G820" s="52"/>
      <c r="H820" s="53"/>
      <c r="I820" s="53"/>
      <c r="J820" s="69"/>
      <c r="L820" s="53"/>
      <c r="M820" s="52"/>
      <c r="N820" s="78"/>
    </row>
    <row r="821" spans="1:14" s="79" customFormat="1">
      <c r="A821" s="51"/>
      <c r="B821" s="52"/>
      <c r="C821" s="51"/>
      <c r="D821" s="52"/>
      <c r="E821" s="52"/>
      <c r="F821" s="52"/>
      <c r="G821" s="52"/>
      <c r="H821" s="53"/>
      <c r="I821" s="53"/>
      <c r="J821" s="69"/>
      <c r="L821" s="53"/>
      <c r="M821" s="52"/>
      <c r="N821" s="78"/>
    </row>
    <row r="822" spans="1:14" s="79" customFormat="1">
      <c r="A822" s="51"/>
      <c r="B822" s="52"/>
      <c r="C822" s="51"/>
      <c r="D822" s="52"/>
      <c r="E822" s="52"/>
      <c r="F822" s="52"/>
      <c r="G822" s="52"/>
      <c r="H822" s="53"/>
      <c r="I822" s="53"/>
      <c r="J822" s="69"/>
      <c r="L822" s="53"/>
      <c r="M822" s="52"/>
      <c r="N822" s="78"/>
    </row>
    <row r="823" spans="1:14" s="79" customFormat="1">
      <c r="A823" s="51"/>
      <c r="B823" s="52"/>
      <c r="C823" s="51"/>
      <c r="D823" s="52"/>
      <c r="E823" s="52"/>
      <c r="F823" s="52"/>
      <c r="G823" s="52"/>
      <c r="H823" s="53"/>
      <c r="I823" s="53"/>
      <c r="J823" s="69"/>
      <c r="L823" s="53"/>
      <c r="M823" s="52"/>
      <c r="N823" s="78"/>
    </row>
    <row r="824" spans="1:14" s="79" customFormat="1">
      <c r="A824" s="51"/>
      <c r="B824" s="52"/>
      <c r="C824" s="51"/>
      <c r="D824" s="52"/>
      <c r="E824" s="52"/>
      <c r="F824" s="52"/>
      <c r="G824" s="52"/>
      <c r="H824" s="53"/>
      <c r="I824" s="53"/>
      <c r="J824" s="69"/>
      <c r="L824" s="53"/>
      <c r="M824" s="52"/>
      <c r="N824" s="78"/>
    </row>
    <row r="825" spans="1:14" s="79" customFormat="1">
      <c r="A825" s="51"/>
      <c r="B825" s="52"/>
      <c r="C825" s="51"/>
      <c r="D825" s="52"/>
      <c r="E825" s="52"/>
      <c r="F825" s="52"/>
      <c r="G825" s="52"/>
      <c r="H825" s="53"/>
      <c r="I825" s="53"/>
      <c r="J825" s="69"/>
      <c r="L825" s="53"/>
      <c r="M825" s="52"/>
      <c r="N825" s="78"/>
    </row>
    <row r="826" spans="1:14" s="79" customFormat="1">
      <c r="A826" s="51"/>
      <c r="B826" s="52"/>
      <c r="C826" s="51"/>
      <c r="D826" s="52"/>
      <c r="E826" s="52"/>
      <c r="F826" s="52"/>
      <c r="G826" s="52"/>
      <c r="H826" s="53"/>
      <c r="I826" s="53"/>
      <c r="J826" s="69"/>
      <c r="L826" s="53"/>
      <c r="M826" s="52"/>
      <c r="N826" s="78"/>
    </row>
    <row r="827" spans="1:14" s="79" customFormat="1">
      <c r="A827" s="51"/>
      <c r="B827" s="52"/>
      <c r="C827" s="51"/>
      <c r="D827" s="52"/>
      <c r="E827" s="52"/>
      <c r="F827" s="52"/>
      <c r="G827" s="52"/>
      <c r="H827" s="53"/>
      <c r="I827" s="53"/>
      <c r="J827" s="69"/>
      <c r="L827" s="53"/>
      <c r="M827" s="52"/>
      <c r="N827" s="78"/>
    </row>
    <row r="828" spans="1:14" s="79" customFormat="1">
      <c r="A828" s="51"/>
      <c r="B828" s="52"/>
      <c r="C828" s="51"/>
      <c r="D828" s="52"/>
      <c r="E828" s="52"/>
      <c r="F828" s="52"/>
      <c r="G828" s="52"/>
      <c r="H828" s="53"/>
      <c r="I828" s="53"/>
      <c r="J828" s="69"/>
      <c r="L828" s="53"/>
      <c r="M828" s="52"/>
      <c r="N828" s="78"/>
    </row>
    <row r="829" spans="1:14" s="79" customFormat="1">
      <c r="A829" s="51"/>
      <c r="B829" s="52"/>
      <c r="C829" s="51"/>
      <c r="D829" s="52"/>
      <c r="E829" s="52"/>
      <c r="F829" s="52"/>
      <c r="G829" s="52"/>
      <c r="H829" s="53"/>
      <c r="I829" s="53"/>
      <c r="J829" s="69"/>
      <c r="L829" s="53"/>
      <c r="M829" s="52"/>
      <c r="N829" s="78"/>
    </row>
    <row r="830" spans="1:14" s="79" customFormat="1">
      <c r="A830" s="51"/>
      <c r="B830" s="52"/>
      <c r="C830" s="51"/>
      <c r="D830" s="52"/>
      <c r="E830" s="52"/>
      <c r="F830" s="52"/>
      <c r="G830" s="52"/>
      <c r="H830" s="53"/>
      <c r="I830" s="53"/>
      <c r="J830" s="69"/>
      <c r="L830" s="53"/>
      <c r="M830" s="52"/>
      <c r="N830" s="78"/>
    </row>
    <row r="831" spans="1:14" s="79" customFormat="1">
      <c r="A831" s="51"/>
      <c r="B831" s="52"/>
      <c r="C831" s="51"/>
      <c r="D831" s="52"/>
      <c r="E831" s="52"/>
      <c r="F831" s="52"/>
      <c r="G831" s="52"/>
      <c r="H831" s="53"/>
      <c r="I831" s="53"/>
      <c r="J831" s="69"/>
      <c r="L831" s="53"/>
      <c r="M831" s="52"/>
      <c r="N831" s="78"/>
    </row>
    <row r="832" spans="1:14" s="79" customFormat="1">
      <c r="A832" s="51"/>
      <c r="B832" s="52"/>
      <c r="C832" s="51"/>
      <c r="D832" s="52"/>
      <c r="E832" s="52"/>
      <c r="F832" s="52"/>
      <c r="G832" s="52"/>
      <c r="H832" s="53"/>
      <c r="I832" s="53"/>
      <c r="J832" s="69"/>
      <c r="L832" s="53"/>
      <c r="M832" s="52"/>
      <c r="N832" s="78"/>
    </row>
    <row r="833" spans="1:14" s="79" customFormat="1">
      <c r="A833" s="51"/>
      <c r="B833" s="52"/>
      <c r="C833" s="51"/>
      <c r="D833" s="52"/>
      <c r="E833" s="52"/>
      <c r="F833" s="52"/>
      <c r="G833" s="52"/>
      <c r="H833" s="53"/>
      <c r="I833" s="53"/>
      <c r="J833" s="69"/>
      <c r="L833" s="53"/>
      <c r="M833" s="52"/>
      <c r="N833" s="78"/>
    </row>
    <row r="834" spans="1:14" s="79" customFormat="1">
      <c r="A834" s="51"/>
      <c r="B834" s="52"/>
      <c r="C834" s="51"/>
      <c r="D834" s="52"/>
      <c r="E834" s="52"/>
      <c r="F834" s="52"/>
      <c r="G834" s="52"/>
      <c r="H834" s="53"/>
      <c r="I834" s="53"/>
      <c r="J834" s="69"/>
      <c r="L834" s="53"/>
      <c r="M834" s="52"/>
      <c r="N834" s="78"/>
    </row>
    <row r="835" spans="1:14" s="79" customFormat="1">
      <c r="A835" s="51"/>
      <c r="B835" s="52"/>
      <c r="C835" s="51"/>
      <c r="D835" s="52"/>
      <c r="E835" s="52"/>
      <c r="F835" s="52"/>
      <c r="G835" s="52"/>
      <c r="H835" s="53"/>
      <c r="I835" s="53"/>
      <c r="J835" s="69"/>
      <c r="L835" s="53"/>
      <c r="M835" s="52"/>
      <c r="N835" s="78"/>
    </row>
    <row r="836" spans="1:14" s="79" customFormat="1">
      <c r="A836" s="51"/>
      <c r="B836" s="52"/>
      <c r="C836" s="51"/>
      <c r="D836" s="52"/>
      <c r="E836" s="52"/>
      <c r="F836" s="52"/>
      <c r="G836" s="52"/>
      <c r="H836" s="53"/>
      <c r="I836" s="53"/>
      <c r="J836" s="69"/>
      <c r="L836" s="53"/>
      <c r="M836" s="52"/>
      <c r="N836" s="78"/>
    </row>
    <row r="837" spans="1:14" s="79" customFormat="1">
      <c r="A837" s="51"/>
      <c r="B837" s="52"/>
      <c r="C837" s="51"/>
      <c r="D837" s="52"/>
      <c r="E837" s="52"/>
      <c r="F837" s="52"/>
      <c r="G837" s="52"/>
      <c r="H837" s="53"/>
      <c r="I837" s="53"/>
      <c r="J837" s="69"/>
      <c r="L837" s="53"/>
      <c r="M837" s="52"/>
      <c r="N837" s="78"/>
    </row>
    <row r="838" spans="1:14" s="79" customFormat="1">
      <c r="A838" s="51"/>
      <c r="B838" s="52"/>
      <c r="C838" s="51"/>
      <c r="D838" s="52"/>
      <c r="E838" s="52"/>
      <c r="F838" s="52"/>
      <c r="G838" s="52"/>
      <c r="H838" s="53"/>
      <c r="I838" s="53"/>
      <c r="J838" s="69"/>
      <c r="L838" s="53"/>
      <c r="M838" s="52"/>
      <c r="N838" s="78"/>
    </row>
    <row r="839" spans="1:14" s="79" customFormat="1">
      <c r="A839" s="51"/>
      <c r="B839" s="52"/>
      <c r="C839" s="51"/>
      <c r="D839" s="52"/>
      <c r="E839" s="52"/>
      <c r="F839" s="52"/>
      <c r="G839" s="52"/>
      <c r="H839" s="53"/>
      <c r="I839" s="53"/>
      <c r="J839" s="69"/>
      <c r="L839" s="53"/>
      <c r="M839" s="52"/>
      <c r="N839" s="78"/>
    </row>
    <row r="840" spans="1:14" s="79" customFormat="1">
      <c r="A840" s="51"/>
      <c r="B840" s="52"/>
      <c r="C840" s="51"/>
      <c r="D840" s="52"/>
      <c r="E840" s="52"/>
      <c r="F840" s="52"/>
      <c r="G840" s="52"/>
      <c r="H840" s="53"/>
      <c r="I840" s="53"/>
      <c r="J840" s="69"/>
      <c r="L840" s="53"/>
      <c r="M840" s="52"/>
      <c r="N840" s="78"/>
    </row>
    <row r="841" spans="1:14" s="79" customFormat="1">
      <c r="A841" s="51"/>
      <c r="B841" s="52"/>
      <c r="C841" s="51"/>
      <c r="D841" s="52"/>
      <c r="E841" s="52"/>
      <c r="F841" s="52"/>
      <c r="G841" s="52"/>
      <c r="H841" s="53"/>
      <c r="I841" s="53"/>
      <c r="J841" s="69"/>
      <c r="L841" s="53"/>
      <c r="M841" s="52"/>
      <c r="N841" s="78"/>
    </row>
    <row r="842" spans="1:14" s="79" customFormat="1">
      <c r="A842" s="51"/>
      <c r="B842" s="52"/>
      <c r="C842" s="51"/>
      <c r="D842" s="52"/>
      <c r="E842" s="52"/>
      <c r="F842" s="52"/>
      <c r="G842" s="52"/>
      <c r="H842" s="53"/>
      <c r="I842" s="53"/>
      <c r="J842" s="69"/>
      <c r="L842" s="53"/>
      <c r="M842" s="52"/>
      <c r="N842" s="78"/>
    </row>
    <row r="843" spans="1:14" s="79" customFormat="1">
      <c r="A843" s="51"/>
      <c r="B843" s="52"/>
      <c r="C843" s="51"/>
      <c r="D843" s="52"/>
      <c r="E843" s="52"/>
      <c r="F843" s="52"/>
      <c r="G843" s="52"/>
      <c r="H843" s="53"/>
      <c r="I843" s="53"/>
      <c r="J843" s="69"/>
      <c r="L843" s="53"/>
      <c r="M843" s="52"/>
      <c r="N843" s="78"/>
    </row>
    <row r="844" spans="1:14" s="79" customFormat="1">
      <c r="A844" s="51"/>
      <c r="B844" s="52"/>
      <c r="C844" s="51"/>
      <c r="D844" s="52"/>
      <c r="E844" s="52"/>
      <c r="F844" s="52"/>
      <c r="G844" s="52"/>
      <c r="H844" s="53"/>
      <c r="I844" s="53"/>
      <c r="J844" s="69"/>
      <c r="L844" s="53"/>
      <c r="M844" s="52"/>
      <c r="N844" s="78"/>
    </row>
    <row r="845" spans="1:14" s="79" customFormat="1">
      <c r="A845" s="51"/>
      <c r="B845" s="52"/>
      <c r="C845" s="51"/>
      <c r="D845" s="52"/>
      <c r="E845" s="52"/>
      <c r="F845" s="52"/>
      <c r="G845" s="52"/>
      <c r="H845" s="53"/>
      <c r="I845" s="53"/>
      <c r="J845" s="69"/>
      <c r="L845" s="53"/>
      <c r="M845" s="52"/>
      <c r="N845" s="78"/>
    </row>
    <row r="846" spans="1:14" s="79" customFormat="1">
      <c r="A846" s="51"/>
      <c r="B846" s="52"/>
      <c r="C846" s="51"/>
      <c r="D846" s="52"/>
      <c r="E846" s="52"/>
      <c r="F846" s="52"/>
      <c r="G846" s="52"/>
      <c r="H846" s="53"/>
      <c r="I846" s="53"/>
      <c r="J846" s="69"/>
      <c r="L846" s="53"/>
      <c r="M846" s="52"/>
      <c r="N846" s="78"/>
    </row>
    <row r="847" spans="1:14" s="79" customFormat="1">
      <c r="A847" s="51"/>
      <c r="B847" s="52"/>
      <c r="C847" s="51"/>
      <c r="D847" s="52"/>
      <c r="E847" s="52"/>
      <c r="F847" s="52"/>
      <c r="G847" s="52"/>
      <c r="H847" s="53"/>
      <c r="I847" s="53"/>
      <c r="J847" s="69"/>
      <c r="L847" s="53"/>
      <c r="M847" s="52"/>
      <c r="N847" s="78"/>
    </row>
    <row r="848" spans="1:14" s="79" customFormat="1">
      <c r="A848" s="51"/>
      <c r="B848" s="52"/>
      <c r="C848" s="51"/>
      <c r="D848" s="52"/>
      <c r="E848" s="52"/>
      <c r="F848" s="52"/>
      <c r="G848" s="52"/>
      <c r="H848" s="53"/>
      <c r="I848" s="53"/>
      <c r="J848" s="69"/>
      <c r="L848" s="53"/>
      <c r="M848" s="52"/>
      <c r="N848" s="78"/>
    </row>
    <row r="849" spans="1:14" s="79" customFormat="1">
      <c r="A849" s="51"/>
      <c r="B849" s="52"/>
      <c r="C849" s="51"/>
      <c r="D849" s="52"/>
      <c r="E849" s="52"/>
      <c r="F849" s="52"/>
      <c r="G849" s="52"/>
      <c r="H849" s="53"/>
      <c r="I849" s="53"/>
      <c r="J849" s="69"/>
      <c r="L849" s="53"/>
      <c r="M849" s="52"/>
      <c r="N849" s="78"/>
    </row>
    <row r="850" spans="1:14" s="79" customFormat="1">
      <c r="A850" s="51"/>
      <c r="B850" s="52"/>
      <c r="C850" s="51"/>
      <c r="D850" s="52"/>
      <c r="E850" s="52"/>
      <c r="F850" s="52"/>
      <c r="G850" s="52"/>
      <c r="H850" s="53"/>
      <c r="I850" s="53"/>
      <c r="J850" s="69"/>
      <c r="L850" s="53"/>
      <c r="M850" s="52"/>
      <c r="N850" s="78"/>
    </row>
    <row r="851" spans="1:14" s="79" customFormat="1">
      <c r="A851" s="51"/>
      <c r="B851" s="52"/>
      <c r="C851" s="51"/>
      <c r="D851" s="52"/>
      <c r="E851" s="52"/>
      <c r="F851" s="52"/>
      <c r="G851" s="52"/>
      <c r="H851" s="53"/>
      <c r="I851" s="53"/>
      <c r="J851" s="69"/>
      <c r="L851" s="53"/>
      <c r="M851" s="52"/>
      <c r="N851" s="78"/>
    </row>
    <row r="852" spans="1:14" s="79" customFormat="1">
      <c r="A852" s="51"/>
      <c r="B852" s="52"/>
      <c r="C852" s="51"/>
      <c r="D852" s="52"/>
      <c r="E852" s="52"/>
      <c r="F852" s="52"/>
      <c r="G852" s="52"/>
      <c r="H852" s="53"/>
      <c r="I852" s="53"/>
      <c r="J852" s="69"/>
      <c r="L852" s="53"/>
      <c r="M852" s="52"/>
      <c r="N852" s="78"/>
    </row>
  </sheetData>
  <mergeCells count="298">
    <mergeCell ref="B12:B13"/>
    <mergeCell ref="C12:C13"/>
    <mergeCell ref="E12:E13"/>
    <mergeCell ref="F12:F13"/>
    <mergeCell ref="G12:G13"/>
    <mergeCell ref="H12:H13"/>
    <mergeCell ref="B15:B16"/>
    <mergeCell ref="C15:C16"/>
    <mergeCell ref="D15:D16"/>
    <mergeCell ref="E15:E16"/>
    <mergeCell ref="F15:F16"/>
    <mergeCell ref="G15:G16"/>
    <mergeCell ref="H15:H16"/>
    <mergeCell ref="B5:B6"/>
    <mergeCell ref="C5:C6"/>
    <mergeCell ref="D5:D6"/>
    <mergeCell ref="E5:E6"/>
    <mergeCell ref="F5:F6"/>
    <mergeCell ref="G5:G6"/>
    <mergeCell ref="H5:H6"/>
    <mergeCell ref="B8:B11"/>
    <mergeCell ref="C8:C11"/>
    <mergeCell ref="D8:D11"/>
    <mergeCell ref="E8:E11"/>
    <mergeCell ref="F8:F11"/>
    <mergeCell ref="G8:G11"/>
    <mergeCell ref="H8:H11"/>
    <mergeCell ref="G78:G79"/>
    <mergeCell ref="H78:H79"/>
    <mergeCell ref="B50:B60"/>
    <mergeCell ref="C50:C60"/>
    <mergeCell ref="D50:D60"/>
    <mergeCell ref="E50:E60"/>
    <mergeCell ref="F50:F55"/>
    <mergeCell ref="B32:B33"/>
    <mergeCell ref="C32:C33"/>
    <mergeCell ref="D32:D33"/>
    <mergeCell ref="E32:E33"/>
    <mergeCell ref="F32:F33"/>
    <mergeCell ref="G68:G69"/>
    <mergeCell ref="B92:B93"/>
    <mergeCell ref="C92:C93"/>
    <mergeCell ref="E92:E93"/>
    <mergeCell ref="B94:B111"/>
    <mergeCell ref="B78:B79"/>
    <mergeCell ref="C78:C79"/>
    <mergeCell ref="D78:D79"/>
    <mergeCell ref="E78:E79"/>
    <mergeCell ref="F78:F79"/>
    <mergeCell ref="B85:B87"/>
    <mergeCell ref="C85:C87"/>
    <mergeCell ref="E85:E87"/>
    <mergeCell ref="F85:F87"/>
    <mergeCell ref="B83:B84"/>
    <mergeCell ref="C83:C84"/>
    <mergeCell ref="D83:D84"/>
    <mergeCell ref="E83:E84"/>
    <mergeCell ref="D141:D142"/>
    <mergeCell ref="B141:B143"/>
    <mergeCell ref="C141:C143"/>
    <mergeCell ref="E141:E143"/>
    <mergeCell ref="F142:F143"/>
    <mergeCell ref="G142:G143"/>
    <mergeCell ref="H142:H143"/>
    <mergeCell ref="B144:B145"/>
    <mergeCell ref="C144:C145"/>
    <mergeCell ref="D144:D145"/>
    <mergeCell ref="E144:E145"/>
    <mergeCell ref="B223:B224"/>
    <mergeCell ref="C223:C224"/>
    <mergeCell ref="E223:E224"/>
    <mergeCell ref="E227:E228"/>
    <mergeCell ref="F227:F228"/>
    <mergeCell ref="G227:G228"/>
    <mergeCell ref="H227:H228"/>
    <mergeCell ref="G171:G173"/>
    <mergeCell ref="H171:H173"/>
    <mergeCell ref="B174:H174"/>
    <mergeCell ref="B175:B180"/>
    <mergeCell ref="D175:D180"/>
    <mergeCell ref="E175:E180"/>
    <mergeCell ref="C177:C178"/>
    <mergeCell ref="B217:B218"/>
    <mergeCell ref="B212:B213"/>
    <mergeCell ref="C212:C213"/>
    <mergeCell ref="E212:E213"/>
    <mergeCell ref="B215:B216"/>
    <mergeCell ref="C215:C216"/>
    <mergeCell ref="C217:C218"/>
    <mergeCell ref="B219:B220"/>
    <mergeCell ref="C219:C220"/>
    <mergeCell ref="B225:B228"/>
    <mergeCell ref="C225:C226"/>
    <mergeCell ref="D225:D226"/>
    <mergeCell ref="E225:E226"/>
    <mergeCell ref="F225:F226"/>
    <mergeCell ref="G225:G226"/>
    <mergeCell ref="H225:H226"/>
    <mergeCell ref="C227:C228"/>
    <mergeCell ref="D227:D228"/>
    <mergeCell ref="B17:B19"/>
    <mergeCell ref="C17:C19"/>
    <mergeCell ref="D17:D19"/>
    <mergeCell ref="E17:E19"/>
    <mergeCell ref="F17:F19"/>
    <mergeCell ref="G17:G19"/>
    <mergeCell ref="H17:H19"/>
    <mergeCell ref="B24:B30"/>
    <mergeCell ref="C24:C30"/>
    <mergeCell ref="D24:D30"/>
    <mergeCell ref="E24:E30"/>
    <mergeCell ref="F24:F28"/>
    <mergeCell ref="G24:G28"/>
    <mergeCell ref="H24:H28"/>
    <mergeCell ref="F29:F30"/>
    <mergeCell ref="G29:G30"/>
    <mergeCell ref="H29:H30"/>
    <mergeCell ref="G32:G33"/>
    <mergeCell ref="H32:H33"/>
    <mergeCell ref="B34:B40"/>
    <mergeCell ref="C34:C40"/>
    <mergeCell ref="D34:D40"/>
    <mergeCell ref="E34:E40"/>
    <mergeCell ref="B41:B47"/>
    <mergeCell ref="C41:C47"/>
    <mergeCell ref="D41:D47"/>
    <mergeCell ref="E41:E47"/>
    <mergeCell ref="G50:G55"/>
    <mergeCell ref="H50:H55"/>
    <mergeCell ref="F56:F60"/>
    <mergeCell ref="G56:G60"/>
    <mergeCell ref="H56:H60"/>
    <mergeCell ref="B61:B62"/>
    <mergeCell ref="C61:C62"/>
    <mergeCell ref="D61:D62"/>
    <mergeCell ref="E61:E62"/>
    <mergeCell ref="F61:F62"/>
    <mergeCell ref="G61:G62"/>
    <mergeCell ref="H61:H62"/>
    <mergeCell ref="B64:B65"/>
    <mergeCell ref="C64:C65"/>
    <mergeCell ref="D64:D65"/>
    <mergeCell ref="E64:E65"/>
    <mergeCell ref="B68:B70"/>
    <mergeCell ref="C68:C70"/>
    <mergeCell ref="D68:D70"/>
    <mergeCell ref="E68:E70"/>
    <mergeCell ref="F68:F69"/>
    <mergeCell ref="H68:H69"/>
    <mergeCell ref="B71:B73"/>
    <mergeCell ref="C71:C73"/>
    <mergeCell ref="D71:D73"/>
    <mergeCell ref="E71:E73"/>
    <mergeCell ref="F71:F72"/>
    <mergeCell ref="G71:G72"/>
    <mergeCell ref="H71:H72"/>
    <mergeCell ref="B75:B76"/>
    <mergeCell ref="C75:C76"/>
    <mergeCell ref="D75:D76"/>
    <mergeCell ref="E75:E76"/>
    <mergeCell ref="F75:F76"/>
    <mergeCell ref="G75:G76"/>
    <mergeCell ref="H75:H76"/>
    <mergeCell ref="F83:F84"/>
    <mergeCell ref="G83:G84"/>
    <mergeCell ref="H83:H84"/>
    <mergeCell ref="D85:D87"/>
    <mergeCell ref="B88:B91"/>
    <mergeCell ref="C88:C91"/>
    <mergeCell ref="D88:D91"/>
    <mergeCell ref="E88:E91"/>
    <mergeCell ref="F88:F89"/>
    <mergeCell ref="G88:G89"/>
    <mergeCell ref="H88:H89"/>
    <mergeCell ref="F90:F91"/>
    <mergeCell ref="G90:G91"/>
    <mergeCell ref="H90:H91"/>
    <mergeCell ref="G85:G87"/>
    <mergeCell ref="H85:H87"/>
    <mergeCell ref="C94:C111"/>
    <mergeCell ref="D94:D111"/>
    <mergeCell ref="E94:E111"/>
    <mergeCell ref="F94:F95"/>
    <mergeCell ref="G94:G95"/>
    <mergeCell ref="H94:H95"/>
    <mergeCell ref="F97:F101"/>
    <mergeCell ref="G97:G101"/>
    <mergeCell ref="H97:H101"/>
    <mergeCell ref="F102:F107"/>
    <mergeCell ref="G102:G107"/>
    <mergeCell ref="H102:H107"/>
    <mergeCell ref="F108:F110"/>
    <mergeCell ref="G108:G110"/>
    <mergeCell ref="H108:H110"/>
    <mergeCell ref="B112:B118"/>
    <mergeCell ref="C112:C118"/>
    <mergeCell ref="D112:D118"/>
    <mergeCell ref="E112:E118"/>
    <mergeCell ref="F114:F115"/>
    <mergeCell ref="G114:G115"/>
    <mergeCell ref="H114:H115"/>
    <mergeCell ref="B119:B120"/>
    <mergeCell ref="C119:C120"/>
    <mergeCell ref="D119:D120"/>
    <mergeCell ref="E119:E120"/>
    <mergeCell ref="F119:F120"/>
    <mergeCell ref="G119:G120"/>
    <mergeCell ref="H119:H120"/>
    <mergeCell ref="B121:B122"/>
    <mergeCell ref="C121:C122"/>
    <mergeCell ref="D121:D122"/>
    <mergeCell ref="E121:E122"/>
    <mergeCell ref="B128:B135"/>
    <mergeCell ref="C128:C135"/>
    <mergeCell ref="D128:D132"/>
    <mergeCell ref="E128:E135"/>
    <mergeCell ref="F128:F131"/>
    <mergeCell ref="F132:F135"/>
    <mergeCell ref="G128:G131"/>
    <mergeCell ref="H128:H131"/>
    <mergeCell ref="B136:B137"/>
    <mergeCell ref="C136:C137"/>
    <mergeCell ref="D136:D137"/>
    <mergeCell ref="E136:E137"/>
    <mergeCell ref="B138:B140"/>
    <mergeCell ref="C138:C140"/>
    <mergeCell ref="D138:D139"/>
    <mergeCell ref="E138:E140"/>
    <mergeCell ref="F139:F140"/>
    <mergeCell ref="G139:G140"/>
    <mergeCell ref="H139:H140"/>
    <mergeCell ref="G132:G135"/>
    <mergeCell ref="H132:H135"/>
    <mergeCell ref="B146:B147"/>
    <mergeCell ref="C146:C147"/>
    <mergeCell ref="E146:E147"/>
    <mergeCell ref="B148:B157"/>
    <mergeCell ref="C148:C157"/>
    <mergeCell ref="D148:D157"/>
    <mergeCell ref="E148:E157"/>
    <mergeCell ref="F148:F150"/>
    <mergeCell ref="G148:G150"/>
    <mergeCell ref="D146:D147"/>
    <mergeCell ref="H148:H150"/>
    <mergeCell ref="F152:F154"/>
    <mergeCell ref="G152:G154"/>
    <mergeCell ref="H152:H154"/>
    <mergeCell ref="F155:F156"/>
    <mergeCell ref="G155:G156"/>
    <mergeCell ref="H155:H156"/>
    <mergeCell ref="B158:B163"/>
    <mergeCell ref="C158:C163"/>
    <mergeCell ref="D158:D163"/>
    <mergeCell ref="E158:E163"/>
    <mergeCell ref="F158:F159"/>
    <mergeCell ref="G158:G159"/>
    <mergeCell ref="H158:H159"/>
    <mergeCell ref="B164:B168"/>
    <mergeCell ref="C164:C168"/>
    <mergeCell ref="D164:D168"/>
    <mergeCell ref="E164:E168"/>
    <mergeCell ref="B171:B173"/>
    <mergeCell ref="C171:C173"/>
    <mergeCell ref="D171:D173"/>
    <mergeCell ref="E171:E173"/>
    <mergeCell ref="F171:F173"/>
    <mergeCell ref="F177:F178"/>
    <mergeCell ref="G177:G178"/>
    <mergeCell ref="B182:B188"/>
    <mergeCell ref="C182:C184"/>
    <mergeCell ref="D182:D185"/>
    <mergeCell ref="E182:E188"/>
    <mergeCell ref="F182:F184"/>
    <mergeCell ref="G182:G184"/>
    <mergeCell ref="H182:H184"/>
    <mergeCell ref="D187:D188"/>
    <mergeCell ref="B189:B190"/>
    <mergeCell ref="C189:C190"/>
    <mergeCell ref="E189:E190"/>
    <mergeCell ref="F189:F190"/>
    <mergeCell ref="G189:G190"/>
    <mergeCell ref="H189:H190"/>
    <mergeCell ref="B193:B196"/>
    <mergeCell ref="C193:C196"/>
    <mergeCell ref="D193:D196"/>
    <mergeCell ref="E193:E196"/>
    <mergeCell ref="F193:F195"/>
    <mergeCell ref="G193:G195"/>
    <mergeCell ref="H193:H195"/>
    <mergeCell ref="B197:H197"/>
    <mergeCell ref="B198:B201"/>
    <mergeCell ref="C198:C201"/>
    <mergeCell ref="B202:B204"/>
    <mergeCell ref="C202:C204"/>
    <mergeCell ref="B206:B207"/>
    <mergeCell ref="C206:C207"/>
    <mergeCell ref="B210:B211"/>
    <mergeCell ref="C210:C211"/>
  </mergeCells>
  <pageMargins left="0.19685039370078741" right="0.23622047244094491" top="0.23622047244094491" bottom="0.35433070866141736" header="0.27559055118110237" footer="0.15748031496062992"/>
  <pageSetup paperSize="9" scale="53" fitToHeight="7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B1:N417"/>
  <sheetViews>
    <sheetView workbookViewId="0">
      <pane ySplit="2" topLeftCell="A3" activePane="bottomLeft" state="frozen"/>
      <selection pane="bottomLeft" activeCell="G15" sqref="G15:G16"/>
    </sheetView>
  </sheetViews>
  <sheetFormatPr baseColWidth="10" defaultColWidth="11.42578125" defaultRowHeight="12"/>
  <cols>
    <col min="1" max="1" width="1.42578125" style="1" customWidth="1"/>
    <col min="2" max="2" width="4.28515625" style="9" customWidth="1"/>
    <col min="3" max="3" width="28.5703125" style="1" customWidth="1"/>
    <col min="4" max="4" width="5.7109375" style="10" hidden="1" customWidth="1"/>
    <col min="5" max="5" width="11.42578125" style="10" customWidth="1"/>
    <col min="6" max="6" width="10" style="10" customWidth="1"/>
    <col min="7" max="7" width="14.28515625" style="1" customWidth="1"/>
    <col min="8" max="8" width="35.7109375" style="1" customWidth="1"/>
    <col min="9" max="9" width="64.28515625" style="1" customWidth="1"/>
    <col min="10" max="10" width="10" style="9" customWidth="1"/>
    <col min="11" max="11" width="10" style="130" customWidth="1"/>
    <col min="12" max="12" width="50" style="61" customWidth="1"/>
    <col min="13" max="13" width="0" style="9" hidden="1" customWidth="1"/>
    <col min="14" max="14" width="11.42578125" style="9"/>
    <col min="15" max="16384" width="11.42578125" style="1"/>
  </cols>
  <sheetData>
    <row r="1" spans="2:14">
      <c r="B1" s="129"/>
      <c r="C1" s="129"/>
      <c r="D1" s="129"/>
      <c r="E1" s="183"/>
      <c r="F1" s="183"/>
      <c r="G1" s="129"/>
      <c r="H1" s="129"/>
    </row>
    <row r="2" spans="2:14" s="10" customFormat="1" ht="24" customHeight="1">
      <c r="B2" s="132" t="s">
        <v>0</v>
      </c>
      <c r="C2" s="116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27</v>
      </c>
      <c r="I2" s="116" t="s">
        <v>2631</v>
      </c>
      <c r="J2" s="117" t="s">
        <v>2630</v>
      </c>
      <c r="K2" s="117" t="s">
        <v>2629</v>
      </c>
      <c r="L2" s="116" t="s">
        <v>3089</v>
      </c>
      <c r="M2" s="116" t="s">
        <v>216</v>
      </c>
      <c r="N2" s="116" t="s">
        <v>2911</v>
      </c>
    </row>
    <row r="3" spans="2:14" s="10" customFormat="1">
      <c r="B3" s="143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387" t="s">
        <v>3443</v>
      </c>
      <c r="J3" s="144" t="s">
        <v>186</v>
      </c>
      <c r="K3" s="144" t="s">
        <v>186</v>
      </c>
      <c r="L3" s="143" t="s">
        <v>186</v>
      </c>
      <c r="M3" s="143"/>
      <c r="N3" s="143" t="s">
        <v>186</v>
      </c>
    </row>
    <row r="4" spans="2:14" s="10" customFormat="1">
      <c r="B4" s="494" t="s">
        <v>3083</v>
      </c>
      <c r="C4" s="495"/>
      <c r="D4" s="119"/>
      <c r="E4" s="496" t="s">
        <v>186</v>
      </c>
      <c r="F4" s="497" t="s">
        <v>186</v>
      </c>
      <c r="G4" s="497" t="s">
        <v>186</v>
      </c>
      <c r="H4" s="498" t="s">
        <v>186</v>
      </c>
      <c r="I4" s="493" t="s">
        <v>186</v>
      </c>
      <c r="J4" s="499" t="s">
        <v>186</v>
      </c>
      <c r="K4" s="500"/>
      <c r="L4" s="501" t="s">
        <v>186</v>
      </c>
      <c r="M4" s="388" t="s">
        <v>186</v>
      </c>
      <c r="N4" s="501" t="s">
        <v>186</v>
      </c>
    </row>
    <row r="5" spans="2:14" s="10" customFormat="1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24</v>
      </c>
      <c r="G5" s="613"/>
      <c r="H5" s="616" t="s">
        <v>41</v>
      </c>
      <c r="I5" s="387" t="s">
        <v>3160</v>
      </c>
      <c r="J5" s="427" t="s">
        <v>203</v>
      </c>
      <c r="K5" s="434" t="s">
        <v>2398</v>
      </c>
      <c r="L5" s="387" t="str">
        <f>VLOOKUP(K5,CódigosRetorno!$A$1:$B$1613,2,FALSE)</f>
        <v>El XML no contiene el tag o no existe informacion de UBLVersionID</v>
      </c>
      <c r="M5" s="388" t="s">
        <v>482</v>
      </c>
      <c r="N5" s="389" t="s">
        <v>186</v>
      </c>
    </row>
    <row r="6" spans="2:14" s="10" customFormat="1">
      <c r="B6" s="609"/>
      <c r="C6" s="616"/>
      <c r="D6" s="613"/>
      <c r="E6" s="613"/>
      <c r="F6" s="609"/>
      <c r="G6" s="613"/>
      <c r="H6" s="616"/>
      <c r="I6" s="387" t="s">
        <v>2638</v>
      </c>
      <c r="J6" s="427" t="s">
        <v>203</v>
      </c>
      <c r="K6" s="120" t="s">
        <v>2399</v>
      </c>
      <c r="L6" s="387" t="str">
        <f>VLOOKUP(K6,CódigosRetorno!$A$1:$B$1613,2,FALSE)</f>
        <v>UBLVersionID - La versión del UBL no es correcta</v>
      </c>
      <c r="M6" s="388" t="s">
        <v>482</v>
      </c>
      <c r="N6" s="389" t="s">
        <v>186</v>
      </c>
    </row>
    <row r="7" spans="2:14" s="10" customFormat="1" ht="24">
      <c r="B7" s="392">
        <f>B5+1</f>
        <v>2</v>
      </c>
      <c r="C7" s="395" t="s">
        <v>32</v>
      </c>
      <c r="D7" s="388" t="s">
        <v>3</v>
      </c>
      <c r="E7" s="391" t="s">
        <v>9</v>
      </c>
      <c r="F7" s="392" t="s">
        <v>24</v>
      </c>
      <c r="G7" s="391"/>
      <c r="H7" s="395" t="s">
        <v>42</v>
      </c>
      <c r="I7" s="387" t="s">
        <v>3066</v>
      </c>
      <c r="J7" s="411" t="s">
        <v>1192</v>
      </c>
      <c r="K7" s="120" t="s">
        <v>2401</v>
      </c>
      <c r="L7" s="387" t="str">
        <f>VLOOKUP(K7,CódigosRetorno!$A$1:$B$1613,2,FALSE)</f>
        <v>CustomizationID - La versión del documento no es la correcta</v>
      </c>
      <c r="M7" s="388" t="s">
        <v>482</v>
      </c>
      <c r="N7" s="389" t="s">
        <v>186</v>
      </c>
    </row>
    <row r="8" spans="2:14" s="10" customFormat="1" ht="24">
      <c r="B8" s="609">
        <f>B7+1</f>
        <v>3</v>
      </c>
      <c r="C8" s="616" t="s">
        <v>28</v>
      </c>
      <c r="D8" s="613" t="s">
        <v>3</v>
      </c>
      <c r="E8" s="613" t="s">
        <v>4</v>
      </c>
      <c r="F8" s="609" t="s">
        <v>45</v>
      </c>
      <c r="G8" s="613" t="s">
        <v>5139</v>
      </c>
      <c r="H8" s="616" t="s">
        <v>36</v>
      </c>
      <c r="I8" s="398" t="s">
        <v>3084</v>
      </c>
      <c r="J8" s="427" t="s">
        <v>203</v>
      </c>
      <c r="K8" s="427" t="s">
        <v>2521</v>
      </c>
      <c r="L8" s="387" t="str">
        <f>VLOOKUP(K8,CódigosRetorno!$A$1:$B$1613,2,FALSE)</f>
        <v>Numero de Serie del nombre del archivo no coincide con el consignado en el contenido del archivo XML</v>
      </c>
      <c r="M8" s="388" t="s">
        <v>482</v>
      </c>
      <c r="N8" s="389" t="s">
        <v>186</v>
      </c>
    </row>
    <row r="9" spans="2:14" s="10" customFormat="1" ht="24">
      <c r="B9" s="609"/>
      <c r="C9" s="616"/>
      <c r="D9" s="613"/>
      <c r="E9" s="613"/>
      <c r="F9" s="609"/>
      <c r="G9" s="613"/>
      <c r="H9" s="616"/>
      <c r="I9" s="398" t="s">
        <v>3085</v>
      </c>
      <c r="J9" s="427" t="s">
        <v>203</v>
      </c>
      <c r="K9" s="427" t="s">
        <v>2520</v>
      </c>
      <c r="L9" s="387" t="str">
        <f>VLOOKUP(K9,CódigosRetorno!$A$1:$B$1613,2,FALSE)</f>
        <v>Número de documento en el nombre del archivo no coincide con el consignado en el contenido del XML</v>
      </c>
      <c r="M9" s="388" t="s">
        <v>482</v>
      </c>
      <c r="N9" s="389" t="s">
        <v>186</v>
      </c>
    </row>
    <row r="10" spans="2:14" s="10" customFormat="1" ht="36">
      <c r="B10" s="609"/>
      <c r="C10" s="616"/>
      <c r="D10" s="613"/>
      <c r="E10" s="613"/>
      <c r="F10" s="609"/>
      <c r="G10" s="613"/>
      <c r="H10" s="616"/>
      <c r="I10" s="398" t="s">
        <v>3597</v>
      </c>
      <c r="J10" s="427" t="s">
        <v>203</v>
      </c>
      <c r="K10" s="427" t="s">
        <v>2523</v>
      </c>
      <c r="L10" s="387" t="str">
        <f>VLOOKUP(K10,CódigosRetorno!$A$1:$B$1613,2,FALSE)</f>
        <v>El comprobante fue registrado previamente con otros datos</v>
      </c>
      <c r="M10" s="388" t="s">
        <v>217</v>
      </c>
      <c r="N10" s="389" t="s">
        <v>2635</v>
      </c>
    </row>
    <row r="11" spans="2:14" s="10" customFormat="1" ht="36">
      <c r="B11" s="609"/>
      <c r="C11" s="616"/>
      <c r="D11" s="613"/>
      <c r="E11" s="613"/>
      <c r="F11" s="609"/>
      <c r="G11" s="613"/>
      <c r="H11" s="616"/>
      <c r="I11" s="398" t="s">
        <v>3598</v>
      </c>
      <c r="J11" s="427" t="s">
        <v>203</v>
      </c>
      <c r="K11" s="427" t="s">
        <v>2524</v>
      </c>
      <c r="L11" s="387" t="str">
        <f>VLOOKUP(K11,CódigosRetorno!$A$1:$B$1613,2,FALSE)</f>
        <v>El comprobante fue informado previamente en una comunicacion de baja</v>
      </c>
      <c r="M11" s="388" t="s">
        <v>217</v>
      </c>
      <c r="N11" s="389" t="s">
        <v>2635</v>
      </c>
    </row>
    <row r="12" spans="2:14" s="10" customFormat="1" ht="24">
      <c r="B12" s="609">
        <f>B8+1</f>
        <v>4</v>
      </c>
      <c r="C12" s="614" t="s">
        <v>23</v>
      </c>
      <c r="D12" s="388" t="s">
        <v>3</v>
      </c>
      <c r="E12" s="613" t="s">
        <v>4</v>
      </c>
      <c r="F12" s="609" t="s">
        <v>149</v>
      </c>
      <c r="G12" s="613" t="s">
        <v>25</v>
      </c>
      <c r="H12" s="614" t="s">
        <v>33</v>
      </c>
      <c r="I12" s="423" t="s">
        <v>3386</v>
      </c>
      <c r="J12" s="427" t="s">
        <v>203</v>
      </c>
      <c r="K12" s="427" t="s">
        <v>2361</v>
      </c>
      <c r="L12" s="387" t="str">
        <f>VLOOKUP(K12,CódigosRetorno!$A$1:$B$1613,2,FALSE)</f>
        <v>Presentacion fuera de fecha</v>
      </c>
      <c r="M12" s="388" t="s">
        <v>217</v>
      </c>
      <c r="N12" s="389" t="s">
        <v>3028</v>
      </c>
    </row>
    <row r="13" spans="2:14" s="10" customFormat="1">
      <c r="B13" s="609"/>
      <c r="C13" s="614"/>
      <c r="D13" s="388"/>
      <c r="E13" s="613"/>
      <c r="F13" s="609"/>
      <c r="G13" s="613"/>
      <c r="H13" s="614"/>
      <c r="I13" s="398" t="s">
        <v>3465</v>
      </c>
      <c r="J13" s="427" t="s">
        <v>203</v>
      </c>
      <c r="K13" s="121" t="s">
        <v>2129</v>
      </c>
      <c r="L13" s="387" t="str">
        <f>VLOOKUP(K13,CódigosRetorno!$A$1:$B$1613,2,FALSE)</f>
        <v>La fecha de emision se encuentra fuera del limite permitido</v>
      </c>
      <c r="M13" s="388"/>
      <c r="N13" s="389" t="s">
        <v>186</v>
      </c>
    </row>
    <row r="14" spans="2:14" s="10" customFormat="1" ht="12.75">
      <c r="B14" s="389">
        <f>+B12+1</f>
        <v>5</v>
      </c>
      <c r="C14" s="398" t="s">
        <v>1191</v>
      </c>
      <c r="D14" s="388"/>
      <c r="E14" s="388" t="s">
        <v>9</v>
      </c>
      <c r="F14" s="108" t="s">
        <v>964</v>
      </c>
      <c r="G14" s="105" t="s">
        <v>3021</v>
      </c>
      <c r="H14" s="106" t="s">
        <v>3020</v>
      </c>
      <c r="I14" s="387" t="s">
        <v>2652</v>
      </c>
      <c r="J14" s="388" t="s">
        <v>186</v>
      </c>
      <c r="K14" s="427" t="s">
        <v>186</v>
      </c>
      <c r="L14" s="387" t="str">
        <f>VLOOKUP(K14,CódigosRetorno!$A$1:$B$1613,2,FALSE)</f>
        <v>-</v>
      </c>
      <c r="M14" s="388" t="s">
        <v>186</v>
      </c>
      <c r="N14" s="389" t="s">
        <v>186</v>
      </c>
    </row>
    <row r="15" spans="2:14" s="10" customFormat="1" ht="24">
      <c r="B15" s="609">
        <f>+B14+1</f>
        <v>6</v>
      </c>
      <c r="C15" s="616" t="s">
        <v>103</v>
      </c>
      <c r="D15" s="613" t="s">
        <v>3</v>
      </c>
      <c r="E15" s="613" t="s">
        <v>4</v>
      </c>
      <c r="F15" s="609" t="s">
        <v>10</v>
      </c>
      <c r="G15" s="613"/>
      <c r="H15" s="616" t="s">
        <v>2645</v>
      </c>
      <c r="I15" s="387" t="s">
        <v>3160</v>
      </c>
      <c r="J15" s="427" t="s">
        <v>203</v>
      </c>
      <c r="K15" s="434" t="s">
        <v>2557</v>
      </c>
      <c r="L15" s="387" t="str">
        <f>VLOOKUP(K15,CódigosRetorno!$A$1:$B$1613,2,FALSE)</f>
        <v>El XML no contiene el tag o no existe informacion de InvoiceTypeCode</v>
      </c>
      <c r="M15" s="388" t="s">
        <v>482</v>
      </c>
      <c r="N15" s="389" t="s">
        <v>186</v>
      </c>
    </row>
    <row r="16" spans="2:14" s="10" customFormat="1" ht="24">
      <c r="B16" s="609"/>
      <c r="C16" s="616"/>
      <c r="D16" s="613"/>
      <c r="E16" s="613"/>
      <c r="F16" s="609"/>
      <c r="G16" s="613"/>
      <c r="H16" s="616"/>
      <c r="I16" s="398" t="s">
        <v>3086</v>
      </c>
      <c r="J16" s="427" t="s">
        <v>203</v>
      </c>
      <c r="K16" s="434" t="s">
        <v>2558</v>
      </c>
      <c r="L16" s="387" t="str">
        <f>VLOOKUP(K16,CódigosRetorno!$A$1:$B$1613,2,FALSE)</f>
        <v>InvoiceTypeCode - El valor del tipo de documento es invalido o no coincide con el nombre del archivo</v>
      </c>
      <c r="M16" s="388" t="s">
        <v>482</v>
      </c>
      <c r="N16" s="389" t="s">
        <v>186</v>
      </c>
    </row>
    <row r="17" spans="2:14" s="10" customFormat="1" ht="24">
      <c r="B17" s="609">
        <f>B15+1</f>
        <v>7</v>
      </c>
      <c r="C17" s="616" t="s">
        <v>2979</v>
      </c>
      <c r="D17" s="613" t="s">
        <v>3</v>
      </c>
      <c r="E17" s="613" t="s">
        <v>4</v>
      </c>
      <c r="F17" s="609" t="s">
        <v>13</v>
      </c>
      <c r="G17" s="613" t="s">
        <v>2671</v>
      </c>
      <c r="H17" s="616" t="s">
        <v>2646</v>
      </c>
      <c r="I17" s="387" t="s">
        <v>3160</v>
      </c>
      <c r="J17" s="427" t="s">
        <v>203</v>
      </c>
      <c r="K17" s="434" t="s">
        <v>770</v>
      </c>
      <c r="L17" s="387" t="str">
        <f>VLOOKUP(K17,CódigosRetorno!$A$1:$B$1613,2,FALSE)</f>
        <v>El XML no contiene el tag o no existe informacion de DocumentCurrencyCode</v>
      </c>
      <c r="M17" s="388" t="s">
        <v>482</v>
      </c>
      <c r="N17" s="389" t="s">
        <v>186</v>
      </c>
    </row>
    <row r="18" spans="2:14" s="10" customFormat="1" ht="24">
      <c r="B18" s="609"/>
      <c r="C18" s="616"/>
      <c r="D18" s="613"/>
      <c r="E18" s="613"/>
      <c r="F18" s="609"/>
      <c r="G18" s="613"/>
      <c r="H18" s="616"/>
      <c r="I18" s="209" t="s">
        <v>3172</v>
      </c>
      <c r="J18" s="434" t="s">
        <v>203</v>
      </c>
      <c r="K18" s="434" t="s">
        <v>774</v>
      </c>
      <c r="L18" s="387" t="str">
        <f>VLOOKUP(K18,CódigosRetorno!$A$1:$B$1613,2,FALSE)</f>
        <v>DocumentCurrencyCode - El dato ingresado no cumple con la estructura</v>
      </c>
      <c r="M18" s="389"/>
      <c r="N18" s="389" t="s">
        <v>186</v>
      </c>
    </row>
    <row r="19" spans="2:14" s="10" customFormat="1" ht="24">
      <c r="B19" s="609"/>
      <c r="C19" s="616"/>
      <c r="D19" s="613"/>
      <c r="E19" s="613"/>
      <c r="F19" s="609"/>
      <c r="G19" s="613"/>
      <c r="H19" s="616"/>
      <c r="I19" s="398" t="s">
        <v>3492</v>
      </c>
      <c r="J19" s="427" t="s">
        <v>203</v>
      </c>
      <c r="K19" s="434" t="s">
        <v>771</v>
      </c>
      <c r="L19" s="387" t="str">
        <f>VLOOKUP(K19,CódigosRetorno!$A$1:$B$1613,2,FALSE)</f>
        <v>La moneda debe ser la misma en todo el documento</v>
      </c>
      <c r="M19" s="388" t="s">
        <v>482</v>
      </c>
      <c r="N19" s="389" t="s">
        <v>186</v>
      </c>
    </row>
    <row r="20" spans="2:14" s="10" customFormat="1">
      <c r="B20" s="502" t="s">
        <v>188</v>
      </c>
      <c r="C20" s="495"/>
      <c r="D20" s="185"/>
      <c r="E20" s="496" t="s">
        <v>186</v>
      </c>
      <c r="F20" s="497" t="s">
        <v>186</v>
      </c>
      <c r="G20" s="497" t="s">
        <v>186</v>
      </c>
      <c r="H20" s="498" t="s">
        <v>186</v>
      </c>
      <c r="I20" s="493" t="s">
        <v>186</v>
      </c>
      <c r="J20" s="499" t="s">
        <v>186</v>
      </c>
      <c r="K20" s="500" t="s">
        <v>186</v>
      </c>
      <c r="L20" s="501" t="str">
        <f>VLOOKUP(K20,CódigosRetorno!$A$1:$B$1613,2,FALSE)</f>
        <v>-</v>
      </c>
      <c r="M20" s="388" t="s">
        <v>186</v>
      </c>
      <c r="N20" s="501" t="s">
        <v>186</v>
      </c>
    </row>
    <row r="21" spans="2:14" s="10" customFormat="1">
      <c r="B21" s="389">
        <f>+B17+1</f>
        <v>8</v>
      </c>
      <c r="C21" s="387" t="s">
        <v>43</v>
      </c>
      <c r="D21" s="388" t="s">
        <v>3</v>
      </c>
      <c r="E21" s="388" t="s">
        <v>4</v>
      </c>
      <c r="F21" s="389" t="s">
        <v>26</v>
      </c>
      <c r="G21" s="388" t="s">
        <v>186</v>
      </c>
      <c r="H21" s="387" t="s">
        <v>186</v>
      </c>
      <c r="I21" s="387" t="s">
        <v>3447</v>
      </c>
      <c r="J21" s="388" t="s">
        <v>186</v>
      </c>
      <c r="K21" s="427" t="s">
        <v>186</v>
      </c>
      <c r="L21" s="501" t="str">
        <f>VLOOKUP(K21,CódigosRetorno!$A$1:$B$1613,2,FALSE)</f>
        <v>-</v>
      </c>
      <c r="M21" s="388" t="s">
        <v>186</v>
      </c>
      <c r="N21" s="389" t="s">
        <v>186</v>
      </c>
    </row>
    <row r="22" spans="2:14" s="10" customFormat="1">
      <c r="B22" s="502" t="s">
        <v>155</v>
      </c>
      <c r="C22" s="502"/>
      <c r="D22" s="185"/>
      <c r="E22" s="496" t="s">
        <v>186</v>
      </c>
      <c r="F22" s="497" t="s">
        <v>186</v>
      </c>
      <c r="G22" s="497" t="s">
        <v>186</v>
      </c>
      <c r="H22" s="498" t="s">
        <v>186</v>
      </c>
      <c r="I22" s="493" t="s">
        <v>186</v>
      </c>
      <c r="J22" s="499" t="s">
        <v>186</v>
      </c>
      <c r="K22" s="500" t="s">
        <v>186</v>
      </c>
      <c r="L22" s="501" t="str">
        <f>VLOOKUP(K22,CódigosRetorno!$A$1:$B$1613,2,FALSE)</f>
        <v>-</v>
      </c>
      <c r="M22" s="388" t="s">
        <v>186</v>
      </c>
      <c r="N22" s="501" t="s">
        <v>186</v>
      </c>
    </row>
    <row r="23" spans="2:14" s="10" customFormat="1" ht="24">
      <c r="B23" s="609">
        <f>B21+1</f>
        <v>9</v>
      </c>
      <c r="C23" s="614" t="s">
        <v>6</v>
      </c>
      <c r="D23" s="613" t="s">
        <v>3</v>
      </c>
      <c r="E23" s="613" t="s">
        <v>4</v>
      </c>
      <c r="F23" s="609" t="s">
        <v>7</v>
      </c>
      <c r="G23" s="613"/>
      <c r="H23" s="616" t="s">
        <v>2644</v>
      </c>
      <c r="I23" s="387" t="s">
        <v>3467</v>
      </c>
      <c r="J23" s="427" t="s">
        <v>203</v>
      </c>
      <c r="K23" s="434" t="s">
        <v>2522</v>
      </c>
      <c r="L23" s="501" t="str">
        <f>VLOOKUP(K23,CódigosRetorno!$A$1:$B$1613,2,FALSE)</f>
        <v>Número de RUC del nombre del archivo no coincide con el consignado en el contenido del archivo XML</v>
      </c>
      <c r="M23" s="388" t="s">
        <v>482</v>
      </c>
      <c r="N23" s="389" t="s">
        <v>186</v>
      </c>
    </row>
    <row r="24" spans="2:14" s="10" customFormat="1" ht="24">
      <c r="B24" s="609"/>
      <c r="C24" s="614"/>
      <c r="D24" s="613"/>
      <c r="E24" s="613"/>
      <c r="F24" s="609"/>
      <c r="G24" s="613"/>
      <c r="H24" s="616"/>
      <c r="I24" s="387" t="s">
        <v>3468</v>
      </c>
      <c r="J24" s="427" t="s">
        <v>203</v>
      </c>
      <c r="K24" s="434" t="s">
        <v>2365</v>
      </c>
      <c r="L24" s="501" t="str">
        <f>VLOOKUP(K24,CódigosRetorno!$A$1:$B$1613,2,FALSE)</f>
        <v>ElNumero de RUC del emisor no existe</v>
      </c>
      <c r="M24" s="388" t="s">
        <v>217</v>
      </c>
      <c r="N24" s="389" t="s">
        <v>2650</v>
      </c>
    </row>
    <row r="25" spans="2:14" s="10" customFormat="1" ht="24">
      <c r="B25" s="609"/>
      <c r="C25" s="614"/>
      <c r="D25" s="613"/>
      <c r="E25" s="613"/>
      <c r="F25" s="609"/>
      <c r="G25" s="613"/>
      <c r="H25" s="616"/>
      <c r="I25" s="387" t="s">
        <v>3481</v>
      </c>
      <c r="J25" s="427" t="s">
        <v>203</v>
      </c>
      <c r="K25" s="434" t="s">
        <v>2456</v>
      </c>
      <c r="L25" s="501" t="str">
        <f>VLOOKUP(K25,CódigosRetorno!$A$1:$B$1613,2,FALSE)</f>
        <v>El contribuyente no esta activo</v>
      </c>
      <c r="M25" s="388" t="s">
        <v>217</v>
      </c>
      <c r="N25" s="389" t="s">
        <v>2650</v>
      </c>
    </row>
    <row r="26" spans="2:14" s="10" customFormat="1" ht="24">
      <c r="B26" s="609"/>
      <c r="C26" s="614"/>
      <c r="D26" s="613"/>
      <c r="E26" s="613"/>
      <c r="F26" s="609"/>
      <c r="G26" s="613"/>
      <c r="H26" s="616"/>
      <c r="I26" s="387" t="s">
        <v>3482</v>
      </c>
      <c r="J26" s="427" t="s">
        <v>203</v>
      </c>
      <c r="K26" s="434" t="s">
        <v>2455</v>
      </c>
      <c r="L26" s="501" t="str">
        <f>VLOOKUP(K26,CódigosRetorno!$A$1:$B$1613,2,FALSE)</f>
        <v>El contribuyente no esta habido</v>
      </c>
      <c r="M26" s="388" t="s">
        <v>217</v>
      </c>
      <c r="N26" s="389" t="s">
        <v>2650</v>
      </c>
    </row>
    <row r="27" spans="2:14" s="10" customFormat="1" ht="24">
      <c r="B27" s="609"/>
      <c r="C27" s="614" t="s">
        <v>2668</v>
      </c>
      <c r="D27" s="613"/>
      <c r="E27" s="613"/>
      <c r="F27" s="609" t="s">
        <v>11</v>
      </c>
      <c r="G27" s="613"/>
      <c r="H27" s="616" t="s">
        <v>2647</v>
      </c>
      <c r="I27" s="387" t="s">
        <v>3160</v>
      </c>
      <c r="J27" s="427" t="s">
        <v>203</v>
      </c>
      <c r="K27" s="434" t="s">
        <v>2553</v>
      </c>
      <c r="L27" s="501" t="str">
        <f>VLOOKUP(K27,CódigosRetorno!$A$1:$B$1613,2,FALSE)</f>
        <v>El XML no contiene el tag o no existe informacion en tipo de documento del emisor.</v>
      </c>
      <c r="M27" s="388" t="s">
        <v>482</v>
      </c>
      <c r="N27" s="389" t="s">
        <v>186</v>
      </c>
    </row>
    <row r="28" spans="2:14" s="10" customFormat="1">
      <c r="B28" s="609"/>
      <c r="C28" s="614"/>
      <c r="D28" s="613"/>
      <c r="E28" s="613"/>
      <c r="F28" s="609"/>
      <c r="G28" s="613"/>
      <c r="H28" s="616"/>
      <c r="I28" s="387" t="s">
        <v>3282</v>
      </c>
      <c r="J28" s="427" t="s">
        <v>203</v>
      </c>
      <c r="K28" s="434" t="s">
        <v>2554</v>
      </c>
      <c r="L28" s="501" t="str">
        <f>VLOOKUP(K28,CódigosRetorno!$A$1:$B$1613,2,FALSE)</f>
        <v>El dato ingresado no cumple con el estandar</v>
      </c>
      <c r="M28" s="388" t="s">
        <v>482</v>
      </c>
      <c r="N28" s="389" t="s">
        <v>186</v>
      </c>
    </row>
    <row r="29" spans="2:14" s="10" customFormat="1" ht="24">
      <c r="B29" s="609"/>
      <c r="C29" s="614"/>
      <c r="D29" s="613"/>
      <c r="E29" s="613"/>
      <c r="F29" s="609"/>
      <c r="G29" s="613"/>
      <c r="H29" s="616"/>
      <c r="I29" s="387" t="s">
        <v>2909</v>
      </c>
      <c r="J29" s="427" t="s">
        <v>203</v>
      </c>
      <c r="K29" s="434" t="s">
        <v>2088</v>
      </c>
      <c r="L29" s="501" t="str">
        <f>VLOOKUP(K29,CódigosRetorno!$A$1:$B$1613,2,FALSE)</f>
        <v>Debe consignar solo un tag cac:AccountingSupplierParty/cbc:AdditionalAccountID</v>
      </c>
      <c r="M29" s="388" t="s">
        <v>482</v>
      </c>
      <c r="N29" s="389" t="s">
        <v>186</v>
      </c>
    </row>
    <row r="30" spans="2:14" s="10" customFormat="1" ht="24">
      <c r="B30" s="389">
        <f>B23+1</f>
        <v>10</v>
      </c>
      <c r="C30" s="387" t="s">
        <v>8</v>
      </c>
      <c r="D30" s="388" t="s">
        <v>3</v>
      </c>
      <c r="E30" s="388" t="s">
        <v>9</v>
      </c>
      <c r="F30" s="389" t="s">
        <v>5</v>
      </c>
      <c r="G30" s="388"/>
      <c r="H30" s="398" t="s">
        <v>35</v>
      </c>
      <c r="I30" s="387" t="s">
        <v>2652</v>
      </c>
      <c r="J30" s="388" t="s">
        <v>186</v>
      </c>
      <c r="K30" s="427" t="s">
        <v>186</v>
      </c>
      <c r="L30" s="501" t="str">
        <f>VLOOKUP(K30,CódigosRetorno!$A$1:$B$1613,2,FALSE)</f>
        <v>-</v>
      </c>
      <c r="M30" s="388" t="s">
        <v>186</v>
      </c>
      <c r="N30" s="389" t="s">
        <v>186</v>
      </c>
    </row>
    <row r="31" spans="2:14" s="10" customFormat="1" ht="24">
      <c r="B31" s="609">
        <f>B30+1</f>
        <v>11</v>
      </c>
      <c r="C31" s="616" t="s">
        <v>54</v>
      </c>
      <c r="D31" s="613" t="s">
        <v>3</v>
      </c>
      <c r="E31" s="613" t="s">
        <v>4</v>
      </c>
      <c r="F31" s="609" t="s">
        <v>5</v>
      </c>
      <c r="G31" s="613"/>
      <c r="H31" s="614" t="s">
        <v>34</v>
      </c>
      <c r="I31" s="387" t="s">
        <v>3160</v>
      </c>
      <c r="J31" s="427" t="s">
        <v>203</v>
      </c>
      <c r="K31" s="434" t="s">
        <v>2519</v>
      </c>
      <c r="L31" s="501" t="str">
        <f>VLOOKUP(K31,CódigosRetorno!$A$1:$B$1613,2,FALSE)</f>
        <v>El XML no contiene el tag o no existe informacion de RegistrationName del emisor del documento</v>
      </c>
      <c r="M31" s="388" t="s">
        <v>482</v>
      </c>
      <c r="N31" s="389" t="s">
        <v>186</v>
      </c>
    </row>
    <row r="32" spans="2:14" s="10" customFormat="1" ht="24">
      <c r="B32" s="609"/>
      <c r="C32" s="616"/>
      <c r="D32" s="613"/>
      <c r="E32" s="613"/>
      <c r="F32" s="609"/>
      <c r="G32" s="613"/>
      <c r="H32" s="614"/>
      <c r="I32" s="387" t="s">
        <v>3604</v>
      </c>
      <c r="J32" s="427" t="s">
        <v>203</v>
      </c>
      <c r="K32" s="434" t="s">
        <v>2518</v>
      </c>
      <c r="L32" s="501" t="str">
        <f>VLOOKUP(K32,CódigosRetorno!$A$1:$B$1613,2,FALSE)</f>
        <v>RegistrationName - El nombre o razon social del emisor no cumple con el estandar</v>
      </c>
      <c r="M32" s="388" t="s">
        <v>482</v>
      </c>
      <c r="N32" s="389" t="s">
        <v>186</v>
      </c>
    </row>
    <row r="33" spans="2:14" s="10" customFormat="1" ht="48">
      <c r="B33" s="603">
        <f>B31+1</f>
        <v>12</v>
      </c>
      <c r="C33" s="621" t="s">
        <v>4613</v>
      </c>
      <c r="D33" s="603" t="s">
        <v>3</v>
      </c>
      <c r="E33" s="603" t="s">
        <v>9</v>
      </c>
      <c r="F33" s="411" t="s">
        <v>4614</v>
      </c>
      <c r="G33" s="422"/>
      <c r="H33" s="412" t="s">
        <v>4615</v>
      </c>
      <c r="I33" s="387" t="s">
        <v>4617</v>
      </c>
      <c r="J33" s="388" t="s">
        <v>186</v>
      </c>
      <c r="K33" s="427" t="s">
        <v>186</v>
      </c>
      <c r="L33" s="501" t="str">
        <f>VLOOKUP(K33,CódigosRetorno!$A$1:$B$1613,2,FALSE)</f>
        <v>-</v>
      </c>
      <c r="M33" s="388"/>
      <c r="N33" s="389"/>
    </row>
    <row r="34" spans="2:14" s="10" customFormat="1" ht="48">
      <c r="B34" s="615"/>
      <c r="C34" s="622"/>
      <c r="D34" s="615"/>
      <c r="E34" s="615"/>
      <c r="F34" s="389" t="s">
        <v>50</v>
      </c>
      <c r="G34" s="388"/>
      <c r="H34" s="387" t="s">
        <v>4618</v>
      </c>
      <c r="I34" s="387" t="s">
        <v>4620</v>
      </c>
      <c r="J34" s="388" t="s">
        <v>186</v>
      </c>
      <c r="K34" s="427" t="s">
        <v>186</v>
      </c>
      <c r="L34" s="501" t="str">
        <f>VLOOKUP(K34,CódigosRetorno!$A$1:$B$1613,2,FALSE)</f>
        <v>-</v>
      </c>
      <c r="M34" s="388"/>
      <c r="N34" s="389"/>
    </row>
    <row r="35" spans="2:14" s="10" customFormat="1" ht="36">
      <c r="B35" s="615"/>
      <c r="C35" s="622"/>
      <c r="D35" s="615"/>
      <c r="E35" s="615"/>
      <c r="F35" s="389" t="s">
        <v>18</v>
      </c>
      <c r="G35" s="388"/>
      <c r="H35" s="387" t="s">
        <v>4621</v>
      </c>
      <c r="I35" s="387" t="s">
        <v>4623</v>
      </c>
      <c r="J35" s="388" t="s">
        <v>186</v>
      </c>
      <c r="K35" s="427" t="s">
        <v>186</v>
      </c>
      <c r="L35" s="501" t="str">
        <f>VLOOKUP(K35,CódigosRetorno!$A$1:$B$1613,2,FALSE)</f>
        <v>-</v>
      </c>
      <c r="M35" s="388"/>
      <c r="N35" s="389"/>
    </row>
    <row r="36" spans="2:14" s="10" customFormat="1" ht="36">
      <c r="B36" s="615"/>
      <c r="C36" s="622"/>
      <c r="D36" s="615"/>
      <c r="E36" s="615"/>
      <c r="F36" s="392" t="s">
        <v>49</v>
      </c>
      <c r="G36" s="388" t="s">
        <v>2654</v>
      </c>
      <c r="H36" s="387" t="s">
        <v>4624</v>
      </c>
      <c r="I36" s="387" t="s">
        <v>3475</v>
      </c>
      <c r="J36" s="388" t="s">
        <v>186</v>
      </c>
      <c r="K36" s="427" t="s">
        <v>186</v>
      </c>
      <c r="L36" s="501" t="str">
        <f>VLOOKUP(K36,CódigosRetorno!$A$1:$B$1613,2,FALSE)</f>
        <v>-</v>
      </c>
      <c r="M36" s="388"/>
      <c r="N36" s="389"/>
    </row>
    <row r="37" spans="2:14" s="10" customFormat="1">
      <c r="B37" s="615"/>
      <c r="C37" s="622"/>
      <c r="D37" s="615"/>
      <c r="E37" s="615"/>
      <c r="F37" s="609"/>
      <c r="G37" s="389" t="s">
        <v>4626</v>
      </c>
      <c r="H37" s="456" t="s">
        <v>4605</v>
      </c>
      <c r="I37" s="387" t="s">
        <v>2652</v>
      </c>
      <c r="J37" s="388" t="s">
        <v>186</v>
      </c>
      <c r="K37" s="427" t="s">
        <v>186</v>
      </c>
      <c r="L37" s="501" t="str">
        <f>VLOOKUP(K37,CódigosRetorno!$A$1:$B$1613,2,FALSE)</f>
        <v>-</v>
      </c>
      <c r="M37" s="388"/>
      <c r="N37" s="389"/>
    </row>
    <row r="38" spans="2:14" s="10" customFormat="1">
      <c r="B38" s="615"/>
      <c r="C38" s="622"/>
      <c r="D38" s="615"/>
      <c r="E38" s="615"/>
      <c r="F38" s="609"/>
      <c r="G38" s="389" t="s">
        <v>4627</v>
      </c>
      <c r="H38" s="456" t="s">
        <v>4604</v>
      </c>
      <c r="I38" s="387" t="s">
        <v>2652</v>
      </c>
      <c r="J38" s="388" t="s">
        <v>186</v>
      </c>
      <c r="K38" s="427" t="s">
        <v>186</v>
      </c>
      <c r="L38" s="501" t="str">
        <f>VLOOKUP(K38,CódigosRetorno!$A$1:$B$1613,2,FALSE)</f>
        <v>-</v>
      </c>
      <c r="M38" s="388"/>
      <c r="N38" s="389"/>
    </row>
    <row r="39" spans="2:14" s="10" customFormat="1" ht="36">
      <c r="B39" s="615"/>
      <c r="C39" s="622"/>
      <c r="D39" s="615"/>
      <c r="E39" s="615"/>
      <c r="F39" s="389" t="s">
        <v>18</v>
      </c>
      <c r="G39" s="388"/>
      <c r="H39" s="387" t="s">
        <v>4628</v>
      </c>
      <c r="I39" s="387" t="s">
        <v>4623</v>
      </c>
      <c r="J39" s="388" t="s">
        <v>186</v>
      </c>
      <c r="K39" s="427" t="s">
        <v>186</v>
      </c>
      <c r="L39" s="501" t="str">
        <f>VLOOKUP(K39,CódigosRetorno!$A$1:$B$1613,2,FALSE)</f>
        <v>-</v>
      </c>
      <c r="M39" s="388"/>
      <c r="N39" s="389"/>
    </row>
    <row r="40" spans="2:14" s="10" customFormat="1" ht="36">
      <c r="B40" s="615"/>
      <c r="C40" s="622"/>
      <c r="D40" s="615"/>
      <c r="E40" s="615"/>
      <c r="F40" s="389" t="s">
        <v>18</v>
      </c>
      <c r="G40" s="388"/>
      <c r="H40" s="387" t="s">
        <v>4630</v>
      </c>
      <c r="I40" s="387" t="s">
        <v>4623</v>
      </c>
      <c r="J40" s="388" t="s">
        <v>186</v>
      </c>
      <c r="K40" s="427" t="s">
        <v>186</v>
      </c>
      <c r="L40" s="501" t="str">
        <f>VLOOKUP(K40,CódigosRetorno!$A$1:$B$1613,2,FALSE)</f>
        <v>-</v>
      </c>
      <c r="M40" s="388"/>
      <c r="N40" s="389"/>
    </row>
    <row r="41" spans="2:14" s="10" customFormat="1" ht="48">
      <c r="B41" s="615"/>
      <c r="C41" s="622"/>
      <c r="D41" s="615"/>
      <c r="E41" s="615"/>
      <c r="F41" s="389" t="s">
        <v>10</v>
      </c>
      <c r="G41" s="388" t="s">
        <v>2653</v>
      </c>
      <c r="H41" s="387" t="s">
        <v>4632</v>
      </c>
      <c r="I41" s="387" t="s">
        <v>3491</v>
      </c>
      <c r="J41" s="388" t="s">
        <v>186</v>
      </c>
      <c r="K41" s="427" t="s">
        <v>186</v>
      </c>
      <c r="L41" s="501" t="str">
        <f>VLOOKUP(K41,CódigosRetorno!$A$1:$B$1613,2,FALSE)</f>
        <v>-</v>
      </c>
      <c r="M41" s="388"/>
      <c r="N41" s="389"/>
    </row>
    <row r="42" spans="2:14" s="10" customFormat="1">
      <c r="B42" s="615"/>
      <c r="C42" s="622"/>
      <c r="D42" s="615"/>
      <c r="E42" s="615"/>
      <c r="F42" s="607"/>
      <c r="G42" s="432" t="s">
        <v>4634</v>
      </c>
      <c r="H42" s="387" t="s">
        <v>4593</v>
      </c>
      <c r="I42" s="387" t="s">
        <v>2652</v>
      </c>
      <c r="J42" s="388" t="s">
        <v>186</v>
      </c>
      <c r="K42" s="427" t="s">
        <v>186</v>
      </c>
      <c r="L42" s="501" t="str">
        <f>VLOOKUP(K42,CódigosRetorno!$A$1:$B$1613,2,FALSE)</f>
        <v>-</v>
      </c>
      <c r="M42" s="388"/>
      <c r="N42" s="389"/>
    </row>
    <row r="43" spans="2:14" s="10" customFormat="1" ht="48">
      <c r="B43" s="615"/>
      <c r="C43" s="622"/>
      <c r="D43" s="615"/>
      <c r="E43" s="615"/>
      <c r="F43" s="617"/>
      <c r="G43" s="432" t="s">
        <v>4635</v>
      </c>
      <c r="H43" s="387" t="s">
        <v>4583</v>
      </c>
      <c r="I43" s="387" t="s">
        <v>2652</v>
      </c>
      <c r="J43" s="388" t="s">
        <v>186</v>
      </c>
      <c r="K43" s="427" t="s">
        <v>186</v>
      </c>
      <c r="L43" s="501" t="str">
        <f>VLOOKUP(K43,CódigosRetorno!$A$1:$B$1613,2,FALSE)</f>
        <v>-</v>
      </c>
      <c r="M43" s="388"/>
      <c r="N43" s="389"/>
    </row>
    <row r="44" spans="2:14" s="10" customFormat="1">
      <c r="B44" s="604"/>
      <c r="C44" s="625"/>
      <c r="D44" s="604"/>
      <c r="E44" s="604"/>
      <c r="F44" s="608"/>
      <c r="G44" s="389" t="s">
        <v>4636</v>
      </c>
      <c r="H44" s="387" t="s">
        <v>4586</v>
      </c>
      <c r="I44" s="387" t="s">
        <v>2652</v>
      </c>
      <c r="J44" s="388" t="s">
        <v>186</v>
      </c>
      <c r="K44" s="427" t="s">
        <v>186</v>
      </c>
      <c r="L44" s="501" t="str">
        <f>VLOOKUP(K44,CódigosRetorno!$A$1:$B$1613,2,FALSE)</f>
        <v>-</v>
      </c>
      <c r="M44" s="388"/>
      <c r="N44" s="389"/>
    </row>
    <row r="45" spans="2:14" s="10" customFormat="1" ht="24">
      <c r="B45" s="613">
        <f>B33+1</f>
        <v>13</v>
      </c>
      <c r="C45" s="614" t="s">
        <v>2655</v>
      </c>
      <c r="D45" s="613" t="s">
        <v>3</v>
      </c>
      <c r="E45" s="613" t="s">
        <v>9</v>
      </c>
      <c r="F45" s="389" t="s">
        <v>5</v>
      </c>
      <c r="G45" s="388"/>
      <c r="H45" s="398" t="s">
        <v>2656</v>
      </c>
      <c r="I45" s="387" t="s">
        <v>2652</v>
      </c>
      <c r="J45" s="388" t="s">
        <v>186</v>
      </c>
      <c r="K45" s="427" t="s">
        <v>186</v>
      </c>
      <c r="L45" s="501" t="str">
        <f>VLOOKUP(K45,CódigosRetorno!$A$1:$B$1613,2,FALSE)</f>
        <v>-</v>
      </c>
      <c r="M45" s="388" t="s">
        <v>186</v>
      </c>
      <c r="N45" s="389" t="s">
        <v>186</v>
      </c>
    </row>
    <row r="46" spans="2:14" s="10" customFormat="1" ht="24">
      <c r="B46" s="613"/>
      <c r="C46" s="614"/>
      <c r="D46" s="613"/>
      <c r="E46" s="613"/>
      <c r="F46" s="389" t="s">
        <v>50</v>
      </c>
      <c r="G46" s="388"/>
      <c r="H46" s="398" t="s">
        <v>2657</v>
      </c>
      <c r="I46" s="387" t="s">
        <v>2652</v>
      </c>
      <c r="J46" s="388" t="s">
        <v>186</v>
      </c>
      <c r="K46" s="427" t="s">
        <v>186</v>
      </c>
      <c r="L46" s="501" t="str">
        <f>VLOOKUP(K46,CódigosRetorno!$A$1:$B$1613,2,FALSE)</f>
        <v>-</v>
      </c>
      <c r="M46" s="388" t="s">
        <v>186</v>
      </c>
      <c r="N46" s="389" t="s">
        <v>186</v>
      </c>
    </row>
    <row r="47" spans="2:14" s="10" customFormat="1" ht="24">
      <c r="B47" s="613"/>
      <c r="C47" s="614"/>
      <c r="D47" s="613"/>
      <c r="E47" s="613"/>
      <c r="F47" s="389" t="s">
        <v>18</v>
      </c>
      <c r="G47" s="388"/>
      <c r="H47" s="398" t="s">
        <v>2658</v>
      </c>
      <c r="I47" s="387" t="s">
        <v>2652</v>
      </c>
      <c r="J47" s="388" t="s">
        <v>186</v>
      </c>
      <c r="K47" s="427" t="s">
        <v>186</v>
      </c>
      <c r="L47" s="501" t="str">
        <f>VLOOKUP(K47,CódigosRetorno!$A$1:$B$1613,2,FALSE)</f>
        <v>-</v>
      </c>
      <c r="M47" s="388" t="s">
        <v>186</v>
      </c>
      <c r="N47" s="389" t="s">
        <v>186</v>
      </c>
    </row>
    <row r="48" spans="2:14" s="10" customFormat="1" ht="24">
      <c r="B48" s="613"/>
      <c r="C48" s="614"/>
      <c r="D48" s="613"/>
      <c r="E48" s="613"/>
      <c r="F48" s="389" t="s">
        <v>175</v>
      </c>
      <c r="G48" s="388" t="s">
        <v>2654</v>
      </c>
      <c r="H48" s="398" t="s">
        <v>2659</v>
      </c>
      <c r="I48" s="387" t="s">
        <v>3475</v>
      </c>
      <c r="J48" s="388" t="s">
        <v>1192</v>
      </c>
      <c r="K48" s="427" t="s">
        <v>2992</v>
      </c>
      <c r="L48" s="501" t="str">
        <f>VLOOKUP(K48,CódigosRetorno!$A$1:$B$1613,2,FALSE)</f>
        <v>Debe corresponder a algún valor válido establecido en el catálogo 13</v>
      </c>
      <c r="M48" s="388" t="s">
        <v>186</v>
      </c>
      <c r="N48" s="389" t="s">
        <v>3153</v>
      </c>
    </row>
    <row r="49" spans="2:14" s="10" customFormat="1" ht="24">
      <c r="B49" s="613"/>
      <c r="C49" s="614"/>
      <c r="D49" s="613"/>
      <c r="E49" s="613"/>
      <c r="F49" s="389" t="s">
        <v>18</v>
      </c>
      <c r="G49" s="388"/>
      <c r="H49" s="398" t="s">
        <v>2660</v>
      </c>
      <c r="I49" s="387" t="s">
        <v>2652</v>
      </c>
      <c r="J49" s="388" t="s">
        <v>186</v>
      </c>
      <c r="K49" s="427" t="s">
        <v>186</v>
      </c>
      <c r="L49" s="501" t="str">
        <f>VLOOKUP(K49,CódigosRetorno!$A$1:$B$1613,2,FALSE)</f>
        <v>-</v>
      </c>
      <c r="M49" s="388" t="s">
        <v>186</v>
      </c>
      <c r="N49" s="389" t="s">
        <v>186</v>
      </c>
    </row>
    <row r="50" spans="2:14" s="10" customFormat="1" ht="24">
      <c r="B50" s="613"/>
      <c r="C50" s="614"/>
      <c r="D50" s="613"/>
      <c r="E50" s="613"/>
      <c r="F50" s="389" t="s">
        <v>18</v>
      </c>
      <c r="G50" s="388"/>
      <c r="H50" s="398" t="s">
        <v>2661</v>
      </c>
      <c r="I50" s="387" t="s">
        <v>2652</v>
      </c>
      <c r="J50" s="388" t="s">
        <v>186</v>
      </c>
      <c r="K50" s="427" t="s">
        <v>186</v>
      </c>
      <c r="L50" s="501" t="str">
        <f>VLOOKUP(K50,CódigosRetorno!$A$1:$B$1613,2,FALSE)</f>
        <v>-</v>
      </c>
      <c r="M50" s="388" t="s">
        <v>186</v>
      </c>
      <c r="N50" s="389" t="s">
        <v>186</v>
      </c>
    </row>
    <row r="51" spans="2:14" s="10" customFormat="1" ht="36">
      <c r="B51" s="613"/>
      <c r="C51" s="614"/>
      <c r="D51" s="613"/>
      <c r="E51" s="613"/>
      <c r="F51" s="389" t="s">
        <v>10</v>
      </c>
      <c r="G51" s="388" t="s">
        <v>2653</v>
      </c>
      <c r="H51" s="398" t="s">
        <v>2662</v>
      </c>
      <c r="I51" s="387" t="s">
        <v>3491</v>
      </c>
      <c r="J51" s="388" t="s">
        <v>1192</v>
      </c>
      <c r="K51" s="427" t="s">
        <v>1406</v>
      </c>
      <c r="L51" s="501" t="str">
        <f>VLOOKUP(K51,CódigosRetorno!$A$1:$B$1613,2,FALSE)</f>
        <v>El codigo de pais debe ser PE</v>
      </c>
      <c r="M51" s="388" t="s">
        <v>482</v>
      </c>
      <c r="N51" s="389" t="s">
        <v>186</v>
      </c>
    </row>
    <row r="52" spans="2:14" s="10" customFormat="1" ht="36">
      <c r="B52" s="389">
        <f>B45+1</f>
        <v>14</v>
      </c>
      <c r="C52" s="387" t="s">
        <v>3469</v>
      </c>
      <c r="D52" s="388" t="s">
        <v>3</v>
      </c>
      <c r="E52" s="388" t="s">
        <v>9</v>
      </c>
      <c r="F52" s="389" t="s">
        <v>69</v>
      </c>
      <c r="G52" s="388"/>
      <c r="H52" s="387" t="s">
        <v>4775</v>
      </c>
      <c r="I52" s="387" t="s">
        <v>2652</v>
      </c>
      <c r="J52" s="388" t="s">
        <v>186</v>
      </c>
      <c r="K52" s="427" t="s">
        <v>186</v>
      </c>
      <c r="L52" s="501" t="str">
        <f>VLOOKUP(K52,CódigosRetorno!$A$1:$B$1613,2,FALSE)</f>
        <v>-</v>
      </c>
      <c r="M52" s="388" t="s">
        <v>186</v>
      </c>
      <c r="N52" s="389" t="s">
        <v>186</v>
      </c>
    </row>
    <row r="53" spans="2:14" s="10" customFormat="1">
      <c r="B53" s="502" t="s">
        <v>156</v>
      </c>
      <c r="C53" s="502"/>
      <c r="D53" s="185"/>
      <c r="E53" s="496" t="s">
        <v>186</v>
      </c>
      <c r="F53" s="497" t="s">
        <v>186</v>
      </c>
      <c r="G53" s="497" t="s">
        <v>186</v>
      </c>
      <c r="H53" s="498" t="s">
        <v>186</v>
      </c>
      <c r="I53" s="493" t="s">
        <v>186</v>
      </c>
      <c r="J53" s="499" t="s">
        <v>186</v>
      </c>
      <c r="K53" s="500" t="s">
        <v>186</v>
      </c>
      <c r="L53" s="501" t="str">
        <f>VLOOKUP(K53,CódigosRetorno!$A$1:$B$1613,2,FALSE)</f>
        <v>-</v>
      </c>
      <c r="M53" s="388" t="s">
        <v>186</v>
      </c>
      <c r="N53" s="501" t="s">
        <v>186</v>
      </c>
    </row>
    <row r="54" spans="2:14" s="10" customFormat="1" ht="24" customHeight="1">
      <c r="B54" s="609">
        <f>+B52+1</f>
        <v>15</v>
      </c>
      <c r="C54" s="605" t="s">
        <v>2666</v>
      </c>
      <c r="D54" s="613" t="s">
        <v>3</v>
      </c>
      <c r="E54" s="613" t="s">
        <v>4</v>
      </c>
      <c r="F54" s="607" t="s">
        <v>12</v>
      </c>
      <c r="G54" s="603"/>
      <c r="H54" s="605" t="s">
        <v>2663</v>
      </c>
      <c r="I54" s="387" t="s">
        <v>2637</v>
      </c>
      <c r="J54" s="427" t="s">
        <v>203</v>
      </c>
      <c r="K54" s="434" t="s">
        <v>775</v>
      </c>
      <c r="L54" s="501" t="str">
        <f>VLOOKUP(K54,CódigosRetorno!$A$1:$B$1613,2,FALSE)</f>
        <v>El XML no contiene el tag o no existe informacion de CustomerAssignedAccountID del receptor del documento</v>
      </c>
      <c r="M54" s="388" t="s">
        <v>482</v>
      </c>
      <c r="N54" s="389" t="s">
        <v>186</v>
      </c>
    </row>
    <row r="55" spans="2:14" s="10" customFormat="1" ht="24">
      <c r="B55" s="609"/>
      <c r="C55" s="618"/>
      <c r="D55" s="613"/>
      <c r="E55" s="613"/>
      <c r="F55" s="617"/>
      <c r="G55" s="615"/>
      <c r="H55" s="618"/>
      <c r="I55" s="387" t="s">
        <v>3476</v>
      </c>
      <c r="J55" s="427" t="s">
        <v>203</v>
      </c>
      <c r="K55" s="434" t="s">
        <v>776</v>
      </c>
      <c r="L55" s="501" t="str">
        <f>VLOOKUP(K55,CódigosRetorno!$A$1:$B$1613,2,FALSE)</f>
        <v>El numero de documento de identidad del receptor debe ser  RUC</v>
      </c>
      <c r="M55" s="388" t="s">
        <v>482</v>
      </c>
      <c r="N55" s="389" t="s">
        <v>186</v>
      </c>
    </row>
    <row r="56" spans="2:14" s="10" customFormat="1" ht="24">
      <c r="B56" s="609"/>
      <c r="C56" s="618"/>
      <c r="D56" s="613"/>
      <c r="E56" s="613"/>
      <c r="F56" s="617"/>
      <c r="G56" s="615"/>
      <c r="H56" s="618"/>
      <c r="I56" s="387" t="s">
        <v>3477</v>
      </c>
      <c r="J56" s="427" t="s">
        <v>1192</v>
      </c>
      <c r="K56" s="434" t="s">
        <v>1452</v>
      </c>
      <c r="L56" s="501" t="str">
        <f>VLOOKUP(K56,CódigosRetorno!$A$1:$B$1613,2,FALSE)</f>
        <v>El numero de RUC del receptor no existe.</v>
      </c>
      <c r="M56" s="388" t="s">
        <v>217</v>
      </c>
      <c r="N56" s="389" t="s">
        <v>2650</v>
      </c>
    </row>
    <row r="57" spans="2:14" s="10" customFormat="1" ht="24">
      <c r="B57" s="609"/>
      <c r="C57" s="618"/>
      <c r="D57" s="613"/>
      <c r="E57" s="613"/>
      <c r="F57" s="617"/>
      <c r="G57" s="615"/>
      <c r="H57" s="618"/>
      <c r="I57" s="387" t="s">
        <v>3478</v>
      </c>
      <c r="J57" s="427" t="s">
        <v>1192</v>
      </c>
      <c r="K57" s="434" t="s">
        <v>1445</v>
      </c>
      <c r="L57" s="501" t="str">
        <f>VLOOKUP(K57,CódigosRetorno!$A$1:$B$1613,2,FALSE)</f>
        <v>El RUC  del receptor no esta activo</v>
      </c>
      <c r="M57" s="388" t="s">
        <v>217</v>
      </c>
      <c r="N57" s="389" t="s">
        <v>2650</v>
      </c>
    </row>
    <row r="58" spans="2:14" s="10" customFormat="1" ht="24">
      <c r="B58" s="609"/>
      <c r="C58" s="618"/>
      <c r="D58" s="613"/>
      <c r="E58" s="613"/>
      <c r="F58" s="617"/>
      <c r="G58" s="615"/>
      <c r="H58" s="618"/>
      <c r="I58" s="387" t="s">
        <v>3479</v>
      </c>
      <c r="J58" s="427" t="s">
        <v>1192</v>
      </c>
      <c r="K58" s="434" t="s">
        <v>1443</v>
      </c>
      <c r="L58" s="501" t="str">
        <f>VLOOKUP(K58,CódigosRetorno!$A$1:$B$1613,2,FALSE)</f>
        <v>El RUC del receptor no esta habido</v>
      </c>
      <c r="M58" s="388" t="s">
        <v>217</v>
      </c>
      <c r="N58" s="389" t="s">
        <v>2650</v>
      </c>
    </row>
    <row r="59" spans="2:14" s="10" customFormat="1" ht="24">
      <c r="B59" s="609"/>
      <c r="C59" s="618"/>
      <c r="D59" s="613"/>
      <c r="E59" s="613"/>
      <c r="F59" s="617"/>
      <c r="G59" s="615"/>
      <c r="H59" s="618"/>
      <c r="I59" s="387" t="s">
        <v>3450</v>
      </c>
      <c r="J59" s="389" t="s">
        <v>1192</v>
      </c>
      <c r="K59" s="427" t="s">
        <v>3449</v>
      </c>
      <c r="L59" s="501" t="str">
        <f>VLOOKUP(K59,CódigosRetorno!$A$1:$B$1613,2,FALSE)</f>
        <v>El DNI debe tener 8 caracteres numéricos</v>
      </c>
      <c r="M59" s="388"/>
      <c r="N59" s="389" t="s">
        <v>186</v>
      </c>
    </row>
    <row r="60" spans="2:14" s="10" customFormat="1" ht="48">
      <c r="B60" s="609"/>
      <c r="C60" s="606"/>
      <c r="D60" s="613"/>
      <c r="E60" s="613"/>
      <c r="F60" s="608"/>
      <c r="G60" s="604"/>
      <c r="H60" s="606"/>
      <c r="I60" s="387" t="s">
        <v>3605</v>
      </c>
      <c r="J60" s="389" t="s">
        <v>1192</v>
      </c>
      <c r="K60" s="427" t="s">
        <v>3451</v>
      </c>
      <c r="L60" s="501" t="str">
        <f>VLOOKUP(K60,CódigosRetorno!$A$1:$B$1613,2,FALSE)</f>
        <v>El dato ingresado como numero de documento de identidad del receptor no cumple con el formato establecido</v>
      </c>
      <c r="M60" s="388"/>
      <c r="N60" s="389" t="s">
        <v>186</v>
      </c>
    </row>
    <row r="61" spans="2:14" s="10" customFormat="1" ht="24">
      <c r="B61" s="609"/>
      <c r="C61" s="614" t="s">
        <v>2667</v>
      </c>
      <c r="D61" s="613"/>
      <c r="E61" s="613"/>
      <c r="F61" s="609" t="s">
        <v>47</v>
      </c>
      <c r="G61" s="613" t="s">
        <v>2664</v>
      </c>
      <c r="H61" s="616" t="s">
        <v>2665</v>
      </c>
      <c r="I61" s="387" t="s">
        <v>2637</v>
      </c>
      <c r="J61" s="427" t="s">
        <v>203</v>
      </c>
      <c r="K61" s="434" t="s">
        <v>778</v>
      </c>
      <c r="L61" s="501" t="str">
        <f>VLOOKUP(K61,CódigosRetorno!$A$1:$B$1613,2,FALSE)</f>
        <v>El XML no contiene el tag o no existe informacion de AdditionalAccountID del receptor del documento</v>
      </c>
      <c r="M61" s="388" t="s">
        <v>482</v>
      </c>
      <c r="N61" s="389" t="s">
        <v>186</v>
      </c>
    </row>
    <row r="62" spans="2:14" s="10" customFormat="1" ht="24">
      <c r="B62" s="609"/>
      <c r="C62" s="614"/>
      <c r="D62" s="613"/>
      <c r="E62" s="613"/>
      <c r="F62" s="609"/>
      <c r="G62" s="613"/>
      <c r="H62" s="616"/>
      <c r="I62" s="387" t="s">
        <v>3573</v>
      </c>
      <c r="J62" s="427" t="s">
        <v>203</v>
      </c>
      <c r="K62" s="434" t="s">
        <v>779</v>
      </c>
      <c r="L62" s="501" t="str">
        <f>VLOOKUP(K62,CódigosRetorno!$A$1:$B$1613,2,FALSE)</f>
        <v>El dato ingresado  en el tipo de documento de identidad del receptor no cumple con el estandar o no esta permitido.</v>
      </c>
      <c r="M62" s="388" t="s">
        <v>482</v>
      </c>
      <c r="N62" s="389" t="s">
        <v>3039</v>
      </c>
    </row>
    <row r="63" spans="2:14" s="10" customFormat="1" ht="24">
      <c r="B63" s="609"/>
      <c r="C63" s="614"/>
      <c r="D63" s="613"/>
      <c r="E63" s="613"/>
      <c r="F63" s="609"/>
      <c r="G63" s="613"/>
      <c r="H63" s="616"/>
      <c r="I63" s="387" t="s">
        <v>2909</v>
      </c>
      <c r="J63" s="427" t="s">
        <v>203</v>
      </c>
      <c r="K63" s="434" t="s">
        <v>777</v>
      </c>
      <c r="L63" s="501" t="str">
        <f>VLOOKUP(K63,CódigosRetorno!$A$1:$B$1613,2,FALSE)</f>
        <v>Debe consignar solo un tag cac:AccountingCustomerParty/cbc:AdditionalAccountID</v>
      </c>
      <c r="M63" s="388" t="s">
        <v>482</v>
      </c>
      <c r="N63" s="389" t="s">
        <v>186</v>
      </c>
    </row>
    <row r="64" spans="2:14" s="10" customFormat="1" ht="24">
      <c r="B64" s="607">
        <f>B54+1</f>
        <v>16</v>
      </c>
      <c r="C64" s="605" t="s">
        <v>55</v>
      </c>
      <c r="D64" s="388" t="s">
        <v>3</v>
      </c>
      <c r="E64" s="603" t="s">
        <v>4</v>
      </c>
      <c r="F64" s="607" t="s">
        <v>5</v>
      </c>
      <c r="G64" s="603"/>
      <c r="H64" s="605" t="s">
        <v>37</v>
      </c>
      <c r="I64" s="387" t="s">
        <v>3160</v>
      </c>
      <c r="J64" s="411" t="s">
        <v>1192</v>
      </c>
      <c r="K64" s="434" t="s">
        <v>780</v>
      </c>
      <c r="L64" s="501" t="str">
        <f>VLOOKUP(K64,CódigosRetorno!$A$1:$B$1613,2,FALSE)</f>
        <v>El XML no contiene el tag o no existe informacion de RegistrationName del receptor del documento</v>
      </c>
      <c r="M64" s="388" t="s">
        <v>186</v>
      </c>
      <c r="N64" s="389" t="s">
        <v>186</v>
      </c>
    </row>
    <row r="65" spans="2:14" s="10" customFormat="1" ht="24">
      <c r="B65" s="608"/>
      <c r="C65" s="606"/>
      <c r="D65" s="388"/>
      <c r="E65" s="604"/>
      <c r="F65" s="608"/>
      <c r="G65" s="604"/>
      <c r="H65" s="606"/>
      <c r="I65" s="387" t="s">
        <v>3607</v>
      </c>
      <c r="J65" s="411" t="s">
        <v>1192</v>
      </c>
      <c r="K65" s="434" t="s">
        <v>781</v>
      </c>
      <c r="L65" s="501" t="str">
        <f>VLOOKUP(K65,CódigosRetorno!$A$1:$B$1613,2,FALSE)</f>
        <v>RegistrationName -  El dato ingresado no cumple con el estandar</v>
      </c>
      <c r="M65" s="388"/>
      <c r="N65" s="389" t="s">
        <v>186</v>
      </c>
    </row>
    <row r="66" spans="2:14" s="10" customFormat="1">
      <c r="B66" s="502" t="s">
        <v>157</v>
      </c>
      <c r="C66" s="503"/>
      <c r="D66" s="123" t="s">
        <v>186</v>
      </c>
      <c r="E66" s="496" t="s">
        <v>186</v>
      </c>
      <c r="F66" s="497" t="s">
        <v>186</v>
      </c>
      <c r="G66" s="497" t="s">
        <v>186</v>
      </c>
      <c r="H66" s="498" t="s">
        <v>186</v>
      </c>
      <c r="I66" s="493" t="s">
        <v>186</v>
      </c>
      <c r="J66" s="499" t="s">
        <v>186</v>
      </c>
      <c r="K66" s="500" t="s">
        <v>186</v>
      </c>
      <c r="L66" s="501" t="str">
        <f>VLOOKUP(K66,CódigosRetorno!$A$1:$B$1613,2,FALSE)</f>
        <v>-</v>
      </c>
      <c r="M66" s="388" t="s">
        <v>186</v>
      </c>
      <c r="N66" s="501" t="s">
        <v>186</v>
      </c>
    </row>
    <row r="67" spans="2:14" s="10" customFormat="1" ht="60">
      <c r="B67" s="609">
        <f>B64+1</f>
        <v>17</v>
      </c>
      <c r="C67" s="614" t="s">
        <v>3155</v>
      </c>
      <c r="D67" s="613" t="s">
        <v>3</v>
      </c>
      <c r="E67" s="613" t="s">
        <v>9</v>
      </c>
      <c r="F67" s="609" t="s">
        <v>18</v>
      </c>
      <c r="G67" s="613"/>
      <c r="H67" s="614" t="s">
        <v>2914</v>
      </c>
      <c r="I67" s="398" t="s">
        <v>3461</v>
      </c>
      <c r="J67" s="427" t="s">
        <v>1192</v>
      </c>
      <c r="K67" s="434" t="s">
        <v>759</v>
      </c>
      <c r="L67" s="501" t="str">
        <f>VLOOKUP(K67,CódigosRetorno!$A$1:$B$1613,2,FALSE)</f>
        <v>El ID de las guias debe tener informacion de la SERIE-NUMERO de guia.</v>
      </c>
      <c r="M67" s="388" t="s">
        <v>482</v>
      </c>
      <c r="N67" s="389" t="s">
        <v>186</v>
      </c>
    </row>
    <row r="68" spans="2:14" s="10" customFormat="1" ht="24">
      <c r="B68" s="609"/>
      <c r="C68" s="614"/>
      <c r="D68" s="613"/>
      <c r="E68" s="613"/>
      <c r="F68" s="609"/>
      <c r="G68" s="613"/>
      <c r="H68" s="614"/>
      <c r="I68" s="398" t="s">
        <v>3470</v>
      </c>
      <c r="J68" s="427" t="s">
        <v>203</v>
      </c>
      <c r="K68" s="434" t="s">
        <v>784</v>
      </c>
      <c r="L68" s="501" t="str">
        <f>VLOOKUP(K68,CódigosRetorno!$A$1:$B$1613,2,FALSE)</f>
        <v>El comprobante contiene un tipo y número de Guía de Remisión repetido</v>
      </c>
      <c r="M68" s="388" t="s">
        <v>482</v>
      </c>
      <c r="N68" s="389" t="s">
        <v>186</v>
      </c>
    </row>
    <row r="69" spans="2:14" s="10" customFormat="1" ht="24">
      <c r="B69" s="609"/>
      <c r="C69" s="387" t="s">
        <v>3154</v>
      </c>
      <c r="D69" s="613"/>
      <c r="E69" s="613"/>
      <c r="F69" s="389" t="s">
        <v>10</v>
      </c>
      <c r="G69" s="388" t="s">
        <v>2915</v>
      </c>
      <c r="H69" s="398" t="s">
        <v>2916</v>
      </c>
      <c r="I69" s="387" t="s">
        <v>3471</v>
      </c>
      <c r="J69" s="427" t="s">
        <v>1192</v>
      </c>
      <c r="K69" s="434" t="s">
        <v>757</v>
      </c>
      <c r="L69" s="501" t="str">
        <f>VLOOKUP(K69,CódigosRetorno!$A$1:$B$1613,2,FALSE)</f>
        <v>El DocumentTypeCode de las guias debe ser 09 o 31</v>
      </c>
      <c r="M69" s="388" t="s">
        <v>482</v>
      </c>
      <c r="N69" s="389" t="s">
        <v>186</v>
      </c>
    </row>
    <row r="70" spans="2:14" s="10" customFormat="1" ht="36">
      <c r="B70" s="609">
        <f>B67+1</f>
        <v>18</v>
      </c>
      <c r="C70" s="614" t="s">
        <v>3156</v>
      </c>
      <c r="D70" s="613" t="s">
        <v>3</v>
      </c>
      <c r="E70" s="613" t="s">
        <v>9</v>
      </c>
      <c r="F70" s="609" t="s">
        <v>18</v>
      </c>
      <c r="G70" s="613"/>
      <c r="H70" s="616" t="s">
        <v>2918</v>
      </c>
      <c r="I70" s="387" t="s">
        <v>3603</v>
      </c>
      <c r="J70" s="427" t="s">
        <v>1192</v>
      </c>
      <c r="K70" s="434" t="s">
        <v>769</v>
      </c>
      <c r="L70" s="501" t="str">
        <f>VLOOKUP(K70,CódigosRetorno!$A$1:$B$1613,2,FALSE)</f>
        <v>El ID de los documentos relacionados no cumplen con el estandar.</v>
      </c>
      <c r="M70" s="388" t="s">
        <v>482</v>
      </c>
      <c r="N70" s="389" t="s">
        <v>186</v>
      </c>
    </row>
    <row r="71" spans="2:14" s="10" customFormat="1" ht="24">
      <c r="B71" s="609"/>
      <c r="C71" s="614"/>
      <c r="D71" s="613"/>
      <c r="E71" s="613"/>
      <c r="F71" s="609"/>
      <c r="G71" s="613"/>
      <c r="H71" s="616"/>
      <c r="I71" s="398" t="s">
        <v>3472</v>
      </c>
      <c r="J71" s="427" t="s">
        <v>203</v>
      </c>
      <c r="K71" s="434" t="s">
        <v>782</v>
      </c>
      <c r="L71" s="501" t="str">
        <f>VLOOKUP(K71,CódigosRetorno!$A$1:$B$1613,2,FALSE)</f>
        <v>El comprobante contiene un tipo y número de Documento Relacionado repetido</v>
      </c>
      <c r="M71" s="388" t="s">
        <v>482</v>
      </c>
      <c r="N71" s="389" t="s">
        <v>186</v>
      </c>
    </row>
    <row r="72" spans="2:14" s="10" customFormat="1" ht="24">
      <c r="B72" s="609"/>
      <c r="C72" s="387" t="s">
        <v>3157</v>
      </c>
      <c r="D72" s="613"/>
      <c r="E72" s="613"/>
      <c r="F72" s="389" t="s">
        <v>10</v>
      </c>
      <c r="G72" s="388" t="s">
        <v>2917</v>
      </c>
      <c r="H72" s="398" t="s">
        <v>2919</v>
      </c>
      <c r="I72" s="387" t="s">
        <v>3473</v>
      </c>
      <c r="J72" s="427" t="s">
        <v>1192</v>
      </c>
      <c r="K72" s="434" t="s">
        <v>767</v>
      </c>
      <c r="L72" s="501" t="str">
        <f>VLOOKUP(K72,CódigosRetorno!$A$1:$B$1613,2,FALSE)</f>
        <v>El DocumentTypeCode de Otros documentos relacionados tiene valores incorrectos.</v>
      </c>
      <c r="M72" s="388" t="s">
        <v>482</v>
      </c>
      <c r="N72" s="389" t="s">
        <v>186</v>
      </c>
    </row>
    <row r="73" spans="2:14" s="10" customFormat="1">
      <c r="B73" s="502" t="s">
        <v>165</v>
      </c>
      <c r="C73" s="495"/>
      <c r="D73" s="123" t="s">
        <v>186</v>
      </c>
      <c r="E73" s="496" t="s">
        <v>186</v>
      </c>
      <c r="F73" s="497" t="s">
        <v>186</v>
      </c>
      <c r="G73" s="497" t="s">
        <v>186</v>
      </c>
      <c r="H73" s="498" t="s">
        <v>186</v>
      </c>
      <c r="I73" s="493" t="s">
        <v>186</v>
      </c>
      <c r="J73" s="499" t="s">
        <v>186</v>
      </c>
      <c r="K73" s="500" t="s">
        <v>186</v>
      </c>
      <c r="L73" s="501" t="str">
        <f>VLOOKUP(K73,CódigosRetorno!$A$1:$B$1613,2,FALSE)</f>
        <v>-</v>
      </c>
      <c r="M73" s="388" t="s">
        <v>186</v>
      </c>
      <c r="N73" s="501" t="s">
        <v>186</v>
      </c>
    </row>
    <row r="74" spans="2:14" s="10" customFormat="1" ht="24">
      <c r="B74" s="609">
        <f>B70+1</f>
        <v>19</v>
      </c>
      <c r="C74" s="616" t="s">
        <v>14</v>
      </c>
      <c r="D74" s="613" t="s">
        <v>15</v>
      </c>
      <c r="E74" s="613" t="s">
        <v>4</v>
      </c>
      <c r="F74" s="609" t="s">
        <v>53</v>
      </c>
      <c r="G74" s="613"/>
      <c r="H74" s="614" t="s">
        <v>38</v>
      </c>
      <c r="I74" s="387" t="s">
        <v>3562</v>
      </c>
      <c r="J74" s="427" t="s">
        <v>203</v>
      </c>
      <c r="K74" s="120" t="s">
        <v>2449</v>
      </c>
      <c r="L74" s="501" t="str">
        <f>VLOOKUP(K74,CódigosRetorno!$A$1:$B$1613,2,FALSE)</f>
        <v>El Numero de orden del item no cumple con el formato establecido</v>
      </c>
      <c r="M74" s="388" t="s">
        <v>482</v>
      </c>
      <c r="N74" s="389" t="s">
        <v>186</v>
      </c>
    </row>
    <row r="75" spans="2:14" s="10" customFormat="1">
      <c r="B75" s="609"/>
      <c r="C75" s="616"/>
      <c r="D75" s="613"/>
      <c r="E75" s="613"/>
      <c r="F75" s="609"/>
      <c r="G75" s="613"/>
      <c r="H75" s="614"/>
      <c r="I75" s="398" t="s">
        <v>2932</v>
      </c>
      <c r="J75" s="427" t="s">
        <v>203</v>
      </c>
      <c r="K75" s="434" t="s">
        <v>1667</v>
      </c>
      <c r="L75" s="501" t="str">
        <f>VLOOKUP(K75,CódigosRetorno!$A$1:$B$1613,2,FALSE)</f>
        <v>El número de ítem no puede estar duplicado.</v>
      </c>
      <c r="M75" s="388" t="s">
        <v>482</v>
      </c>
      <c r="N75" s="389" t="s">
        <v>186</v>
      </c>
    </row>
    <row r="76" spans="2:14" s="10" customFormat="1" ht="24">
      <c r="B76" s="389">
        <f>B74+1</f>
        <v>20</v>
      </c>
      <c r="C76" s="387" t="s">
        <v>56</v>
      </c>
      <c r="D76" s="388" t="s">
        <v>15</v>
      </c>
      <c r="E76" s="388" t="s">
        <v>4</v>
      </c>
      <c r="F76" s="389" t="s">
        <v>17</v>
      </c>
      <c r="G76" s="388" t="s">
        <v>2922</v>
      </c>
      <c r="H76" s="398" t="s">
        <v>2923</v>
      </c>
      <c r="I76" s="387" t="s">
        <v>3455</v>
      </c>
      <c r="J76" s="388" t="s">
        <v>203</v>
      </c>
      <c r="K76" s="427" t="s">
        <v>3445</v>
      </c>
      <c r="L76" s="501" t="str">
        <f>VLOOKUP(K76,CódigosRetorno!$A$1:$B$1613,2,FALSE)</f>
        <v>Es obligatorio indicar la unidad de medida del ítem</v>
      </c>
      <c r="M76" s="388" t="s">
        <v>482</v>
      </c>
      <c r="N76" s="389" t="s">
        <v>186</v>
      </c>
    </row>
    <row r="77" spans="2:14" s="10" customFormat="1" ht="24">
      <c r="B77" s="609">
        <f>B76+1</f>
        <v>21</v>
      </c>
      <c r="C77" s="616" t="s">
        <v>57</v>
      </c>
      <c r="D77" s="613" t="s">
        <v>15</v>
      </c>
      <c r="E77" s="613" t="s">
        <v>4</v>
      </c>
      <c r="F77" s="609" t="s">
        <v>145</v>
      </c>
      <c r="G77" s="613" t="s">
        <v>146</v>
      </c>
      <c r="H77" s="614" t="s">
        <v>39</v>
      </c>
      <c r="I77" s="387" t="s">
        <v>2637</v>
      </c>
      <c r="J77" s="427" t="s">
        <v>203</v>
      </c>
      <c r="K77" s="434" t="s">
        <v>2448</v>
      </c>
      <c r="L77" s="501" t="str">
        <f>VLOOKUP(K77,CódigosRetorno!$A$1:$B$1613,2,FALSE)</f>
        <v>El XML no contiene el tag InvoicedQuantity en el detalle de los Items</v>
      </c>
      <c r="M77" s="388" t="s">
        <v>482</v>
      </c>
      <c r="N77" s="389" t="s">
        <v>186</v>
      </c>
    </row>
    <row r="78" spans="2:14" s="10" customFormat="1" ht="24">
      <c r="B78" s="609"/>
      <c r="C78" s="616"/>
      <c r="D78" s="613"/>
      <c r="E78" s="613"/>
      <c r="F78" s="609"/>
      <c r="G78" s="613"/>
      <c r="H78" s="614"/>
      <c r="I78" s="387" t="s">
        <v>3552</v>
      </c>
      <c r="J78" s="427" t="s">
        <v>203</v>
      </c>
      <c r="K78" s="434" t="s">
        <v>2447</v>
      </c>
      <c r="L78" s="501" t="str">
        <f>VLOOKUP(K78,CódigosRetorno!$A$1:$B$1613,2,FALSE)</f>
        <v>InvoicedQuantity El dato ingresado no cumple con el estandar</v>
      </c>
      <c r="M78" s="388" t="s">
        <v>482</v>
      </c>
      <c r="N78" s="389" t="s">
        <v>186</v>
      </c>
    </row>
    <row r="79" spans="2:14" s="10" customFormat="1" ht="24">
      <c r="B79" s="389">
        <f>B77+1</f>
        <v>22</v>
      </c>
      <c r="C79" s="387" t="s">
        <v>29</v>
      </c>
      <c r="D79" s="388" t="s">
        <v>15</v>
      </c>
      <c r="E79" s="388" t="s">
        <v>9</v>
      </c>
      <c r="F79" s="389" t="s">
        <v>18</v>
      </c>
      <c r="G79" s="388"/>
      <c r="H79" s="398" t="s">
        <v>67</v>
      </c>
      <c r="I79" s="387" t="s">
        <v>2652</v>
      </c>
      <c r="J79" s="388" t="s">
        <v>186</v>
      </c>
      <c r="K79" s="427" t="s">
        <v>186</v>
      </c>
      <c r="L79" s="501" t="str">
        <f>VLOOKUP(K79,CódigosRetorno!$A$1:$B$1613,2,FALSE)</f>
        <v>-</v>
      </c>
      <c r="M79" s="388" t="s">
        <v>186</v>
      </c>
      <c r="N79" s="389" t="s">
        <v>186</v>
      </c>
    </row>
    <row r="80" spans="2:14" s="10" customFormat="1" ht="36">
      <c r="B80" s="388">
        <f>B79+1</f>
        <v>23</v>
      </c>
      <c r="C80" s="387" t="s">
        <v>187</v>
      </c>
      <c r="D80" s="388" t="s">
        <v>15</v>
      </c>
      <c r="E80" s="388" t="s">
        <v>9</v>
      </c>
      <c r="F80" s="427" t="s">
        <v>105</v>
      </c>
      <c r="G80" s="388" t="s">
        <v>5592</v>
      </c>
      <c r="H80" s="417" t="s">
        <v>5593</v>
      </c>
      <c r="I80" s="387" t="s">
        <v>2652</v>
      </c>
      <c r="J80" s="388" t="s">
        <v>186</v>
      </c>
      <c r="K80" s="427" t="s">
        <v>186</v>
      </c>
      <c r="L80" s="501" t="str">
        <f>VLOOKUP(K80,CódigosRetorno!$A$1:$B$1613,2,FALSE)</f>
        <v>-</v>
      </c>
      <c r="M80" s="388" t="s">
        <v>186</v>
      </c>
      <c r="N80" s="389" t="s">
        <v>186</v>
      </c>
    </row>
    <row r="81" spans="2:14" s="10" customFormat="1" ht="24">
      <c r="B81" s="609">
        <f>+B80+1</f>
        <v>24</v>
      </c>
      <c r="C81" s="614" t="s">
        <v>66</v>
      </c>
      <c r="D81" s="613" t="s">
        <v>15</v>
      </c>
      <c r="E81" s="613" t="s">
        <v>4</v>
      </c>
      <c r="F81" s="609" t="s">
        <v>60</v>
      </c>
      <c r="G81" s="613"/>
      <c r="H81" s="614" t="s">
        <v>40</v>
      </c>
      <c r="I81" s="387" t="s">
        <v>3160</v>
      </c>
      <c r="J81" s="427" t="s">
        <v>203</v>
      </c>
      <c r="K81" s="434" t="s">
        <v>603</v>
      </c>
      <c r="L81" s="501" t="str">
        <f>VLOOKUP(K81,CódigosRetorno!$A$1:$B$1613,2,FALSE)</f>
        <v>El XML no contiene el tag cac:Item/cbc:Description en el detalle de los Items</v>
      </c>
      <c r="M81" s="388" t="s">
        <v>482</v>
      </c>
      <c r="N81" s="389" t="s">
        <v>186</v>
      </c>
    </row>
    <row r="82" spans="2:14" s="10" customFormat="1" ht="36">
      <c r="B82" s="609"/>
      <c r="C82" s="614"/>
      <c r="D82" s="613"/>
      <c r="E82" s="613"/>
      <c r="F82" s="609"/>
      <c r="G82" s="613"/>
      <c r="H82" s="614"/>
      <c r="I82" s="387" t="s">
        <v>3606</v>
      </c>
      <c r="J82" s="427" t="s">
        <v>203</v>
      </c>
      <c r="K82" s="434" t="s">
        <v>604</v>
      </c>
      <c r="L82" s="501" t="str">
        <f>VLOOKUP(K82,CódigosRetorno!$A$1:$B$1613,2,FALSE)</f>
        <v>El XML no contiene el tag o no existe informacion de cac:Item/cbc:Description del item</v>
      </c>
      <c r="M82" s="388" t="s">
        <v>482</v>
      </c>
      <c r="N82" s="389" t="s">
        <v>186</v>
      </c>
    </row>
    <row r="83" spans="2:14" s="10" customFormat="1" ht="24">
      <c r="B83" s="609">
        <f>B81+1</f>
        <v>25</v>
      </c>
      <c r="C83" s="614" t="s">
        <v>68</v>
      </c>
      <c r="D83" s="613" t="s">
        <v>15</v>
      </c>
      <c r="E83" s="613" t="s">
        <v>4</v>
      </c>
      <c r="F83" s="609" t="s">
        <v>145</v>
      </c>
      <c r="G83" s="613" t="s">
        <v>146</v>
      </c>
      <c r="H83" s="616" t="s">
        <v>2924</v>
      </c>
      <c r="I83" s="387" t="s">
        <v>2637</v>
      </c>
      <c r="J83" s="427" t="s">
        <v>203</v>
      </c>
      <c r="K83" s="434" t="s">
        <v>2402</v>
      </c>
      <c r="L83" s="501" t="str">
        <f>VLOOKUP(K83,CódigosRetorno!$A$1:$B$1613,2,FALSE)</f>
        <v>El XML no contiene el tag cac:Price/cbc:PriceAmount en el detalle de los Items</v>
      </c>
      <c r="M83" s="388" t="s">
        <v>482</v>
      </c>
      <c r="N83" s="389" t="s">
        <v>186</v>
      </c>
    </row>
    <row r="84" spans="2:14" s="10" customFormat="1" ht="24">
      <c r="B84" s="609"/>
      <c r="C84" s="614"/>
      <c r="D84" s="613"/>
      <c r="E84" s="613"/>
      <c r="F84" s="609"/>
      <c r="G84" s="613"/>
      <c r="H84" s="616"/>
      <c r="I84" s="387" t="s">
        <v>3552</v>
      </c>
      <c r="J84" s="427" t="s">
        <v>203</v>
      </c>
      <c r="K84" s="434" t="s">
        <v>2084</v>
      </c>
      <c r="L84" s="501" t="str">
        <f>VLOOKUP(K84,CódigosRetorno!$A$1:$B$1613,2,FALSE)</f>
        <v>El dato ingresado en PriceAmount del Valor de venta unitario por item no cumple con el formato establecido</v>
      </c>
      <c r="M84" s="388" t="s">
        <v>482</v>
      </c>
      <c r="N84" s="389" t="s">
        <v>186</v>
      </c>
    </row>
    <row r="85" spans="2:14" s="10" customFormat="1" ht="24">
      <c r="B85" s="609"/>
      <c r="C85" s="614"/>
      <c r="D85" s="613"/>
      <c r="E85" s="613"/>
      <c r="F85" s="609"/>
      <c r="G85" s="613"/>
      <c r="H85" s="616"/>
      <c r="I85" s="398" t="s">
        <v>3485</v>
      </c>
      <c r="J85" s="411" t="s">
        <v>1192</v>
      </c>
      <c r="K85" s="434" t="s">
        <v>1801</v>
      </c>
      <c r="L85" s="501" t="str">
        <f>VLOOKUP(K85,CódigosRetorno!$A$1:$B$1613,2,FALSE)</f>
        <v>Operacion gratuita, solo debe consignar un monto referencial</v>
      </c>
      <c r="M85" s="388" t="s">
        <v>482</v>
      </c>
      <c r="N85" s="389" t="s">
        <v>186</v>
      </c>
    </row>
    <row r="86" spans="2:14" s="10" customFormat="1">
      <c r="B86" s="609">
        <f>B83+1</f>
        <v>26</v>
      </c>
      <c r="C86" s="610" t="s">
        <v>3082</v>
      </c>
      <c r="D86" s="613" t="s">
        <v>15</v>
      </c>
      <c r="E86" s="613" t="s">
        <v>4</v>
      </c>
      <c r="F86" s="609" t="s">
        <v>145</v>
      </c>
      <c r="G86" s="613" t="s">
        <v>146</v>
      </c>
      <c r="H86" s="614" t="s">
        <v>5594</v>
      </c>
      <c r="I86" s="387" t="s">
        <v>2637</v>
      </c>
      <c r="J86" s="388" t="s">
        <v>203</v>
      </c>
      <c r="K86" s="434" t="s">
        <v>2446</v>
      </c>
      <c r="L86" s="501" t="str">
        <f>VLOOKUP(K86,CódigosRetorno!$A$1:$B$1613,2,FALSE)</f>
        <v>Debe existir el tag cac:AlternativeConditionPrice</v>
      </c>
      <c r="M86" s="388" t="s">
        <v>482</v>
      </c>
      <c r="N86" s="389" t="s">
        <v>186</v>
      </c>
    </row>
    <row r="87" spans="2:14" s="10" customFormat="1" ht="24">
      <c r="B87" s="609"/>
      <c r="C87" s="611"/>
      <c r="D87" s="613"/>
      <c r="E87" s="613"/>
      <c r="F87" s="609"/>
      <c r="G87" s="613"/>
      <c r="H87" s="614"/>
      <c r="I87" s="387" t="s">
        <v>3552</v>
      </c>
      <c r="J87" s="427" t="s">
        <v>203</v>
      </c>
      <c r="K87" s="434" t="s">
        <v>2086</v>
      </c>
      <c r="L87" s="501" t="str">
        <f>VLOOKUP(K87,CódigosRetorno!$A$1:$B$1613,2,FALSE)</f>
        <v>El dato ingresado en PriceAmount del Precio de venta unitario por item no cumple con el formato establecido</v>
      </c>
      <c r="M87" s="388" t="s">
        <v>482</v>
      </c>
      <c r="N87" s="389" t="s">
        <v>186</v>
      </c>
    </row>
    <row r="88" spans="2:14" s="10" customFormat="1" ht="24">
      <c r="B88" s="609"/>
      <c r="C88" s="611"/>
      <c r="D88" s="613"/>
      <c r="E88" s="613"/>
      <c r="F88" s="609" t="s">
        <v>10</v>
      </c>
      <c r="G88" s="613" t="s">
        <v>2926</v>
      </c>
      <c r="H88" s="616" t="s">
        <v>5595</v>
      </c>
      <c r="I88" s="387" t="s">
        <v>3214</v>
      </c>
      <c r="J88" s="427" t="s">
        <v>203</v>
      </c>
      <c r="K88" s="434" t="s">
        <v>608</v>
      </c>
      <c r="L88" s="501" t="str">
        <f>VLOOKUP(K88,CódigosRetorno!$A$1:$B$1613,2,FALSE)</f>
        <v>Se ha consignado un valor invalido en el campo cbc:PriceTypeCode</v>
      </c>
      <c r="M88" s="388" t="s">
        <v>482</v>
      </c>
      <c r="N88" s="389" t="s">
        <v>3050</v>
      </c>
    </row>
    <row r="89" spans="2:14" s="10" customFormat="1" ht="36">
      <c r="B89" s="609"/>
      <c r="C89" s="612"/>
      <c r="D89" s="613"/>
      <c r="E89" s="613"/>
      <c r="F89" s="609"/>
      <c r="G89" s="613"/>
      <c r="H89" s="616"/>
      <c r="I89" s="398" t="s">
        <v>3454</v>
      </c>
      <c r="J89" s="427" t="s">
        <v>203</v>
      </c>
      <c r="K89" s="434" t="s">
        <v>607</v>
      </c>
      <c r="L89" s="501" t="str">
        <f>VLOOKUP(K89,CódigosRetorno!$A$1:$B$1613,2,FALSE)</f>
        <v>Existe mas de un tag cac:AlternativeConditionPrice con el mismo cbc:PriceTypeCode</v>
      </c>
      <c r="M89" s="388" t="s">
        <v>482</v>
      </c>
      <c r="N89" s="389" t="s">
        <v>186</v>
      </c>
    </row>
    <row r="90" spans="2:14" s="10" customFormat="1" ht="36" customHeight="1">
      <c r="B90" s="609">
        <f>+B86+1</f>
        <v>27</v>
      </c>
      <c r="C90" s="610" t="s">
        <v>3065</v>
      </c>
      <c r="D90" s="388"/>
      <c r="E90" s="613" t="s">
        <v>9</v>
      </c>
      <c r="F90" s="389" t="s">
        <v>145</v>
      </c>
      <c r="G90" s="388" t="s">
        <v>146</v>
      </c>
      <c r="H90" s="387" t="s">
        <v>5594</v>
      </c>
      <c r="I90" s="387" t="s">
        <v>2965</v>
      </c>
      <c r="J90" s="427" t="s">
        <v>203</v>
      </c>
      <c r="K90" s="434" t="s">
        <v>2006</v>
      </c>
      <c r="L90" s="501" t="str">
        <f>VLOOKUP(K90,CódigosRetorno!$A$1:$B$1613,2,FALSE)</f>
        <v>Si la  operacion es gratuita PriceTypeCode =02 y cbc:PriceAmount&gt; 0 el codigo de afectacion de igv debe ser  no onerosa es  decir diferente de 10,20,30.</v>
      </c>
      <c r="M90" s="388" t="s">
        <v>186</v>
      </c>
      <c r="N90" s="389" t="s">
        <v>186</v>
      </c>
    </row>
    <row r="91" spans="2:14" s="10" customFormat="1" ht="48">
      <c r="B91" s="609"/>
      <c r="C91" s="612"/>
      <c r="D91" s="388"/>
      <c r="E91" s="613"/>
      <c r="F91" s="389" t="s">
        <v>10</v>
      </c>
      <c r="G91" s="388" t="s">
        <v>2926</v>
      </c>
      <c r="H91" s="398" t="s">
        <v>5595</v>
      </c>
      <c r="I91" s="387" t="s">
        <v>2652</v>
      </c>
      <c r="J91" s="388" t="s">
        <v>186</v>
      </c>
      <c r="K91" s="427" t="s">
        <v>186</v>
      </c>
      <c r="L91" s="501" t="str">
        <f>VLOOKUP(K91,CódigosRetorno!$A$1:$B$1613,2,FALSE)</f>
        <v>-</v>
      </c>
      <c r="M91" s="388" t="s">
        <v>186</v>
      </c>
      <c r="N91" s="389" t="s">
        <v>186</v>
      </c>
    </row>
    <row r="92" spans="2:14" s="10" customFormat="1" ht="24">
      <c r="B92" s="609">
        <f>+B90+1</f>
        <v>28</v>
      </c>
      <c r="C92" s="610" t="s">
        <v>5636</v>
      </c>
      <c r="D92" s="613" t="s">
        <v>15</v>
      </c>
      <c r="E92" s="603" t="s">
        <v>4</v>
      </c>
      <c r="F92" s="609" t="s">
        <v>12</v>
      </c>
      <c r="G92" s="613" t="s">
        <v>16</v>
      </c>
      <c r="H92" s="614" t="s">
        <v>5596</v>
      </c>
      <c r="I92" s="387" t="s">
        <v>3551</v>
      </c>
      <c r="J92" s="427" t="s">
        <v>203</v>
      </c>
      <c r="K92" s="434" t="s">
        <v>2439</v>
      </c>
      <c r="L92" s="501" t="str">
        <f>VLOOKUP(K92,CódigosRetorno!$A$1:$B$1613,2,FALSE)</f>
        <v>El dato ingresado en TaxAmount de la linea no cumple con el formato establecido</v>
      </c>
      <c r="M92" s="388" t="s">
        <v>482</v>
      </c>
      <c r="N92" s="389" t="s">
        <v>186</v>
      </c>
    </row>
    <row r="93" spans="2:14" s="10" customFormat="1" ht="24">
      <c r="B93" s="609"/>
      <c r="C93" s="611"/>
      <c r="D93" s="613"/>
      <c r="E93" s="615"/>
      <c r="F93" s="609"/>
      <c r="G93" s="613"/>
      <c r="H93" s="614"/>
      <c r="I93" s="398" t="s">
        <v>3563</v>
      </c>
      <c r="J93" s="427" t="s">
        <v>203</v>
      </c>
      <c r="K93" s="120" t="s">
        <v>1798</v>
      </c>
      <c r="L93" s="501" t="str">
        <f>VLOOKUP(K93,CódigosRetorno!$A$1:$B$1613,2,FALSE)</f>
        <v>Factura de operacion sujeta IVAP debe consignar Monto de impuestos por item</v>
      </c>
      <c r="M93" s="388"/>
      <c r="N93" s="389"/>
    </row>
    <row r="94" spans="2:14" s="10" customFormat="1" ht="24">
      <c r="B94" s="609"/>
      <c r="C94" s="611"/>
      <c r="D94" s="613"/>
      <c r="E94" s="615"/>
      <c r="F94" s="392" t="s">
        <v>12</v>
      </c>
      <c r="G94" s="391" t="s">
        <v>16</v>
      </c>
      <c r="H94" s="395" t="s">
        <v>5597</v>
      </c>
      <c r="I94" s="387" t="s">
        <v>3550</v>
      </c>
      <c r="J94" s="427" t="s">
        <v>203</v>
      </c>
      <c r="K94" s="434" t="s">
        <v>2081</v>
      </c>
      <c r="L94" s="501" t="str">
        <f>VLOOKUP(K94,CódigosRetorno!$A$1:$B$1613,2,FALSE)</f>
        <v>El tag en el item cac:TaxTotal/cbc:TaxAmount debe tener el mismo valor que cac:TaxTotal/cac:TaxSubtotal/cbc:TaxAmount</v>
      </c>
      <c r="M94" s="388"/>
      <c r="N94" s="389" t="s">
        <v>186</v>
      </c>
    </row>
    <row r="95" spans="2:14" s="10" customFormat="1" ht="24">
      <c r="B95" s="609"/>
      <c r="C95" s="611"/>
      <c r="D95" s="613"/>
      <c r="E95" s="615"/>
      <c r="F95" s="609" t="s">
        <v>10</v>
      </c>
      <c r="G95" s="613" t="s">
        <v>2933</v>
      </c>
      <c r="H95" s="614" t="s">
        <v>4821</v>
      </c>
      <c r="I95" s="387" t="s">
        <v>3070</v>
      </c>
      <c r="J95" s="427" t="s">
        <v>203</v>
      </c>
      <c r="K95" s="434" t="s">
        <v>2082</v>
      </c>
      <c r="L95" s="501" t="str">
        <f>VLOOKUP(K95,CódigosRetorno!$A$1:$B$1613,2,FALSE)</f>
        <v>El XML no contiene el tag cbc:TaxExemptionReasonCode de Afectacion al IGV</v>
      </c>
      <c r="M95" s="388" t="s">
        <v>482</v>
      </c>
      <c r="N95" s="389" t="s">
        <v>186</v>
      </c>
    </row>
    <row r="96" spans="2:14" s="10" customFormat="1" ht="24">
      <c r="B96" s="609"/>
      <c r="C96" s="611"/>
      <c r="D96" s="613"/>
      <c r="E96" s="615"/>
      <c r="F96" s="609"/>
      <c r="G96" s="613"/>
      <c r="H96" s="614"/>
      <c r="I96" s="387" t="s">
        <v>3439</v>
      </c>
      <c r="J96" s="427" t="s">
        <v>203</v>
      </c>
      <c r="K96" s="434" t="s">
        <v>2431</v>
      </c>
      <c r="L96" s="501" t="str">
        <f>VLOOKUP(K96,CódigosRetorno!$A$1:$B$1613,2,FALSE)</f>
        <v>El tipo de afectacion del IGV es incorrecto</v>
      </c>
      <c r="M96" s="388" t="s">
        <v>482</v>
      </c>
      <c r="N96" s="389" t="s">
        <v>3040</v>
      </c>
    </row>
    <row r="97" spans="2:14" s="10" customFormat="1" ht="24">
      <c r="B97" s="609"/>
      <c r="C97" s="611"/>
      <c r="D97" s="613"/>
      <c r="E97" s="615"/>
      <c r="F97" s="609"/>
      <c r="G97" s="613"/>
      <c r="H97" s="614"/>
      <c r="I97" s="398" t="s">
        <v>3544</v>
      </c>
      <c r="J97" s="427" t="s">
        <v>203</v>
      </c>
      <c r="K97" s="434" t="s">
        <v>1799</v>
      </c>
      <c r="L97" s="501" t="str">
        <f>VLOOKUP(K97,CódigosRetorno!$A$1:$B$1613,2,FALSE)</f>
        <v>Operaciones de exportacion, deben consignar Tipo Afectacion igual a 40</v>
      </c>
      <c r="M97" s="388" t="s">
        <v>482</v>
      </c>
      <c r="N97" s="389" t="s">
        <v>186</v>
      </c>
    </row>
    <row r="98" spans="2:14" s="10" customFormat="1" ht="24">
      <c r="B98" s="609"/>
      <c r="C98" s="611"/>
      <c r="D98" s="613"/>
      <c r="E98" s="615"/>
      <c r="F98" s="609"/>
      <c r="G98" s="613"/>
      <c r="H98" s="614"/>
      <c r="I98" s="398" t="s">
        <v>3545</v>
      </c>
      <c r="J98" s="427" t="s">
        <v>203</v>
      </c>
      <c r="K98" s="120" t="s">
        <v>1797</v>
      </c>
      <c r="L98" s="501" t="str">
        <f>VLOOKUP(K98,CódigosRetorno!$A$1:$B$1613,2,FALSE)</f>
        <v>Factura de operacion sujeta IVAP solo debe tener ítems con código afectación IGV 17.</v>
      </c>
      <c r="M98" s="388" t="s">
        <v>482</v>
      </c>
      <c r="N98" s="389" t="s">
        <v>186</v>
      </c>
    </row>
    <row r="99" spans="2:14" s="10" customFormat="1" ht="36">
      <c r="B99" s="609"/>
      <c r="C99" s="611"/>
      <c r="D99" s="613"/>
      <c r="E99" s="615"/>
      <c r="F99" s="609"/>
      <c r="G99" s="613"/>
      <c r="H99" s="614"/>
      <c r="I99" s="398" t="s">
        <v>3546</v>
      </c>
      <c r="J99" s="427" t="s">
        <v>1192</v>
      </c>
      <c r="K99" s="434" t="s">
        <v>1428</v>
      </c>
      <c r="L99" s="501" t="str">
        <f>VLOOKUP(K99,CódigosRetorno!$A$1:$B$1613,2,FALSE)</f>
        <v>Si usa la leyenda de Transferencia o Servivicio gratuito, todos los items deben ser  no onerosos</v>
      </c>
      <c r="M99" s="388" t="s">
        <v>482</v>
      </c>
      <c r="N99" s="389" t="s">
        <v>186</v>
      </c>
    </row>
    <row r="100" spans="2:14" s="10" customFormat="1" ht="24">
      <c r="B100" s="609"/>
      <c r="C100" s="611"/>
      <c r="D100" s="613"/>
      <c r="E100" s="615"/>
      <c r="F100" s="609" t="s">
        <v>44</v>
      </c>
      <c r="G100" s="613" t="s">
        <v>2940</v>
      </c>
      <c r="H100" s="614" t="s">
        <v>5598</v>
      </c>
      <c r="I100" s="387" t="s">
        <v>3160</v>
      </c>
      <c r="J100" s="427" t="s">
        <v>203</v>
      </c>
      <c r="K100" s="434" t="s">
        <v>2435</v>
      </c>
      <c r="L100" s="501" t="str">
        <f>VLOOKUP(K100,CódigosRetorno!$A$1:$B$1613,2,FALSE)</f>
        <v>El XML no contiene el tag cac:TaxCategory/cac:TaxScheme/cbc:ID del Item</v>
      </c>
      <c r="M100" s="388" t="s">
        <v>482</v>
      </c>
      <c r="N100" s="389" t="s">
        <v>186</v>
      </c>
    </row>
    <row r="101" spans="2:14" s="10" customFormat="1" ht="24">
      <c r="B101" s="609"/>
      <c r="C101" s="611"/>
      <c r="D101" s="613"/>
      <c r="E101" s="615"/>
      <c r="F101" s="609"/>
      <c r="G101" s="613"/>
      <c r="H101" s="614"/>
      <c r="I101" s="387" t="s">
        <v>3214</v>
      </c>
      <c r="J101" s="427" t="s">
        <v>203</v>
      </c>
      <c r="K101" s="434" t="s">
        <v>2436</v>
      </c>
      <c r="L101" s="501" t="str">
        <f>VLOOKUP(K101,CódigosRetorno!$A$1:$B$1613,2,FALSE)</f>
        <v>El codigo del tributo es invalido</v>
      </c>
      <c r="M101" s="388" t="s">
        <v>482</v>
      </c>
      <c r="N101" s="389" t="s">
        <v>3037</v>
      </c>
    </row>
    <row r="102" spans="2:14" s="10" customFormat="1">
      <c r="B102" s="609"/>
      <c r="C102" s="611"/>
      <c r="D102" s="613"/>
      <c r="E102" s="615"/>
      <c r="F102" s="609"/>
      <c r="G102" s="613"/>
      <c r="H102" s="614"/>
      <c r="I102" s="387" t="s">
        <v>3611</v>
      </c>
      <c r="J102" s="411" t="s">
        <v>1192</v>
      </c>
      <c r="K102" s="120" t="s">
        <v>2429</v>
      </c>
      <c r="L102" s="501" t="str">
        <f>VLOOKUP(K102,CódigosRetorno!$A$1:$B$1613,2,FALSE)</f>
        <v>Debe indicar el IGV. Es un campo obligatorio</v>
      </c>
      <c r="M102" s="388" t="s">
        <v>482</v>
      </c>
      <c r="N102" s="389" t="s">
        <v>186</v>
      </c>
    </row>
    <row r="103" spans="2:14" s="10" customFormat="1" ht="24">
      <c r="B103" s="609"/>
      <c r="C103" s="611"/>
      <c r="D103" s="613"/>
      <c r="E103" s="615"/>
      <c r="F103" s="609"/>
      <c r="G103" s="613"/>
      <c r="H103" s="614"/>
      <c r="I103" s="398" t="s">
        <v>2945</v>
      </c>
      <c r="J103" s="427" t="s">
        <v>203</v>
      </c>
      <c r="K103" s="434" t="s">
        <v>2100</v>
      </c>
      <c r="L103" s="501" t="str">
        <f>VLOOKUP(K103,CódigosRetorno!$A$1:$B$1613,2,FALSE)</f>
        <v>Debe consignar solo un elemento cac:TaxTotal a nivel de item para IGV (cbc:ID igual a 1000)</v>
      </c>
      <c r="M103" s="388" t="s">
        <v>482</v>
      </c>
      <c r="N103" s="389" t="s">
        <v>186</v>
      </c>
    </row>
    <row r="104" spans="2:14" s="10" customFormat="1" ht="24">
      <c r="B104" s="609"/>
      <c r="C104" s="611"/>
      <c r="D104" s="613"/>
      <c r="E104" s="615"/>
      <c r="F104" s="609"/>
      <c r="G104" s="613"/>
      <c r="H104" s="614"/>
      <c r="I104" s="398" t="s">
        <v>3486</v>
      </c>
      <c r="J104" s="427" t="s">
        <v>203</v>
      </c>
      <c r="K104" s="434" t="s">
        <v>1783</v>
      </c>
      <c r="L104" s="501" t="str">
        <f>VLOOKUP(K104,CódigosRetorno!$A$1:$B$1613,2,FALSE)</f>
        <v>Servicios prestados No domiciliados. Código tributo a consignar debe ser 1000</v>
      </c>
      <c r="M104" s="388" t="s">
        <v>482</v>
      </c>
      <c r="N104" s="389" t="s">
        <v>186</v>
      </c>
    </row>
    <row r="105" spans="2:14" s="10" customFormat="1" ht="24">
      <c r="B105" s="609"/>
      <c r="C105" s="611"/>
      <c r="D105" s="613"/>
      <c r="E105" s="615"/>
      <c r="F105" s="609"/>
      <c r="G105" s="613"/>
      <c r="H105" s="614"/>
      <c r="I105" s="398" t="s">
        <v>3487</v>
      </c>
      <c r="J105" s="427" t="s">
        <v>203</v>
      </c>
      <c r="K105" s="120" t="s">
        <v>1796</v>
      </c>
      <c r="L105" s="501" t="str">
        <f>VLOOKUP(K105,CódigosRetorno!$A$1:$B$1613,2,FALSE)</f>
        <v>Factura de operacion sujeta a IVAP debe consignar items con codigo de tributo 1000</v>
      </c>
      <c r="M105" s="388" t="s">
        <v>482</v>
      </c>
      <c r="N105" s="389" t="s">
        <v>186</v>
      </c>
    </row>
    <row r="106" spans="2:14" s="10" customFormat="1" ht="24">
      <c r="B106" s="609"/>
      <c r="C106" s="611"/>
      <c r="D106" s="613"/>
      <c r="E106" s="615"/>
      <c r="F106" s="609" t="s">
        <v>46</v>
      </c>
      <c r="G106" s="613" t="s">
        <v>2940</v>
      </c>
      <c r="H106" s="614" t="s">
        <v>5599</v>
      </c>
      <c r="I106" s="387" t="s">
        <v>3160</v>
      </c>
      <c r="J106" s="427" t="s">
        <v>203</v>
      </c>
      <c r="K106" s="434" t="s">
        <v>2434</v>
      </c>
      <c r="L106" s="501" t="str">
        <f>VLOOKUP(K106,CódigosRetorno!$A$1:$B$1613,2,FALSE)</f>
        <v>cac:TaxScheme/cbc:Name del item - No existe el tag o el dato ingresado no cumple con el estandar</v>
      </c>
      <c r="M106" s="388" t="s">
        <v>482</v>
      </c>
      <c r="N106" s="389" t="s">
        <v>186</v>
      </c>
    </row>
    <row r="107" spans="2:14" s="10" customFormat="1" ht="24">
      <c r="B107" s="609"/>
      <c r="C107" s="611"/>
      <c r="D107" s="613"/>
      <c r="E107" s="615"/>
      <c r="F107" s="609"/>
      <c r="G107" s="613"/>
      <c r="H107" s="614"/>
      <c r="I107" s="398" t="s">
        <v>2994</v>
      </c>
      <c r="J107" s="427" t="s">
        <v>203</v>
      </c>
      <c r="K107" s="427" t="s">
        <v>803</v>
      </c>
      <c r="L107" s="501" t="str">
        <f>VLOOKUP(K107,CódigosRetorno!$A$1:$B$1613,2,FALSE)</f>
        <v>El Name o TaxTypeCode debe corresponder con el Id para el IGV</v>
      </c>
      <c r="M107" s="388" t="s">
        <v>482</v>
      </c>
      <c r="N107" s="389" t="s">
        <v>186</v>
      </c>
    </row>
    <row r="108" spans="2:14" s="10" customFormat="1" ht="24">
      <c r="B108" s="609"/>
      <c r="C108" s="611"/>
      <c r="D108" s="613"/>
      <c r="E108" s="615"/>
      <c r="F108" s="609"/>
      <c r="G108" s="613"/>
      <c r="H108" s="614"/>
      <c r="I108" s="398" t="s">
        <v>3610</v>
      </c>
      <c r="J108" s="427" t="s">
        <v>203</v>
      </c>
      <c r="K108" s="121" t="s">
        <v>1795</v>
      </c>
      <c r="L108" s="501" t="str">
        <f>VLOOKUP(K108,CódigosRetorno!$A$1:$B$1613,2,FALSE)</f>
        <v>Factura de operacion sujeta a IVAP debe consignar  items con nombre  de tributo IVAP</v>
      </c>
      <c r="M108" s="388" t="s">
        <v>482</v>
      </c>
      <c r="N108" s="389" t="s">
        <v>186</v>
      </c>
    </row>
    <row r="109" spans="2:14" s="10" customFormat="1" ht="48">
      <c r="B109" s="609"/>
      <c r="C109" s="612"/>
      <c r="D109" s="613"/>
      <c r="E109" s="604"/>
      <c r="F109" s="389" t="s">
        <v>13</v>
      </c>
      <c r="G109" s="388" t="s">
        <v>2940</v>
      </c>
      <c r="H109" s="398" t="s">
        <v>5637</v>
      </c>
      <c r="I109" s="398" t="s">
        <v>3547</v>
      </c>
      <c r="J109" s="427" t="s">
        <v>203</v>
      </c>
      <c r="K109" s="427" t="s">
        <v>803</v>
      </c>
      <c r="L109" s="501" t="str">
        <f>VLOOKUP(K109,CódigosRetorno!$A$1:$B$1613,2,FALSE)</f>
        <v>El Name o TaxTypeCode debe corresponder con el Id para el IGV</v>
      </c>
      <c r="M109" s="388" t="s">
        <v>482</v>
      </c>
      <c r="N109" s="389" t="s">
        <v>3037</v>
      </c>
    </row>
    <row r="110" spans="2:14" s="10" customFormat="1" ht="24">
      <c r="B110" s="609">
        <f>B92+1</f>
        <v>29</v>
      </c>
      <c r="C110" s="610" t="s">
        <v>5638</v>
      </c>
      <c r="D110" s="613" t="s">
        <v>15</v>
      </c>
      <c r="E110" s="613" t="s">
        <v>9</v>
      </c>
      <c r="F110" s="389" t="s">
        <v>12</v>
      </c>
      <c r="G110" s="388" t="s">
        <v>16</v>
      </c>
      <c r="H110" s="387" t="s">
        <v>5601</v>
      </c>
      <c r="I110" s="387" t="s">
        <v>3564</v>
      </c>
      <c r="J110" s="388" t="s">
        <v>1192</v>
      </c>
      <c r="K110" s="427" t="s">
        <v>3446</v>
      </c>
      <c r="L110" s="501" t="str">
        <f>VLOOKUP(K110,CódigosRetorno!$A$1:$B$1613,2,FALSE)</f>
        <v>EL monto del ISC se debe detallar a nivel de línea</v>
      </c>
      <c r="M110" s="388" t="s">
        <v>186</v>
      </c>
      <c r="N110" s="389" t="s">
        <v>186</v>
      </c>
    </row>
    <row r="111" spans="2:14" s="10" customFormat="1" ht="24">
      <c r="B111" s="609"/>
      <c r="C111" s="611"/>
      <c r="D111" s="613"/>
      <c r="E111" s="613"/>
      <c r="F111" s="389" t="s">
        <v>12</v>
      </c>
      <c r="G111" s="388" t="s">
        <v>16</v>
      </c>
      <c r="H111" s="387" t="s">
        <v>5602</v>
      </c>
      <c r="I111" s="387" t="s">
        <v>2652</v>
      </c>
      <c r="J111" s="388" t="s">
        <v>186</v>
      </c>
      <c r="K111" s="427" t="s">
        <v>186</v>
      </c>
      <c r="L111" s="501" t="str">
        <f>VLOOKUP(K111,CódigosRetorno!$A$1:$B$1613,2,FALSE)</f>
        <v>-</v>
      </c>
      <c r="M111" s="388" t="s">
        <v>186</v>
      </c>
      <c r="N111" s="389" t="s">
        <v>186</v>
      </c>
    </row>
    <row r="112" spans="2:14" s="10" customFormat="1" ht="24">
      <c r="B112" s="609"/>
      <c r="C112" s="611"/>
      <c r="D112" s="613"/>
      <c r="E112" s="613"/>
      <c r="F112" s="609" t="s">
        <v>10</v>
      </c>
      <c r="G112" s="613" t="s">
        <v>2948</v>
      </c>
      <c r="H112" s="614" t="s">
        <v>5639</v>
      </c>
      <c r="I112" s="387" t="s">
        <v>3071</v>
      </c>
      <c r="J112" s="427" t="s">
        <v>203</v>
      </c>
      <c r="K112" s="434" t="s">
        <v>2080</v>
      </c>
      <c r="L112" s="501" t="str">
        <f>VLOOKUP(K112,CódigosRetorno!$A$1:$B$1613,2,FALSE)</f>
        <v>Si existe monto de ISC en el ITEM debe especificar el sistema de calculo</v>
      </c>
      <c r="M112" s="388" t="s">
        <v>482</v>
      </c>
      <c r="N112" s="389" t="s">
        <v>186</v>
      </c>
    </row>
    <row r="113" spans="2:14" s="10" customFormat="1" ht="24">
      <c r="B113" s="609"/>
      <c r="C113" s="611"/>
      <c r="D113" s="613"/>
      <c r="E113" s="613"/>
      <c r="F113" s="609"/>
      <c r="G113" s="613"/>
      <c r="H113" s="614"/>
      <c r="I113" s="387" t="s">
        <v>3440</v>
      </c>
      <c r="J113" s="427" t="s">
        <v>203</v>
      </c>
      <c r="K113" s="434" t="s">
        <v>2430</v>
      </c>
      <c r="L113" s="501" t="str">
        <f>VLOOKUP(K113,CódigosRetorno!$A$1:$B$1613,2,FALSE)</f>
        <v>El sistema de calculo del ISC es incorrecto</v>
      </c>
      <c r="M113" s="388" t="s">
        <v>482</v>
      </c>
      <c r="N113" s="389" t="s">
        <v>3043</v>
      </c>
    </row>
    <row r="114" spans="2:14" s="10" customFormat="1" ht="36">
      <c r="B114" s="609"/>
      <c r="C114" s="611"/>
      <c r="D114" s="613"/>
      <c r="E114" s="613"/>
      <c r="F114" s="389" t="s">
        <v>44</v>
      </c>
      <c r="G114" s="388"/>
      <c r="H114" s="398" t="s">
        <v>5598</v>
      </c>
      <c r="I114" s="387" t="s">
        <v>2652</v>
      </c>
      <c r="J114" s="388" t="s">
        <v>186</v>
      </c>
      <c r="K114" s="427" t="s">
        <v>186</v>
      </c>
      <c r="L114" s="501" t="str">
        <f>VLOOKUP(K114,CódigosRetorno!$A$1:$B$1613,2,FALSE)</f>
        <v>-</v>
      </c>
      <c r="M114" s="388" t="s">
        <v>186</v>
      </c>
      <c r="N114" s="389" t="s">
        <v>186</v>
      </c>
    </row>
    <row r="115" spans="2:14" s="10" customFormat="1" ht="48">
      <c r="B115" s="609"/>
      <c r="C115" s="611"/>
      <c r="D115" s="613"/>
      <c r="E115" s="613"/>
      <c r="F115" s="389" t="s">
        <v>46</v>
      </c>
      <c r="G115" s="388" t="s">
        <v>2940</v>
      </c>
      <c r="H115" s="398" t="s">
        <v>5599</v>
      </c>
      <c r="I115" s="398" t="s">
        <v>2966</v>
      </c>
      <c r="J115" s="427" t="s">
        <v>203</v>
      </c>
      <c r="K115" s="427" t="s">
        <v>804</v>
      </c>
      <c r="L115" s="501" t="str">
        <f>VLOOKUP(K115,CódigosRetorno!$A$1:$B$1613,2,FALSE)</f>
        <v>El Name o TaxTypeCode debe corresponder con el Id para el ISC</v>
      </c>
      <c r="M115" s="388" t="s">
        <v>482</v>
      </c>
      <c r="N115" s="389" t="s">
        <v>186</v>
      </c>
    </row>
    <row r="116" spans="2:14" s="10" customFormat="1" ht="48">
      <c r="B116" s="609"/>
      <c r="C116" s="612"/>
      <c r="D116" s="613"/>
      <c r="E116" s="613"/>
      <c r="F116" s="389" t="s">
        <v>13</v>
      </c>
      <c r="G116" s="388" t="s">
        <v>2940</v>
      </c>
      <c r="H116" s="398" t="s">
        <v>5637</v>
      </c>
      <c r="I116" s="398" t="s">
        <v>3488</v>
      </c>
      <c r="J116" s="427" t="s">
        <v>203</v>
      </c>
      <c r="K116" s="427" t="s">
        <v>804</v>
      </c>
      <c r="L116" s="501" t="str">
        <f>VLOOKUP(K116,CódigosRetorno!$A$1:$B$1613,2,FALSE)</f>
        <v>El Name o TaxTypeCode debe corresponder con el Id para el ISC</v>
      </c>
      <c r="M116" s="388" t="s">
        <v>186</v>
      </c>
      <c r="N116" s="389" t="s">
        <v>186</v>
      </c>
    </row>
    <row r="117" spans="2:14" s="10" customFormat="1" ht="24">
      <c r="B117" s="609">
        <f>B110+1</f>
        <v>30</v>
      </c>
      <c r="C117" s="616" t="s">
        <v>2963</v>
      </c>
      <c r="D117" s="613" t="s">
        <v>15</v>
      </c>
      <c r="E117" s="613" t="s">
        <v>4</v>
      </c>
      <c r="F117" s="609" t="s">
        <v>12</v>
      </c>
      <c r="G117" s="613" t="s">
        <v>16</v>
      </c>
      <c r="H117" s="616" t="s">
        <v>2950</v>
      </c>
      <c r="I117" s="190" t="s">
        <v>3551</v>
      </c>
      <c r="J117" s="427" t="s">
        <v>203</v>
      </c>
      <c r="K117" s="434" t="s">
        <v>2083</v>
      </c>
      <c r="L117" s="501" t="str">
        <f>VLOOKUP(K117,CódigosRetorno!$A$1:$B$1613,2,FALSE)</f>
        <v>El dato ingresado en LineExtensionAmount del item no cumple con el formato establecido</v>
      </c>
      <c r="M117" s="388" t="s">
        <v>482</v>
      </c>
      <c r="N117" s="389" t="s">
        <v>186</v>
      </c>
    </row>
    <row r="118" spans="2:14" s="10" customFormat="1">
      <c r="B118" s="609"/>
      <c r="C118" s="616"/>
      <c r="D118" s="613"/>
      <c r="E118" s="613"/>
      <c r="F118" s="609"/>
      <c r="G118" s="613"/>
      <c r="H118" s="616"/>
      <c r="I118" s="387" t="s">
        <v>3555</v>
      </c>
      <c r="J118" s="427" t="s">
        <v>203</v>
      </c>
      <c r="K118" s="434" t="s">
        <v>1979</v>
      </c>
      <c r="L118" s="501" t="str">
        <f>VLOOKUP(K118,CódigosRetorno!$A$1:$B$1613,2,FALSE)</f>
        <v>Valor venta debe ser mayor a cero.</v>
      </c>
      <c r="M118" s="388" t="s">
        <v>482</v>
      </c>
      <c r="N118" s="389" t="s">
        <v>186</v>
      </c>
    </row>
    <row r="119" spans="2:14" s="10" customFormat="1" ht="24">
      <c r="B119" s="609">
        <f>B117+1</f>
        <v>31</v>
      </c>
      <c r="C119" s="614" t="s">
        <v>2964</v>
      </c>
      <c r="D119" s="613" t="s">
        <v>15</v>
      </c>
      <c r="E119" s="613" t="s">
        <v>9</v>
      </c>
      <c r="F119" s="389" t="s">
        <v>147</v>
      </c>
      <c r="G119" s="388"/>
      <c r="H119" s="387" t="s">
        <v>2952</v>
      </c>
      <c r="I119" s="387" t="s">
        <v>2652</v>
      </c>
      <c r="J119" s="388" t="s">
        <v>186</v>
      </c>
      <c r="K119" s="427" t="s">
        <v>186</v>
      </c>
      <c r="L119" s="501" t="str">
        <f>VLOOKUP(K119,CódigosRetorno!$A$1:$B$1613,2,FALSE)</f>
        <v>-</v>
      </c>
      <c r="M119" s="388" t="s">
        <v>186</v>
      </c>
      <c r="N119" s="389" t="s">
        <v>186</v>
      </c>
    </row>
    <row r="120" spans="2:14" s="10" customFormat="1" ht="24">
      <c r="B120" s="609"/>
      <c r="C120" s="614"/>
      <c r="D120" s="613"/>
      <c r="E120" s="613"/>
      <c r="F120" s="389" t="s">
        <v>12</v>
      </c>
      <c r="G120" s="388" t="s">
        <v>16</v>
      </c>
      <c r="H120" s="387" t="s">
        <v>2953</v>
      </c>
      <c r="I120" s="387" t="s">
        <v>2652</v>
      </c>
      <c r="J120" s="388" t="s">
        <v>186</v>
      </c>
      <c r="K120" s="427" t="s">
        <v>186</v>
      </c>
      <c r="L120" s="501" t="str">
        <f>VLOOKUP(K120,CódigosRetorno!$A$1:$B$1613,2,FALSE)</f>
        <v>-</v>
      </c>
      <c r="M120" s="388" t="s">
        <v>186</v>
      </c>
      <c r="N120" s="389" t="s">
        <v>186</v>
      </c>
    </row>
    <row r="121" spans="2:14" s="10" customFormat="1">
      <c r="B121" s="502" t="s">
        <v>3087</v>
      </c>
      <c r="C121" s="502"/>
      <c r="D121" s="185"/>
      <c r="E121" s="496" t="s">
        <v>186</v>
      </c>
      <c r="F121" s="497" t="s">
        <v>186</v>
      </c>
      <c r="G121" s="497" t="s">
        <v>186</v>
      </c>
      <c r="H121" s="498" t="s">
        <v>186</v>
      </c>
      <c r="I121" s="493" t="s">
        <v>186</v>
      </c>
      <c r="J121" s="499" t="s">
        <v>186</v>
      </c>
      <c r="K121" s="500" t="s">
        <v>186</v>
      </c>
      <c r="L121" s="501" t="str">
        <f>VLOOKUP(K121,CódigosRetorno!$A$1:$B$1613,2,FALSE)</f>
        <v>-</v>
      </c>
      <c r="M121" s="388" t="s">
        <v>186</v>
      </c>
      <c r="N121" s="501" t="s">
        <v>186</v>
      </c>
    </row>
    <row r="122" spans="2:14" s="10" customFormat="1" ht="24">
      <c r="B122" s="125"/>
      <c r="C122" s="185" t="s">
        <v>485</v>
      </c>
      <c r="D122" s="119" t="s">
        <v>3</v>
      </c>
      <c r="E122" s="119" t="s">
        <v>4</v>
      </c>
      <c r="F122" s="123" t="s">
        <v>186</v>
      </c>
      <c r="G122" s="123" t="s">
        <v>186</v>
      </c>
      <c r="H122" s="185" t="s">
        <v>486</v>
      </c>
      <c r="I122" s="398" t="s">
        <v>2959</v>
      </c>
      <c r="J122" s="427" t="s">
        <v>203</v>
      </c>
      <c r="K122" s="434" t="s">
        <v>2005</v>
      </c>
      <c r="L122" s="501" t="str">
        <f>VLOOKUP(K122,CódigosRetorno!$A$1:$B$1613,2,FALSE)</f>
        <v>Solo debe de existir un tag AdditionalInformation.</v>
      </c>
      <c r="M122" s="388" t="s">
        <v>482</v>
      </c>
      <c r="N122" s="389" t="s">
        <v>186</v>
      </c>
    </row>
    <row r="123" spans="2:14" s="10" customFormat="1" ht="12" customHeight="1">
      <c r="B123" s="607">
        <f>+B119+1</f>
        <v>32</v>
      </c>
      <c r="C123" s="610" t="s">
        <v>64</v>
      </c>
      <c r="D123" s="613" t="s">
        <v>3</v>
      </c>
      <c r="E123" s="603" t="s">
        <v>4</v>
      </c>
      <c r="F123" s="609" t="s">
        <v>44</v>
      </c>
      <c r="G123" s="613" t="s">
        <v>2954</v>
      </c>
      <c r="H123" s="614" t="s">
        <v>5603</v>
      </c>
      <c r="I123" s="398" t="s">
        <v>3214</v>
      </c>
      <c r="J123" s="427" t="s">
        <v>203</v>
      </c>
      <c r="K123" s="434" t="s">
        <v>2425</v>
      </c>
      <c r="L123" s="501" t="str">
        <f>VLOOKUP(K123,CódigosRetorno!$A$1:$B$1613,2,FALSE)</f>
        <v>El valor ingresado en AdditionalMonetaryTotal/cbc:ID es incorrecto</v>
      </c>
      <c r="M123" s="389"/>
      <c r="N123" s="389" t="s">
        <v>3441</v>
      </c>
    </row>
    <row r="124" spans="2:14" s="10" customFormat="1" ht="36">
      <c r="B124" s="617"/>
      <c r="C124" s="611"/>
      <c r="D124" s="613"/>
      <c r="E124" s="615"/>
      <c r="F124" s="609"/>
      <c r="G124" s="613"/>
      <c r="H124" s="614"/>
      <c r="I124" s="398" t="s">
        <v>2958</v>
      </c>
      <c r="J124" s="427" t="s">
        <v>203</v>
      </c>
      <c r="K124" s="434" t="s">
        <v>2423</v>
      </c>
      <c r="L124" s="501" t="str">
        <f>VLOOKUP(K124,CódigosRetorno!$A$1:$B$1613,2,FALSE)</f>
        <v>Es obligatorio al menos un AdditionalMonetaryTotal con codigo 1001, 1002, 1003 o 3001</v>
      </c>
      <c r="M124" s="389" t="s">
        <v>482</v>
      </c>
      <c r="N124" s="389" t="s">
        <v>186</v>
      </c>
    </row>
    <row r="125" spans="2:14" s="10" customFormat="1" ht="24">
      <c r="B125" s="617"/>
      <c r="C125" s="611"/>
      <c r="D125" s="613"/>
      <c r="E125" s="615"/>
      <c r="F125" s="609"/>
      <c r="G125" s="613"/>
      <c r="H125" s="614"/>
      <c r="I125" s="398" t="s">
        <v>2932</v>
      </c>
      <c r="J125" s="427" t="s">
        <v>203</v>
      </c>
      <c r="K125" s="434" t="s">
        <v>2029</v>
      </c>
      <c r="L125" s="501" t="str">
        <f>VLOOKUP(K125,CódigosRetorno!$A$1:$B$1613,2,FALSE)</f>
        <v>Existe mas de un tag sac:AdditionalMonetaryTotal con el mismo ID</v>
      </c>
      <c r="M125" s="389" t="s">
        <v>482</v>
      </c>
      <c r="N125" s="389" t="s">
        <v>186</v>
      </c>
    </row>
    <row r="126" spans="2:14" s="10" customFormat="1" ht="24" customHeight="1">
      <c r="B126" s="617"/>
      <c r="C126" s="611"/>
      <c r="D126" s="613"/>
      <c r="E126" s="615"/>
      <c r="F126" s="607" t="s">
        <v>12</v>
      </c>
      <c r="G126" s="603" t="s">
        <v>48</v>
      </c>
      <c r="H126" s="605" t="s">
        <v>5604</v>
      </c>
      <c r="I126" s="387" t="s">
        <v>3551</v>
      </c>
      <c r="J126" s="427" t="s">
        <v>203</v>
      </c>
      <c r="K126" s="434" t="s">
        <v>2428</v>
      </c>
      <c r="L126" s="501" t="str">
        <f>VLOOKUP(K126,CódigosRetorno!$A$1:$B$1613,2,FALSE)</f>
        <v>El dato ingresado en PayableAmount no cumple con el formato establecido</v>
      </c>
      <c r="M126" s="309"/>
      <c r="N126" s="389" t="s">
        <v>186</v>
      </c>
    </row>
    <row r="127" spans="2:14" s="10" customFormat="1" ht="24">
      <c r="B127" s="617"/>
      <c r="C127" s="611"/>
      <c r="D127" s="388"/>
      <c r="E127" s="615"/>
      <c r="F127" s="617"/>
      <c r="G127" s="615"/>
      <c r="H127" s="618"/>
      <c r="I127" s="387" t="s">
        <v>2995</v>
      </c>
      <c r="J127" s="427" t="s">
        <v>203</v>
      </c>
      <c r="K127" s="120" t="s">
        <v>1793</v>
      </c>
      <c r="L127" s="501" t="str">
        <f>VLOOKUP(K127,CódigosRetorno!$A$1:$B$1613,2,FALSE)</f>
        <v>Factura de operacion sujeta al IVAP, solo puede consignar informacion para operacion gravadas</v>
      </c>
      <c r="M127" s="388" t="s">
        <v>482</v>
      </c>
      <c r="N127" s="389" t="s">
        <v>186</v>
      </c>
    </row>
    <row r="128" spans="2:14" s="10" customFormat="1" ht="24">
      <c r="B128" s="617"/>
      <c r="C128" s="611"/>
      <c r="D128" s="388"/>
      <c r="E128" s="615"/>
      <c r="F128" s="617"/>
      <c r="G128" s="615"/>
      <c r="H128" s="618"/>
      <c r="I128" s="387" t="s">
        <v>3554</v>
      </c>
      <c r="J128" s="427" t="s">
        <v>203</v>
      </c>
      <c r="K128" s="120" t="s">
        <v>1792</v>
      </c>
      <c r="L128" s="501" t="str">
        <f>VLOOKUP(K128,CódigosRetorno!$A$1:$B$1613,2,FALSE)</f>
        <v>Operación sujeta al IVAP, debe consignar monto en total operaciones gravadas</v>
      </c>
      <c r="M128" s="388" t="s">
        <v>482</v>
      </c>
      <c r="N128" s="389" t="s">
        <v>186</v>
      </c>
    </row>
    <row r="129" spans="2:14" s="10" customFormat="1" ht="24">
      <c r="B129" s="617"/>
      <c r="C129" s="611"/>
      <c r="D129" s="388"/>
      <c r="E129" s="615"/>
      <c r="F129" s="617"/>
      <c r="G129" s="615"/>
      <c r="H129" s="618"/>
      <c r="I129" s="387" t="s">
        <v>3599</v>
      </c>
      <c r="J129" s="427" t="s">
        <v>1192</v>
      </c>
      <c r="K129" s="434" t="s">
        <v>1439</v>
      </c>
      <c r="L129" s="501" t="str">
        <f>VLOOKUP(K129,CódigosRetorno!$A$1:$B$1613,2,FALSE)</f>
        <v>El total valor venta neta de oper. gravadas IGV debe ser mayor a 0.00 o debe existir oper. gravadas onerosas</v>
      </c>
      <c r="M129" s="388"/>
      <c r="N129" s="389" t="s">
        <v>186</v>
      </c>
    </row>
    <row r="130" spans="2:14" s="10" customFormat="1" ht="36">
      <c r="B130" s="608"/>
      <c r="C130" s="612"/>
      <c r="D130" s="388"/>
      <c r="E130" s="604"/>
      <c r="F130" s="608"/>
      <c r="G130" s="604"/>
      <c r="H130" s="606"/>
      <c r="I130" s="387" t="s">
        <v>3565</v>
      </c>
      <c r="J130" s="427" t="s">
        <v>1192</v>
      </c>
      <c r="K130" s="434" t="s">
        <v>1439</v>
      </c>
      <c r="L130" s="501" t="str">
        <f>VLOOKUP(K130,CódigosRetorno!$A$1:$B$1613,2,FALSE)</f>
        <v>El total valor venta neta de oper. gravadas IGV debe ser mayor a 0.00 o debe existir oper. gravadas onerosas</v>
      </c>
      <c r="M130" s="388"/>
      <c r="N130" s="389" t="s">
        <v>186</v>
      </c>
    </row>
    <row r="131" spans="2:14" s="10" customFormat="1" ht="48">
      <c r="B131" s="609">
        <f>B123+1</f>
        <v>33</v>
      </c>
      <c r="C131" s="614" t="s">
        <v>63</v>
      </c>
      <c r="D131" s="613" t="s">
        <v>3</v>
      </c>
      <c r="E131" s="613" t="s">
        <v>4</v>
      </c>
      <c r="F131" s="389" t="s">
        <v>44</v>
      </c>
      <c r="G131" s="388" t="s">
        <v>2954</v>
      </c>
      <c r="H131" s="387" t="s">
        <v>5603</v>
      </c>
      <c r="I131" s="387" t="s">
        <v>2652</v>
      </c>
      <c r="J131" s="388" t="s">
        <v>186</v>
      </c>
      <c r="K131" s="427" t="s">
        <v>186</v>
      </c>
      <c r="L131" s="501" t="str">
        <f>VLOOKUP(K131,CódigosRetorno!$A$1:$B$1613,2,FALSE)</f>
        <v>-</v>
      </c>
      <c r="M131" s="388" t="s">
        <v>186</v>
      </c>
      <c r="N131" s="389" t="s">
        <v>186</v>
      </c>
    </row>
    <row r="132" spans="2:14" s="10" customFormat="1" ht="48">
      <c r="B132" s="609"/>
      <c r="C132" s="614"/>
      <c r="D132" s="613"/>
      <c r="E132" s="613"/>
      <c r="F132" s="389" t="s">
        <v>12</v>
      </c>
      <c r="G132" s="388" t="s">
        <v>16</v>
      </c>
      <c r="H132" s="387" t="s">
        <v>5604</v>
      </c>
      <c r="I132" s="387" t="s">
        <v>3556</v>
      </c>
      <c r="J132" s="427" t="s">
        <v>1192</v>
      </c>
      <c r="K132" s="434" t="s">
        <v>1437</v>
      </c>
      <c r="L132" s="501" t="str">
        <f>VLOOKUP(K132,CódigosRetorno!$A$1:$B$1613,2,FALSE)</f>
        <v>El total valor venta neta de oper. inafectas IGV debe ser mayor a 0.00 o debe existir oper. inafectas onerosas o de export.</v>
      </c>
      <c r="M132" s="388" t="s">
        <v>186</v>
      </c>
      <c r="N132" s="389" t="s">
        <v>186</v>
      </c>
    </row>
    <row r="133" spans="2:14" s="10" customFormat="1" ht="48">
      <c r="B133" s="607">
        <f>B131+1</f>
        <v>34</v>
      </c>
      <c r="C133" s="605" t="s">
        <v>65</v>
      </c>
      <c r="D133" s="613" t="s">
        <v>3</v>
      </c>
      <c r="E133" s="603" t="s">
        <v>4</v>
      </c>
      <c r="F133" s="389" t="s">
        <v>44</v>
      </c>
      <c r="G133" s="388" t="s">
        <v>2954</v>
      </c>
      <c r="H133" s="387" t="s">
        <v>5603</v>
      </c>
      <c r="I133" s="387" t="s">
        <v>2652</v>
      </c>
      <c r="J133" s="388" t="s">
        <v>186</v>
      </c>
      <c r="K133" s="427" t="s">
        <v>186</v>
      </c>
      <c r="L133" s="501" t="str">
        <f>VLOOKUP(K133,CódigosRetorno!$A$1:$B$1613,2,FALSE)</f>
        <v>-</v>
      </c>
      <c r="M133" s="388" t="s">
        <v>186</v>
      </c>
      <c r="N133" s="389" t="s">
        <v>186</v>
      </c>
    </row>
    <row r="134" spans="2:14" s="10" customFormat="1" ht="36">
      <c r="B134" s="617"/>
      <c r="C134" s="618"/>
      <c r="D134" s="613"/>
      <c r="E134" s="615"/>
      <c r="F134" s="607" t="s">
        <v>12</v>
      </c>
      <c r="G134" s="603" t="s">
        <v>16</v>
      </c>
      <c r="H134" s="605" t="s">
        <v>5604</v>
      </c>
      <c r="I134" s="387" t="s">
        <v>3557</v>
      </c>
      <c r="J134" s="427" t="s">
        <v>1192</v>
      </c>
      <c r="K134" s="434" t="s">
        <v>1436</v>
      </c>
      <c r="L134" s="501" t="str">
        <f>VLOOKUP(K134,CódigosRetorno!$A$1:$B$1613,2,FALSE)</f>
        <v>El total valor venta neta de oper. exoneradas IGV debe ser mayor a 0.00 o debe existir oper. exoneradas</v>
      </c>
      <c r="M134" s="388" t="s">
        <v>186</v>
      </c>
      <c r="N134" s="389" t="s">
        <v>186</v>
      </c>
    </row>
    <row r="135" spans="2:14" s="10" customFormat="1" ht="24">
      <c r="B135" s="608"/>
      <c r="C135" s="606"/>
      <c r="D135" s="388"/>
      <c r="E135" s="604"/>
      <c r="F135" s="608"/>
      <c r="G135" s="604"/>
      <c r="H135" s="606"/>
      <c r="I135" s="387" t="s">
        <v>3558</v>
      </c>
      <c r="J135" s="427" t="s">
        <v>1192</v>
      </c>
      <c r="K135" s="434" t="s">
        <v>1431</v>
      </c>
      <c r="L135" s="501" t="str">
        <f>VLOOKUP(K135,CódigosRetorno!$A$1:$B$1613,2,FALSE)</f>
        <v>Si se utiliza la leyenda con código 2001, el total de operaciones exoneradas debe ser mayor a 0.00</v>
      </c>
      <c r="M135" s="388" t="s">
        <v>186</v>
      </c>
      <c r="N135" s="389" t="s">
        <v>186</v>
      </c>
    </row>
    <row r="136" spans="2:14" s="10" customFormat="1" ht="48">
      <c r="B136" s="609">
        <f>B133+1</f>
        <v>35</v>
      </c>
      <c r="C136" s="614" t="s">
        <v>141</v>
      </c>
      <c r="D136" s="613" t="s">
        <v>3</v>
      </c>
      <c r="E136" s="613" t="s">
        <v>9</v>
      </c>
      <c r="F136" s="389" t="s">
        <v>44</v>
      </c>
      <c r="G136" s="388" t="s">
        <v>2954</v>
      </c>
      <c r="H136" s="398" t="s">
        <v>5603</v>
      </c>
      <c r="I136" s="387" t="s">
        <v>2652</v>
      </c>
      <c r="J136" s="388" t="s">
        <v>186</v>
      </c>
      <c r="K136" s="427" t="s">
        <v>186</v>
      </c>
      <c r="L136" s="501" t="str">
        <f>VLOOKUP(K136,CódigosRetorno!$A$1:$B$1613,2,FALSE)</f>
        <v>-</v>
      </c>
      <c r="M136" s="388" t="s">
        <v>186</v>
      </c>
      <c r="N136" s="389" t="s">
        <v>186</v>
      </c>
    </row>
    <row r="137" spans="2:14" s="10" customFormat="1" ht="24">
      <c r="B137" s="609"/>
      <c r="C137" s="614"/>
      <c r="D137" s="613"/>
      <c r="E137" s="613"/>
      <c r="F137" s="609" t="s">
        <v>142</v>
      </c>
      <c r="G137" s="613" t="s">
        <v>16</v>
      </c>
      <c r="H137" s="614" t="s">
        <v>5604</v>
      </c>
      <c r="I137" s="387" t="s">
        <v>3579</v>
      </c>
      <c r="J137" s="411" t="s">
        <v>1192</v>
      </c>
      <c r="K137" s="434" t="s">
        <v>1800</v>
      </c>
      <c r="L137" s="501" t="str">
        <f>VLOOKUP(K137,CódigosRetorno!$A$1:$B$1613,2,FALSE)</f>
        <v>Operacion gratuita,  debe consignar Total valor venta - operaciones gratuitas  mayor a cero</v>
      </c>
      <c r="M137" s="388" t="s">
        <v>482</v>
      </c>
      <c r="N137" s="389" t="s">
        <v>186</v>
      </c>
    </row>
    <row r="138" spans="2:14" s="10" customFormat="1" ht="24">
      <c r="B138" s="609"/>
      <c r="C138" s="614"/>
      <c r="D138" s="388"/>
      <c r="E138" s="613"/>
      <c r="F138" s="609"/>
      <c r="G138" s="613"/>
      <c r="H138" s="614"/>
      <c r="I138" s="387" t="s">
        <v>3559</v>
      </c>
      <c r="J138" s="411" t="s">
        <v>1192</v>
      </c>
      <c r="K138" s="120" t="s">
        <v>2021</v>
      </c>
      <c r="L138" s="501" t="str">
        <f>VLOOKUP(K138,CódigosRetorno!$A$1:$B$1613,2,FALSE)</f>
        <v>Si existe leyenda Transferencia Gratuita debe consignar Total Valor de Venta de Operaciones Gratuitas</v>
      </c>
      <c r="M138" s="388" t="s">
        <v>482</v>
      </c>
      <c r="N138" s="389" t="s">
        <v>186</v>
      </c>
    </row>
    <row r="139" spans="2:14" s="10" customFormat="1" ht="48">
      <c r="B139" s="609">
        <f>+B136+1</f>
        <v>36</v>
      </c>
      <c r="C139" s="614" t="s">
        <v>30</v>
      </c>
      <c r="D139" s="613" t="s">
        <v>3</v>
      </c>
      <c r="E139" s="613" t="s">
        <v>9</v>
      </c>
      <c r="F139" s="389" t="s">
        <v>44</v>
      </c>
      <c r="G139" s="388" t="s">
        <v>2954</v>
      </c>
      <c r="H139" s="398" t="s">
        <v>5603</v>
      </c>
      <c r="I139" s="387" t="s">
        <v>2652</v>
      </c>
      <c r="J139" s="388" t="s">
        <v>186</v>
      </c>
      <c r="K139" s="427" t="s">
        <v>186</v>
      </c>
      <c r="L139" s="501" t="str">
        <f>VLOOKUP(K139,CódigosRetorno!$A$1:$B$1613,2,FALSE)</f>
        <v>-</v>
      </c>
      <c r="M139" s="388" t="s">
        <v>186</v>
      </c>
      <c r="N139" s="389" t="s">
        <v>186</v>
      </c>
    </row>
    <row r="140" spans="2:14" s="10" customFormat="1" ht="48">
      <c r="B140" s="609"/>
      <c r="C140" s="614"/>
      <c r="D140" s="613"/>
      <c r="E140" s="613"/>
      <c r="F140" s="389" t="s">
        <v>12</v>
      </c>
      <c r="G140" s="388" t="s">
        <v>48</v>
      </c>
      <c r="H140" s="398" t="s">
        <v>5604</v>
      </c>
      <c r="I140" s="387" t="s">
        <v>2652</v>
      </c>
      <c r="J140" s="388" t="s">
        <v>186</v>
      </c>
      <c r="K140" s="427" t="s">
        <v>186</v>
      </c>
      <c r="L140" s="501" t="str">
        <f>VLOOKUP(K140,CódigosRetorno!$A$1:$B$1613,2,FALSE)</f>
        <v>-</v>
      </c>
      <c r="M140" s="388" t="s">
        <v>186</v>
      </c>
      <c r="N140" s="389" t="s">
        <v>186</v>
      </c>
    </row>
    <row r="141" spans="2:14" s="10" customFormat="1" ht="24">
      <c r="B141" s="609">
        <f>B139+1</f>
        <v>37</v>
      </c>
      <c r="C141" s="610" t="s">
        <v>19</v>
      </c>
      <c r="D141" s="613" t="s">
        <v>3</v>
      </c>
      <c r="E141" s="613" t="s">
        <v>9</v>
      </c>
      <c r="F141" s="609" t="s">
        <v>12</v>
      </c>
      <c r="G141" s="613" t="s">
        <v>16</v>
      </c>
      <c r="H141" s="614" t="s">
        <v>5640</v>
      </c>
      <c r="I141" s="387" t="s">
        <v>3551</v>
      </c>
      <c r="J141" s="427" t="s">
        <v>203</v>
      </c>
      <c r="K141" s="434" t="s">
        <v>2422</v>
      </c>
      <c r="L141" s="501" t="str">
        <f>VLOOKUP(K141,CódigosRetorno!$A$1:$B$1613,2,FALSE)</f>
        <v>El dato ingresado en TaxAmount no cumple con el formato establecido</v>
      </c>
      <c r="M141" s="388" t="s">
        <v>482</v>
      </c>
      <c r="N141" s="389" t="s">
        <v>186</v>
      </c>
    </row>
    <row r="142" spans="2:14" s="10" customFormat="1" ht="24">
      <c r="B142" s="609"/>
      <c r="C142" s="611"/>
      <c r="D142" s="613"/>
      <c r="E142" s="613"/>
      <c r="F142" s="609"/>
      <c r="G142" s="613"/>
      <c r="H142" s="614"/>
      <c r="I142" s="387" t="s">
        <v>3553</v>
      </c>
      <c r="J142" s="427" t="s">
        <v>203</v>
      </c>
      <c r="K142" s="434" t="s">
        <v>1978</v>
      </c>
      <c r="L142" s="501" t="str">
        <f>VLOOKUP(K142,CódigosRetorno!$A$1:$B$1613,2,FALSE)</f>
        <v>Los valores totales deben ser mayores a cero.</v>
      </c>
      <c r="M142" s="306" t="s">
        <v>482</v>
      </c>
      <c r="N142" s="433" t="s">
        <v>186</v>
      </c>
    </row>
    <row r="143" spans="2:14" s="10" customFormat="1" ht="48">
      <c r="B143" s="609"/>
      <c r="C143" s="611"/>
      <c r="D143" s="613"/>
      <c r="E143" s="613"/>
      <c r="F143" s="609"/>
      <c r="G143" s="613"/>
      <c r="H143" s="614"/>
      <c r="I143" s="398" t="s">
        <v>3543</v>
      </c>
      <c r="J143" s="427" t="s">
        <v>1192</v>
      </c>
      <c r="K143" s="434" t="s">
        <v>1434</v>
      </c>
      <c r="L143" s="501" t="str">
        <f>VLOOKUP(K143,CódigosRetorno!$A$1:$B$1613,2,FALSE)</f>
        <v>El calculo del IGV no es correcto</v>
      </c>
      <c r="M143" s="388" t="s">
        <v>217</v>
      </c>
      <c r="N143" s="389" t="s">
        <v>3056</v>
      </c>
    </row>
    <row r="144" spans="2:14" s="10" customFormat="1" ht="24" customHeight="1">
      <c r="B144" s="609"/>
      <c r="C144" s="611"/>
      <c r="D144" s="613"/>
      <c r="E144" s="613"/>
      <c r="F144" s="389" t="s">
        <v>12</v>
      </c>
      <c r="G144" s="388" t="s">
        <v>16</v>
      </c>
      <c r="H144" s="387" t="s">
        <v>5641</v>
      </c>
      <c r="I144" s="190" t="s">
        <v>3178</v>
      </c>
      <c r="J144" s="427" t="s">
        <v>203</v>
      </c>
      <c r="K144" s="434" t="s">
        <v>2409</v>
      </c>
      <c r="L144" s="501" t="str">
        <f>VLOOKUP(K144,CódigosRetorno!$A$1:$B$1613,2,FALSE)</f>
        <v>El tag global cac:TaxTotal/cbc:TaxAmount debe tener el mismo valor que cac:TaxTotal/cac:Subtotal/cbc:TaxAmount</v>
      </c>
      <c r="M144" s="389"/>
      <c r="N144" s="389" t="s">
        <v>186</v>
      </c>
    </row>
    <row r="145" spans="2:14" s="10" customFormat="1" ht="24">
      <c r="B145" s="609"/>
      <c r="C145" s="611"/>
      <c r="D145" s="613"/>
      <c r="E145" s="613"/>
      <c r="F145" s="609" t="s">
        <v>44</v>
      </c>
      <c r="G145" s="613" t="s">
        <v>2940</v>
      </c>
      <c r="H145" s="616" t="s">
        <v>5607</v>
      </c>
      <c r="I145" s="387" t="s">
        <v>3160</v>
      </c>
      <c r="J145" s="427" t="s">
        <v>203</v>
      </c>
      <c r="K145" s="434" t="s">
        <v>2418</v>
      </c>
      <c r="L145" s="501" t="str">
        <f>VLOOKUP(K145,CódigosRetorno!$A$1:$B$1613,2,FALSE)</f>
        <v>El XML no contiene el tag código de tributo internacional de impuestos globales</v>
      </c>
      <c r="M145" s="388" t="s">
        <v>482</v>
      </c>
      <c r="N145" s="389" t="s">
        <v>186</v>
      </c>
    </row>
    <row r="146" spans="2:14" s="10" customFormat="1" ht="24">
      <c r="B146" s="609"/>
      <c r="C146" s="611"/>
      <c r="D146" s="613"/>
      <c r="E146" s="613"/>
      <c r="F146" s="609"/>
      <c r="G146" s="613"/>
      <c r="H146" s="616"/>
      <c r="I146" s="387" t="s">
        <v>3214</v>
      </c>
      <c r="J146" s="427" t="s">
        <v>203</v>
      </c>
      <c r="K146" s="434" t="s">
        <v>2419</v>
      </c>
      <c r="L146" s="501" t="str">
        <f>VLOOKUP(K146,CódigosRetorno!$A$1:$B$1613,2,FALSE)</f>
        <v>El codigo del tributo es invalido</v>
      </c>
      <c r="M146" s="388" t="s">
        <v>482</v>
      </c>
      <c r="N146" s="389" t="s">
        <v>3037</v>
      </c>
    </row>
    <row r="147" spans="2:14" s="10" customFormat="1" ht="24">
      <c r="B147" s="609"/>
      <c r="C147" s="611"/>
      <c r="D147" s="613"/>
      <c r="E147" s="613"/>
      <c r="F147" s="609"/>
      <c r="G147" s="613"/>
      <c r="H147" s="616"/>
      <c r="I147" s="190" t="s">
        <v>2932</v>
      </c>
      <c r="J147" s="427" t="s">
        <v>203</v>
      </c>
      <c r="K147" s="434" t="s">
        <v>2103</v>
      </c>
      <c r="L147" s="501" t="str">
        <f>VLOOKUP(K147,CódigosRetorno!$A$1:$B$1613,2,FALSE)</f>
        <v>Debe consignar solo un elemento cac:TaxTotal a nivel global para IGV (cbc:ID igual a 1000)</v>
      </c>
      <c r="M147" s="388" t="s">
        <v>482</v>
      </c>
      <c r="N147" s="389" t="s">
        <v>186</v>
      </c>
    </row>
    <row r="148" spans="2:14" s="10" customFormat="1" ht="24">
      <c r="B148" s="609"/>
      <c r="C148" s="611"/>
      <c r="D148" s="613"/>
      <c r="E148" s="613"/>
      <c r="F148" s="609" t="s">
        <v>46</v>
      </c>
      <c r="G148" s="613" t="s">
        <v>2940</v>
      </c>
      <c r="H148" s="616" t="s">
        <v>5608</v>
      </c>
      <c r="I148" s="387" t="s">
        <v>3160</v>
      </c>
      <c r="J148" s="427" t="s">
        <v>203</v>
      </c>
      <c r="K148" s="434" t="s">
        <v>2416</v>
      </c>
      <c r="L148" s="501" t="str">
        <f>VLOOKUP(K148,CódigosRetorno!$A$1:$B$1613,2,FALSE)</f>
        <v>El XML no contiene el tag TaxScheme Name de impuestos globales</v>
      </c>
      <c r="M148" s="388" t="s">
        <v>482</v>
      </c>
      <c r="N148" s="389" t="s">
        <v>186</v>
      </c>
    </row>
    <row r="149" spans="2:14" s="10" customFormat="1" ht="24">
      <c r="B149" s="609"/>
      <c r="C149" s="611"/>
      <c r="D149" s="613"/>
      <c r="E149" s="613"/>
      <c r="F149" s="609"/>
      <c r="G149" s="613"/>
      <c r="H149" s="616"/>
      <c r="I149" s="398" t="s">
        <v>2946</v>
      </c>
      <c r="J149" s="427" t="s">
        <v>203</v>
      </c>
      <c r="K149" s="427" t="s">
        <v>2412</v>
      </c>
      <c r="L149" s="501" t="str">
        <f>VLOOKUP(K149,CódigosRetorno!$A$1:$B$1613,2,FALSE)</f>
        <v>El Name o TaxTypeCode debe corresponder con el Id para el IGV</v>
      </c>
      <c r="M149" s="388" t="s">
        <v>482</v>
      </c>
      <c r="N149" s="389" t="s">
        <v>186</v>
      </c>
    </row>
    <row r="150" spans="2:14" s="10" customFormat="1" ht="48">
      <c r="B150" s="609"/>
      <c r="C150" s="612"/>
      <c r="D150" s="613"/>
      <c r="E150" s="613"/>
      <c r="F150" s="389" t="s">
        <v>13</v>
      </c>
      <c r="G150" s="388" t="s">
        <v>2940</v>
      </c>
      <c r="H150" s="398" t="s">
        <v>5642</v>
      </c>
      <c r="I150" s="398" t="s">
        <v>3489</v>
      </c>
      <c r="J150" s="427" t="s">
        <v>203</v>
      </c>
      <c r="K150" s="434" t="s">
        <v>2412</v>
      </c>
      <c r="L150" s="501" t="str">
        <f>VLOOKUP(K150,CódigosRetorno!$A$1:$B$1613,2,FALSE)</f>
        <v>El Name o TaxTypeCode debe corresponder con el Id para el IGV</v>
      </c>
      <c r="M150" s="388" t="s">
        <v>482</v>
      </c>
      <c r="N150" s="389" t="s">
        <v>3037</v>
      </c>
    </row>
    <row r="151" spans="2:14" s="10" customFormat="1" ht="24">
      <c r="B151" s="609">
        <f>B141+1</f>
        <v>38</v>
      </c>
      <c r="C151" s="610" t="s">
        <v>20</v>
      </c>
      <c r="D151" s="613" t="s">
        <v>3</v>
      </c>
      <c r="E151" s="613" t="s">
        <v>9</v>
      </c>
      <c r="F151" s="609" t="s">
        <v>12</v>
      </c>
      <c r="G151" s="613" t="s">
        <v>16</v>
      </c>
      <c r="H151" s="614" t="s">
        <v>5643</v>
      </c>
      <c r="I151" s="387" t="s">
        <v>2996</v>
      </c>
      <c r="J151" s="388" t="s">
        <v>203</v>
      </c>
      <c r="K151" s="434" t="s">
        <v>1790</v>
      </c>
      <c r="L151" s="501" t="str">
        <f>VLOOKUP(K151,CódigosRetorno!$A$1:$B$1613,2,FALSE)</f>
        <v>Factura de operacion sujeta al IVAP , no debe consignar valor para ISC o debe ser 0</v>
      </c>
      <c r="M151" s="388" t="s">
        <v>217</v>
      </c>
      <c r="N151" s="389" t="s">
        <v>186</v>
      </c>
    </row>
    <row r="152" spans="2:14" s="10" customFormat="1" ht="36">
      <c r="B152" s="609"/>
      <c r="C152" s="611"/>
      <c r="D152" s="613"/>
      <c r="E152" s="613"/>
      <c r="F152" s="609"/>
      <c r="G152" s="613"/>
      <c r="H152" s="614"/>
      <c r="I152" s="398" t="s">
        <v>3560</v>
      </c>
      <c r="J152" s="427" t="s">
        <v>1192</v>
      </c>
      <c r="K152" s="434" t="s">
        <v>1433</v>
      </c>
      <c r="L152" s="501" t="str">
        <f>VLOOKUP(K152,CódigosRetorno!$A$1:$B$1613,2,FALSE)</f>
        <v>El ISC no esta informado correctamente</v>
      </c>
      <c r="M152" s="388"/>
      <c r="N152" s="389" t="s">
        <v>186</v>
      </c>
    </row>
    <row r="153" spans="2:14" s="10" customFormat="1" ht="24">
      <c r="B153" s="609"/>
      <c r="C153" s="611"/>
      <c r="D153" s="613"/>
      <c r="E153" s="613"/>
      <c r="F153" s="389" t="s">
        <v>12</v>
      </c>
      <c r="G153" s="388" t="s">
        <v>16</v>
      </c>
      <c r="H153" s="398" t="s">
        <v>5644</v>
      </c>
      <c r="I153" s="387" t="s">
        <v>2652</v>
      </c>
      <c r="J153" s="388" t="s">
        <v>186</v>
      </c>
      <c r="K153" s="427" t="s">
        <v>186</v>
      </c>
      <c r="L153" s="501" t="str">
        <f>VLOOKUP(K153,CódigosRetorno!$A$1:$B$1613,2,FALSE)</f>
        <v>-</v>
      </c>
      <c r="M153" s="388" t="s">
        <v>186</v>
      </c>
      <c r="N153" s="389" t="s">
        <v>186</v>
      </c>
    </row>
    <row r="154" spans="2:14" s="10" customFormat="1" ht="24">
      <c r="B154" s="609"/>
      <c r="C154" s="611"/>
      <c r="D154" s="613"/>
      <c r="E154" s="613"/>
      <c r="F154" s="389" t="s">
        <v>44</v>
      </c>
      <c r="G154" s="388" t="s">
        <v>2940</v>
      </c>
      <c r="H154" s="398" t="s">
        <v>2969</v>
      </c>
      <c r="I154" s="387" t="s">
        <v>2652</v>
      </c>
      <c r="J154" s="388" t="s">
        <v>186</v>
      </c>
      <c r="K154" s="427" t="s">
        <v>186</v>
      </c>
      <c r="L154" s="501" t="str">
        <f>VLOOKUP(K154,CódigosRetorno!$A$1:$B$1613,2,FALSE)</f>
        <v>-</v>
      </c>
      <c r="M154" s="388" t="s">
        <v>186</v>
      </c>
      <c r="N154" s="389" t="s">
        <v>186</v>
      </c>
    </row>
    <row r="155" spans="2:14" s="10" customFormat="1" ht="24">
      <c r="B155" s="609"/>
      <c r="C155" s="611"/>
      <c r="D155" s="613"/>
      <c r="E155" s="613"/>
      <c r="F155" s="389" t="s">
        <v>46</v>
      </c>
      <c r="G155" s="388" t="s">
        <v>2940</v>
      </c>
      <c r="H155" s="398" t="s">
        <v>2970</v>
      </c>
      <c r="I155" s="398" t="s">
        <v>2949</v>
      </c>
      <c r="J155" s="427" t="s">
        <v>203</v>
      </c>
      <c r="K155" s="434" t="s">
        <v>812</v>
      </c>
      <c r="L155" s="501" t="str">
        <f>VLOOKUP(K155,CódigosRetorno!$A$1:$B$1613,2,FALSE)</f>
        <v>El Name o TaxTypeCode debe corresponder con el Id para el ISC</v>
      </c>
      <c r="M155" s="388" t="s">
        <v>482</v>
      </c>
      <c r="N155" s="389" t="s">
        <v>186</v>
      </c>
    </row>
    <row r="156" spans="2:14" s="10" customFormat="1" ht="24">
      <c r="B156" s="609"/>
      <c r="C156" s="612"/>
      <c r="D156" s="613"/>
      <c r="E156" s="613"/>
      <c r="F156" s="389" t="s">
        <v>13</v>
      </c>
      <c r="G156" s="388" t="s">
        <v>2940</v>
      </c>
      <c r="H156" s="398" t="s">
        <v>2971</v>
      </c>
      <c r="I156" s="398" t="s">
        <v>3490</v>
      </c>
      <c r="J156" s="427" t="s">
        <v>203</v>
      </c>
      <c r="K156" s="434" t="s">
        <v>812</v>
      </c>
      <c r="L156" s="501" t="str">
        <f>VLOOKUP(K156,CódigosRetorno!$A$1:$B$1613,2,FALSE)</f>
        <v>El Name o TaxTypeCode debe corresponder con el Id para el ISC</v>
      </c>
      <c r="M156" s="388" t="s">
        <v>186</v>
      </c>
      <c r="N156" s="389" t="s">
        <v>186</v>
      </c>
    </row>
    <row r="157" spans="2:14" s="10" customFormat="1" ht="24">
      <c r="B157" s="609">
        <f>B151+1</f>
        <v>39</v>
      </c>
      <c r="C157" s="610" t="s">
        <v>21</v>
      </c>
      <c r="D157" s="613" t="s">
        <v>3</v>
      </c>
      <c r="E157" s="613" t="s">
        <v>9</v>
      </c>
      <c r="F157" s="389" t="s">
        <v>12</v>
      </c>
      <c r="G157" s="388" t="s">
        <v>16</v>
      </c>
      <c r="H157" s="387" t="s">
        <v>5645</v>
      </c>
      <c r="I157" s="387" t="s">
        <v>2652</v>
      </c>
      <c r="J157" s="388" t="s">
        <v>186</v>
      </c>
      <c r="K157" s="427" t="s">
        <v>186</v>
      </c>
      <c r="L157" s="501" t="str">
        <f>VLOOKUP(K157,CódigosRetorno!$A$1:$B$1613,2,FALSE)</f>
        <v>-</v>
      </c>
      <c r="M157" s="388" t="s">
        <v>186</v>
      </c>
      <c r="N157" s="389" t="s">
        <v>186</v>
      </c>
    </row>
    <row r="158" spans="2:14" s="10" customFormat="1" ht="24">
      <c r="B158" s="609"/>
      <c r="C158" s="611"/>
      <c r="D158" s="613"/>
      <c r="E158" s="613"/>
      <c r="F158" s="389" t="s">
        <v>12</v>
      </c>
      <c r="G158" s="388" t="s">
        <v>16</v>
      </c>
      <c r="H158" s="398" t="s">
        <v>5613</v>
      </c>
      <c r="I158" s="387" t="s">
        <v>2652</v>
      </c>
      <c r="J158" s="388" t="s">
        <v>186</v>
      </c>
      <c r="K158" s="427" t="s">
        <v>186</v>
      </c>
      <c r="L158" s="501" t="str">
        <f>VLOOKUP(K158,CódigosRetorno!$A$1:$B$1613,2,FALSE)</f>
        <v>-</v>
      </c>
      <c r="M158" s="388" t="s">
        <v>186</v>
      </c>
      <c r="N158" s="389" t="s">
        <v>186</v>
      </c>
    </row>
    <row r="159" spans="2:14" s="10" customFormat="1" ht="36">
      <c r="B159" s="609"/>
      <c r="C159" s="611"/>
      <c r="D159" s="613"/>
      <c r="E159" s="613"/>
      <c r="F159" s="389" t="s">
        <v>44</v>
      </c>
      <c r="G159" s="388"/>
      <c r="H159" s="398" t="s">
        <v>5607</v>
      </c>
      <c r="I159" s="387" t="s">
        <v>2652</v>
      </c>
      <c r="J159" s="388" t="s">
        <v>186</v>
      </c>
      <c r="K159" s="427" t="s">
        <v>186</v>
      </c>
      <c r="L159" s="501" t="str">
        <f>VLOOKUP(K159,CódigosRetorno!$A$1:$B$1613,2,FALSE)</f>
        <v>-</v>
      </c>
      <c r="M159" s="388" t="s">
        <v>186</v>
      </c>
      <c r="N159" s="389" t="s">
        <v>186</v>
      </c>
    </row>
    <row r="160" spans="2:14" s="10" customFormat="1" ht="36">
      <c r="B160" s="609"/>
      <c r="C160" s="611"/>
      <c r="D160" s="613"/>
      <c r="E160" s="613"/>
      <c r="F160" s="389" t="s">
        <v>46</v>
      </c>
      <c r="G160" s="388"/>
      <c r="H160" s="387" t="s">
        <v>5608</v>
      </c>
      <c r="I160" s="387" t="s">
        <v>2652</v>
      </c>
      <c r="J160" s="388" t="s">
        <v>186</v>
      </c>
      <c r="K160" s="427" t="s">
        <v>186</v>
      </c>
      <c r="L160" s="501" t="str">
        <f>VLOOKUP(K160,CódigosRetorno!$A$1:$B$1613,2,FALSE)</f>
        <v>-</v>
      </c>
      <c r="M160" s="388" t="s">
        <v>482</v>
      </c>
      <c r="N160" s="389" t="s">
        <v>186</v>
      </c>
    </row>
    <row r="161" spans="2:14" s="10" customFormat="1" ht="48">
      <c r="B161" s="609"/>
      <c r="C161" s="612"/>
      <c r="D161" s="613"/>
      <c r="E161" s="613"/>
      <c r="F161" s="389" t="s">
        <v>13</v>
      </c>
      <c r="G161" s="388"/>
      <c r="H161" s="398" t="s">
        <v>5642</v>
      </c>
      <c r="I161" s="387" t="s">
        <v>2652</v>
      </c>
      <c r="J161" s="388" t="s">
        <v>186</v>
      </c>
      <c r="K161" s="427" t="s">
        <v>186</v>
      </c>
      <c r="L161" s="501" t="str">
        <f>VLOOKUP(K161,CódigosRetorno!$A$1:$B$1613,2,FALSE)</f>
        <v>-</v>
      </c>
      <c r="M161" s="388" t="s">
        <v>186</v>
      </c>
      <c r="N161" s="389" t="s">
        <v>186</v>
      </c>
    </row>
    <row r="162" spans="2:14" s="10" customFormat="1" ht="24">
      <c r="B162" s="389">
        <f>B157+1</f>
        <v>40</v>
      </c>
      <c r="C162" s="387" t="s">
        <v>144</v>
      </c>
      <c r="D162" s="388" t="s">
        <v>3</v>
      </c>
      <c r="E162" s="388" t="s">
        <v>9</v>
      </c>
      <c r="F162" s="389" t="s">
        <v>12</v>
      </c>
      <c r="G162" s="388" t="s">
        <v>16</v>
      </c>
      <c r="H162" s="398" t="s">
        <v>2972</v>
      </c>
      <c r="I162" s="387" t="s">
        <v>3567</v>
      </c>
      <c r="J162" s="427" t="s">
        <v>203</v>
      </c>
      <c r="K162" s="427" t="s">
        <v>2405</v>
      </c>
      <c r="L162" s="501" t="str">
        <f>VLOOKUP(K162,CódigosRetorno!$A$1:$B$1613,2,FALSE)</f>
        <v>El dato ingresado en el campo Total Descuentos no cumple con el formato establecido</v>
      </c>
      <c r="M162" s="388" t="s">
        <v>482</v>
      </c>
      <c r="N162" s="389" t="s">
        <v>186</v>
      </c>
    </row>
    <row r="163" spans="2:14" s="10" customFormat="1" ht="24">
      <c r="B163" s="389">
        <f>B162+1</f>
        <v>41</v>
      </c>
      <c r="C163" s="387" t="s">
        <v>22</v>
      </c>
      <c r="D163" s="388" t="s">
        <v>3</v>
      </c>
      <c r="E163" s="388" t="s">
        <v>9</v>
      </c>
      <c r="F163" s="389" t="s">
        <v>12</v>
      </c>
      <c r="G163" s="388" t="s">
        <v>16</v>
      </c>
      <c r="H163" s="398" t="s">
        <v>2973</v>
      </c>
      <c r="I163" s="387" t="s">
        <v>3567</v>
      </c>
      <c r="J163" s="427" t="s">
        <v>203</v>
      </c>
      <c r="K163" s="434" t="s">
        <v>2406</v>
      </c>
      <c r="L163" s="501" t="str">
        <f>VLOOKUP(K163,CódigosRetorno!$A$1:$B$1613,2,FALSE)</f>
        <v>El dato ingresado en ChargeTotalAmount no cumple con el formato establecido</v>
      </c>
      <c r="M163" s="388" t="s">
        <v>482</v>
      </c>
      <c r="N163" s="389" t="s">
        <v>186</v>
      </c>
    </row>
    <row r="164" spans="2:14" s="10" customFormat="1" ht="24">
      <c r="B164" s="609">
        <f>B163+1</f>
        <v>42</v>
      </c>
      <c r="C164" s="616" t="s">
        <v>82</v>
      </c>
      <c r="D164" s="613" t="s">
        <v>3</v>
      </c>
      <c r="E164" s="613" t="s">
        <v>4</v>
      </c>
      <c r="F164" s="609" t="s">
        <v>12</v>
      </c>
      <c r="G164" s="613" t="s">
        <v>16</v>
      </c>
      <c r="H164" s="616" t="s">
        <v>2974</v>
      </c>
      <c r="I164" s="387" t="s">
        <v>3551</v>
      </c>
      <c r="J164" s="427" t="s">
        <v>203</v>
      </c>
      <c r="K164" s="434" t="s">
        <v>2408</v>
      </c>
      <c r="L164" s="501" t="str">
        <f>VLOOKUP(K164,CódigosRetorno!$A$1:$B$1613,2,FALSE)</f>
        <v>El dato ingresado en PayableAmount no cumple con el formato establecido</v>
      </c>
      <c r="M164" s="389" t="s">
        <v>482</v>
      </c>
      <c r="N164" s="389" t="s">
        <v>186</v>
      </c>
    </row>
    <row r="165" spans="2:14" s="10" customFormat="1" ht="24">
      <c r="B165" s="609"/>
      <c r="C165" s="616"/>
      <c r="D165" s="613"/>
      <c r="E165" s="613"/>
      <c r="F165" s="609"/>
      <c r="G165" s="613"/>
      <c r="H165" s="616"/>
      <c r="I165" s="387" t="s">
        <v>3561</v>
      </c>
      <c r="J165" s="427" t="s">
        <v>203</v>
      </c>
      <c r="K165" s="434" t="s">
        <v>1978</v>
      </c>
      <c r="L165" s="501" t="str">
        <f>VLOOKUP(K165,CódigosRetorno!$A$1:$B$1613,2,FALSE)</f>
        <v>Los valores totales deben ser mayores a cero.</v>
      </c>
      <c r="M165" s="389" t="s">
        <v>482</v>
      </c>
      <c r="N165" s="389" t="s">
        <v>186</v>
      </c>
    </row>
    <row r="166" spans="2:14" s="10" customFormat="1" ht="60">
      <c r="B166" s="609"/>
      <c r="C166" s="616"/>
      <c r="D166" s="613"/>
      <c r="E166" s="613"/>
      <c r="F166" s="609"/>
      <c r="G166" s="613"/>
      <c r="H166" s="616"/>
      <c r="I166" s="398" t="s">
        <v>2975</v>
      </c>
      <c r="J166" s="427" t="s">
        <v>1192</v>
      </c>
      <c r="K166" s="434" t="s">
        <v>876</v>
      </c>
      <c r="L166" s="501" t="str">
        <f>VLOOKUP(K166,CódigosRetorno!$A$1:$B$1613,2,FALSE)</f>
        <v>El importe total no coincide con la sumatoria de los valores de venta mas los tributos mas los cargos</v>
      </c>
      <c r="M166" s="389" t="s">
        <v>1194</v>
      </c>
      <c r="N166" s="389" t="s">
        <v>186</v>
      </c>
    </row>
    <row r="167" spans="2:14" s="10" customFormat="1">
      <c r="B167" s="494" t="s">
        <v>4895</v>
      </c>
      <c r="C167" s="495"/>
      <c r="D167" s="119"/>
      <c r="E167" s="496"/>
      <c r="F167" s="497"/>
      <c r="G167" s="497"/>
      <c r="H167" s="498"/>
      <c r="I167" s="504"/>
      <c r="J167" s="500"/>
      <c r="K167" s="505" t="s">
        <v>186</v>
      </c>
      <c r="L167" s="501" t="str">
        <f>VLOOKUP(K167,CódigosRetorno!$A$1:$B$1613,2,FALSE)</f>
        <v>-</v>
      </c>
      <c r="M167" s="389"/>
      <c r="N167" s="501"/>
    </row>
    <row r="168" spans="2:14" s="10" customFormat="1" ht="36">
      <c r="B168" s="609">
        <f>B164+1</f>
        <v>43</v>
      </c>
      <c r="C168" s="387" t="s">
        <v>2955</v>
      </c>
      <c r="D168" s="613" t="s">
        <v>3</v>
      </c>
      <c r="E168" s="613" t="s">
        <v>9</v>
      </c>
      <c r="F168" s="389" t="s">
        <v>44</v>
      </c>
      <c r="G168" s="388"/>
      <c r="H168" s="398" t="s">
        <v>2956</v>
      </c>
      <c r="I168" s="398" t="s">
        <v>2652</v>
      </c>
      <c r="J168" s="427"/>
      <c r="K168" s="434" t="s">
        <v>186</v>
      </c>
      <c r="L168" s="501" t="str">
        <f>VLOOKUP(K168,CódigosRetorno!$A$1:$B$1613,2,FALSE)</f>
        <v>-</v>
      </c>
      <c r="M168" s="389"/>
      <c r="N168" s="389"/>
    </row>
    <row r="169" spans="2:14" s="10" customFormat="1" ht="48">
      <c r="B169" s="609"/>
      <c r="C169" s="387" t="s">
        <v>5615</v>
      </c>
      <c r="D169" s="613"/>
      <c r="E169" s="613"/>
      <c r="F169" s="389" t="s">
        <v>99</v>
      </c>
      <c r="G169" s="388" t="s">
        <v>5616</v>
      </c>
      <c r="H169" s="387" t="s">
        <v>5646</v>
      </c>
      <c r="I169" s="398" t="s">
        <v>2652</v>
      </c>
      <c r="J169" s="427"/>
      <c r="K169" s="434" t="s">
        <v>186</v>
      </c>
      <c r="L169" s="501" t="str">
        <f>VLOOKUP(K169,CódigosRetorno!$A$1:$B$1613,2,FALSE)</f>
        <v>-</v>
      </c>
      <c r="M169" s="389"/>
      <c r="N169" s="389"/>
    </row>
    <row r="170" spans="2:14" s="10" customFormat="1" ht="48">
      <c r="B170" s="609"/>
      <c r="C170" s="614" t="s">
        <v>2976</v>
      </c>
      <c r="D170" s="613"/>
      <c r="E170" s="613"/>
      <c r="F170" s="609" t="s">
        <v>5618</v>
      </c>
      <c r="G170" s="613" t="s">
        <v>16</v>
      </c>
      <c r="H170" s="387" t="s">
        <v>5647</v>
      </c>
      <c r="I170" s="398" t="s">
        <v>2652</v>
      </c>
      <c r="J170" s="427"/>
      <c r="K170" s="434" t="s">
        <v>186</v>
      </c>
      <c r="L170" s="501" t="str">
        <f>VLOOKUP(K170,CódigosRetorno!$A$1:$B$1613,2,FALSE)</f>
        <v>-</v>
      </c>
      <c r="M170" s="389"/>
      <c r="N170" s="389"/>
    </row>
    <row r="171" spans="2:14" s="10" customFormat="1" ht="48">
      <c r="B171" s="609"/>
      <c r="C171" s="614"/>
      <c r="D171" s="613"/>
      <c r="E171" s="613"/>
      <c r="F171" s="609"/>
      <c r="G171" s="613"/>
      <c r="H171" s="387" t="s">
        <v>5648</v>
      </c>
      <c r="I171" s="398" t="s">
        <v>2652</v>
      </c>
      <c r="J171" s="427"/>
      <c r="K171" s="434" t="s">
        <v>186</v>
      </c>
      <c r="L171" s="501" t="str">
        <f>VLOOKUP(K171,CódigosRetorno!$A$1:$B$1613,2,FALSE)</f>
        <v>-</v>
      </c>
      <c r="M171" s="389"/>
      <c r="N171" s="389"/>
    </row>
    <row r="172" spans="2:14" s="10" customFormat="1" ht="48">
      <c r="B172" s="609"/>
      <c r="C172" s="387" t="s">
        <v>2977</v>
      </c>
      <c r="D172" s="613"/>
      <c r="E172" s="613"/>
      <c r="F172" s="389" t="s">
        <v>12</v>
      </c>
      <c r="G172" s="388" t="s">
        <v>16</v>
      </c>
      <c r="H172" s="387" t="s">
        <v>2957</v>
      </c>
      <c r="I172" s="398" t="s">
        <v>2652</v>
      </c>
      <c r="J172" s="427"/>
      <c r="K172" s="434" t="s">
        <v>186</v>
      </c>
      <c r="L172" s="501" t="str">
        <f>VLOOKUP(K172,CódigosRetorno!$A$1:$B$1613,2,FALSE)</f>
        <v>-</v>
      </c>
      <c r="M172" s="389"/>
      <c r="N172" s="389"/>
    </row>
    <row r="173" spans="2:14" s="10" customFormat="1" ht="48">
      <c r="B173" s="609"/>
      <c r="C173" s="398" t="s">
        <v>5622</v>
      </c>
      <c r="D173" s="613"/>
      <c r="E173" s="613"/>
      <c r="F173" s="389" t="s">
        <v>12</v>
      </c>
      <c r="G173" s="388" t="s">
        <v>16</v>
      </c>
      <c r="H173" s="387" t="s">
        <v>5649</v>
      </c>
      <c r="I173" s="398" t="s">
        <v>2652</v>
      </c>
      <c r="J173" s="427"/>
      <c r="K173" s="434" t="s">
        <v>186</v>
      </c>
      <c r="L173" s="501" t="str">
        <f>VLOOKUP(K173,CódigosRetorno!$A$1:$B$1613,2,FALSE)</f>
        <v>-</v>
      </c>
      <c r="M173" s="389"/>
      <c r="N173" s="389"/>
    </row>
    <row r="174" spans="2:14" s="10" customFormat="1">
      <c r="B174" s="502" t="s">
        <v>493</v>
      </c>
      <c r="C174" s="495"/>
      <c r="D174" s="119" t="s">
        <v>3</v>
      </c>
      <c r="E174" s="496" t="s">
        <v>186</v>
      </c>
      <c r="F174" s="497" t="s">
        <v>186</v>
      </c>
      <c r="G174" s="497" t="s">
        <v>186</v>
      </c>
      <c r="H174" s="498" t="s">
        <v>186</v>
      </c>
      <c r="I174" s="493" t="s">
        <v>186</v>
      </c>
      <c r="J174" s="500" t="s">
        <v>186</v>
      </c>
      <c r="K174" s="505" t="s">
        <v>186</v>
      </c>
      <c r="L174" s="501" t="str">
        <f>VLOOKUP(K174,CódigosRetorno!$A$1:$B$1613,2,FALSE)</f>
        <v>-</v>
      </c>
      <c r="M174" s="388" t="s">
        <v>186</v>
      </c>
      <c r="N174" s="501" t="s">
        <v>186</v>
      </c>
    </row>
    <row r="175" spans="2:14" s="10" customFormat="1">
      <c r="B175" s="613">
        <f>B168+1</f>
        <v>44</v>
      </c>
      <c r="C175" s="614" t="s">
        <v>2980</v>
      </c>
      <c r="D175" s="613" t="s">
        <v>3</v>
      </c>
      <c r="E175" s="613" t="s">
        <v>9</v>
      </c>
      <c r="F175" s="609" t="s">
        <v>150</v>
      </c>
      <c r="G175" s="613"/>
      <c r="H175" s="616" t="s">
        <v>2984</v>
      </c>
      <c r="I175" s="209" t="s">
        <v>2990</v>
      </c>
      <c r="J175" s="427" t="s">
        <v>1192</v>
      </c>
      <c r="K175" s="434" t="s">
        <v>1976</v>
      </c>
      <c r="L175" s="501" t="str">
        <f>VLOOKUP(K175,CódigosRetorno!$A$1:$B$1613,2,FALSE)</f>
        <v>Falta referencia de la factura relacionada con anticipo.</v>
      </c>
      <c r="M175" s="389" t="s">
        <v>482</v>
      </c>
      <c r="N175" s="389" t="s">
        <v>186</v>
      </c>
    </row>
    <row r="176" spans="2:14" s="10" customFormat="1" ht="72">
      <c r="B176" s="613"/>
      <c r="C176" s="614"/>
      <c r="D176" s="613"/>
      <c r="E176" s="613"/>
      <c r="F176" s="609"/>
      <c r="G176" s="613"/>
      <c r="H176" s="616"/>
      <c r="I176" s="398" t="s">
        <v>2991</v>
      </c>
      <c r="J176" s="427" t="s">
        <v>1192</v>
      </c>
      <c r="K176" s="434" t="s">
        <v>1959</v>
      </c>
      <c r="L176" s="501" t="str">
        <f>VLOOKUP(K176,CódigosRetorno!$A$1:$B$1613,2,FALSE)</f>
        <v>El dato ingresado debe indicar SERIE-CORRELATIVO del documento que se realizo el anticipo.</v>
      </c>
      <c r="M176" s="388" t="s">
        <v>482</v>
      </c>
      <c r="N176" s="389" t="s">
        <v>186</v>
      </c>
    </row>
    <row r="177" spans="2:14" s="10" customFormat="1" ht="72">
      <c r="B177" s="613"/>
      <c r="C177" s="614"/>
      <c r="D177" s="613"/>
      <c r="E177" s="613"/>
      <c r="F177" s="609"/>
      <c r="G177" s="613"/>
      <c r="H177" s="616"/>
      <c r="I177" s="398" t="s">
        <v>3628</v>
      </c>
      <c r="J177" s="427" t="s">
        <v>1192</v>
      </c>
      <c r="K177" s="434" t="s">
        <v>1959</v>
      </c>
      <c r="L177" s="501" t="str">
        <f>VLOOKUP(K177,CódigosRetorno!$A$1:$B$1613,2,FALSE)</f>
        <v>El dato ingresado debe indicar SERIE-CORRELATIVO del documento que se realizo el anticipo.</v>
      </c>
      <c r="M177" s="388" t="s">
        <v>482</v>
      </c>
      <c r="N177" s="389" t="s">
        <v>186</v>
      </c>
    </row>
    <row r="178" spans="2:14" s="10" customFormat="1" ht="24">
      <c r="B178" s="613"/>
      <c r="C178" s="387" t="s">
        <v>2981</v>
      </c>
      <c r="D178" s="613"/>
      <c r="E178" s="613"/>
      <c r="F178" s="389" t="s">
        <v>99</v>
      </c>
      <c r="G178" s="388" t="s">
        <v>2917</v>
      </c>
      <c r="H178" s="387" t="s">
        <v>3575</v>
      </c>
      <c r="I178" s="387" t="s">
        <v>3456</v>
      </c>
      <c r="J178" s="427" t="s">
        <v>1192</v>
      </c>
      <c r="K178" s="434" t="s">
        <v>1975</v>
      </c>
      <c r="L178" s="501" t="str">
        <f>VLOOKUP(K178,CódigosRetorno!$A$1:$B$1613,2,FALSE)</f>
        <v>Código de documento de referencia debe ser 02 o 03.</v>
      </c>
      <c r="M178" s="388" t="s">
        <v>482</v>
      </c>
      <c r="N178" s="389" t="s">
        <v>186</v>
      </c>
    </row>
    <row r="179" spans="2:14" s="10" customFormat="1" ht="24">
      <c r="B179" s="613"/>
      <c r="C179" s="387" t="s">
        <v>2988</v>
      </c>
      <c r="D179" s="388" t="s">
        <v>3</v>
      </c>
      <c r="E179" s="613"/>
      <c r="F179" s="389" t="s">
        <v>151</v>
      </c>
      <c r="G179" s="388" t="s">
        <v>143</v>
      </c>
      <c r="H179" s="387" t="s">
        <v>2985</v>
      </c>
      <c r="I179" s="387" t="s">
        <v>2989</v>
      </c>
      <c r="J179" s="427" t="s">
        <v>1192</v>
      </c>
      <c r="K179" s="434" t="s">
        <v>1977</v>
      </c>
      <c r="L179" s="501" t="str">
        <f>VLOOKUP(K179,CódigosRetorno!$A$1:$B$1613,2,FALSE)</f>
        <v>PaidAmount: monto anticipado por documento debe ser mayor a cero.</v>
      </c>
      <c r="M179" s="388" t="s">
        <v>482</v>
      </c>
      <c r="N179" s="389" t="s">
        <v>186</v>
      </c>
    </row>
    <row r="180" spans="2:14" s="10" customFormat="1" ht="24">
      <c r="B180" s="613"/>
      <c r="C180" s="387" t="s">
        <v>2982</v>
      </c>
      <c r="D180" s="613" t="s">
        <v>3</v>
      </c>
      <c r="E180" s="613"/>
      <c r="F180" s="389" t="s">
        <v>12</v>
      </c>
      <c r="G180" s="388"/>
      <c r="H180" s="390" t="s">
        <v>2986</v>
      </c>
      <c r="I180" s="387" t="s">
        <v>2993</v>
      </c>
      <c r="J180" s="427" t="s">
        <v>1192</v>
      </c>
      <c r="K180" s="434" t="s">
        <v>1951</v>
      </c>
      <c r="L180" s="501" t="str">
        <f>VLOOKUP(K180,CódigosRetorno!$A$1:$B$1613,2,FALSE)</f>
        <v>RUC que emitio documento de anticipo, no existe.</v>
      </c>
      <c r="M180" s="388" t="s">
        <v>482</v>
      </c>
      <c r="N180" s="389" t="s">
        <v>186</v>
      </c>
    </row>
    <row r="181" spans="2:14" s="10" customFormat="1" ht="24">
      <c r="B181" s="613"/>
      <c r="C181" s="387" t="s">
        <v>2983</v>
      </c>
      <c r="D181" s="613"/>
      <c r="E181" s="613"/>
      <c r="F181" s="389" t="s">
        <v>47</v>
      </c>
      <c r="G181" s="388"/>
      <c r="H181" s="387" t="s">
        <v>3576</v>
      </c>
      <c r="I181" s="387" t="s">
        <v>3457</v>
      </c>
      <c r="J181" s="427" t="s">
        <v>1192</v>
      </c>
      <c r="K181" s="434" t="s">
        <v>1960</v>
      </c>
      <c r="L181" s="501" t="str">
        <f>VLOOKUP(K181,CódigosRetorno!$A$1:$B$1613,2,FALSE)</f>
        <v>El tipo documento del emisor que realiza el anticipo debe ser 6 del catalogo de tipo de documento.</v>
      </c>
      <c r="M181" s="388" t="s">
        <v>482</v>
      </c>
      <c r="N181" s="389" t="s">
        <v>186</v>
      </c>
    </row>
    <row r="182" spans="2:14" s="10" customFormat="1" ht="24">
      <c r="B182" s="603">
        <f>B175+1</f>
        <v>45</v>
      </c>
      <c r="C182" s="605" t="s">
        <v>154</v>
      </c>
      <c r="D182" s="388" t="s">
        <v>3</v>
      </c>
      <c r="E182" s="603" t="s">
        <v>9</v>
      </c>
      <c r="F182" s="607" t="s">
        <v>152</v>
      </c>
      <c r="G182" s="603" t="s">
        <v>143</v>
      </c>
      <c r="H182" s="605" t="s">
        <v>2987</v>
      </c>
      <c r="I182" s="398" t="s">
        <v>3541</v>
      </c>
      <c r="J182" s="427" t="s">
        <v>203</v>
      </c>
      <c r="K182" s="434" t="s">
        <v>1969</v>
      </c>
      <c r="L182" s="501" t="str">
        <f>VLOOKUP(K182,CódigosRetorno!$A$1:$B$1613,2,FALSE)</f>
        <v>Total de anticipos diferente a los montos anticipados por documento.</v>
      </c>
      <c r="M182" s="388" t="s">
        <v>482</v>
      </c>
      <c r="N182" s="389" t="s">
        <v>186</v>
      </c>
    </row>
    <row r="183" spans="2:14" s="10" customFormat="1" ht="24">
      <c r="B183" s="604"/>
      <c r="C183" s="606"/>
      <c r="D183" s="388"/>
      <c r="E183" s="604"/>
      <c r="F183" s="608"/>
      <c r="G183" s="604"/>
      <c r="H183" s="606"/>
      <c r="I183" s="398" t="s">
        <v>3542</v>
      </c>
      <c r="J183" s="427" t="s">
        <v>203</v>
      </c>
      <c r="K183" s="434" t="s">
        <v>1970</v>
      </c>
      <c r="L183" s="501" t="str">
        <f>VLOOKUP(K183,CódigosRetorno!$A$1:$B$1613,2,FALSE)</f>
        <v>Ingresar documentos por anticipos.</v>
      </c>
      <c r="M183" s="388"/>
      <c r="N183" s="389"/>
    </row>
    <row r="184" spans="2:14" s="10" customFormat="1">
      <c r="B184" s="502" t="s">
        <v>158</v>
      </c>
      <c r="C184" s="495"/>
      <c r="D184" s="119" t="s">
        <v>3</v>
      </c>
      <c r="E184" s="496" t="s">
        <v>186</v>
      </c>
      <c r="F184" s="497" t="s">
        <v>186</v>
      </c>
      <c r="G184" s="497" t="s">
        <v>186</v>
      </c>
      <c r="H184" s="498" t="s">
        <v>186</v>
      </c>
      <c r="I184" s="493" t="s">
        <v>186</v>
      </c>
      <c r="J184" s="500" t="s">
        <v>186</v>
      </c>
      <c r="K184" s="505" t="s">
        <v>186</v>
      </c>
      <c r="L184" s="501" t="str">
        <f>VLOOKUP(K184,CódigosRetorno!$A$1:$B$1613,2,FALSE)</f>
        <v>-</v>
      </c>
      <c r="M184" s="388" t="s">
        <v>186</v>
      </c>
      <c r="N184" s="501" t="s">
        <v>186</v>
      </c>
    </row>
    <row r="185" spans="2:14" s="10" customFormat="1" ht="36">
      <c r="B185" s="388">
        <f>B182+1</f>
        <v>46</v>
      </c>
      <c r="C185" s="398" t="s">
        <v>162</v>
      </c>
      <c r="D185" s="388" t="s">
        <v>3</v>
      </c>
      <c r="E185" s="388" t="s">
        <v>9</v>
      </c>
      <c r="F185" s="389" t="s">
        <v>99</v>
      </c>
      <c r="G185" s="388" t="s">
        <v>2929</v>
      </c>
      <c r="H185" s="398" t="s">
        <v>2930</v>
      </c>
      <c r="I185" s="387" t="s">
        <v>3442</v>
      </c>
      <c r="J185" s="427" t="s">
        <v>1192</v>
      </c>
      <c r="K185" s="434" t="s">
        <v>1405</v>
      </c>
      <c r="L185" s="387" t="str">
        <f>VLOOKUP(K185,CódigosRetorno!$A$1:$B$1613,2,FALSE)</f>
        <v>Para tipo de operación se está usando un valor que no existe en el catálogo. Nro. 17.</v>
      </c>
      <c r="M185" s="388" t="s">
        <v>482</v>
      </c>
      <c r="N185" s="389" t="s">
        <v>3051</v>
      </c>
    </row>
    <row r="186" spans="2:14" s="10" customFormat="1" ht="24">
      <c r="B186" s="609">
        <f>+B185+1</f>
        <v>47</v>
      </c>
      <c r="C186" s="610" t="s">
        <v>6160</v>
      </c>
      <c r="D186" s="613" t="s">
        <v>3</v>
      </c>
      <c r="E186" s="613" t="s">
        <v>9</v>
      </c>
      <c r="F186" s="609" t="s">
        <v>44</v>
      </c>
      <c r="G186" s="613" t="s">
        <v>2997</v>
      </c>
      <c r="H186" s="614" t="s">
        <v>6161</v>
      </c>
      <c r="I186" s="387" t="s">
        <v>2998</v>
      </c>
      <c r="J186" s="427" t="s">
        <v>203</v>
      </c>
      <c r="K186" s="434" t="s">
        <v>2087</v>
      </c>
      <c r="L186" s="387" t="str">
        <f>VLOOKUP(K186,CódigosRetorno!$A$1:$B$1613,2,FALSE)</f>
        <v>El codigo en el tag sac:AdditionalProperty/cbc:ID debe tener 4 posiciones</v>
      </c>
      <c r="M186" s="388" t="s">
        <v>482</v>
      </c>
      <c r="N186" s="389" t="s">
        <v>186</v>
      </c>
    </row>
    <row r="187" spans="2:14" s="10" customFormat="1" ht="24">
      <c r="B187" s="609"/>
      <c r="C187" s="611"/>
      <c r="D187" s="613"/>
      <c r="E187" s="613"/>
      <c r="F187" s="609"/>
      <c r="G187" s="613"/>
      <c r="H187" s="614"/>
      <c r="I187" s="398" t="s">
        <v>2999</v>
      </c>
      <c r="J187" s="427" t="s">
        <v>203</v>
      </c>
      <c r="K187" s="434" t="s">
        <v>2028</v>
      </c>
      <c r="L187" s="387" t="str">
        <f>VLOOKUP(K187,CódigosRetorno!$A$1:$B$1613,2,FALSE)</f>
        <v>Existe mas de un tag sac:AdditionalProperty con el mismo ID</v>
      </c>
      <c r="M187" s="388" t="s">
        <v>482</v>
      </c>
      <c r="N187" s="389" t="s">
        <v>186</v>
      </c>
    </row>
    <row r="188" spans="2:14" s="10" customFormat="1" ht="24">
      <c r="B188" s="609"/>
      <c r="C188" s="611"/>
      <c r="D188" s="613"/>
      <c r="E188" s="613"/>
      <c r="F188" s="609"/>
      <c r="G188" s="613"/>
      <c r="H188" s="614"/>
      <c r="I188" s="387" t="s">
        <v>3000</v>
      </c>
      <c r="J188" s="427" t="s">
        <v>203</v>
      </c>
      <c r="K188" s="434" t="s">
        <v>1789</v>
      </c>
      <c r="L188" s="387" t="str">
        <f>VLOOKUP(K188,CódigosRetorno!$A$1:$B$1613,2,FALSE)</f>
        <v>Factura de operacion sujeta al IVAP , no debe consignar valor para IGV o debe ser 0</v>
      </c>
      <c r="M188" s="388" t="s">
        <v>482</v>
      </c>
      <c r="N188" s="389" t="s">
        <v>186</v>
      </c>
    </row>
    <row r="189" spans="2:14" s="10" customFormat="1" ht="48">
      <c r="B189" s="609"/>
      <c r="C189" s="612"/>
      <c r="D189" s="613"/>
      <c r="E189" s="613"/>
      <c r="F189" s="389" t="s">
        <v>5</v>
      </c>
      <c r="G189" s="388"/>
      <c r="H189" s="398" t="s">
        <v>6162</v>
      </c>
      <c r="I189" s="387" t="s">
        <v>3608</v>
      </c>
      <c r="J189" s="427" t="s">
        <v>203</v>
      </c>
      <c r="K189" s="434" t="s">
        <v>2404</v>
      </c>
      <c r="L189" s="387" t="str">
        <f>VLOOKUP(K189,CódigosRetorno!$A$1:$B$1613,2,FALSE)</f>
        <v>Debe indicar una descripcion para el tag sac:AdditionalProperty/cbc:Value</v>
      </c>
      <c r="M189" s="388" t="s">
        <v>482</v>
      </c>
      <c r="N189" s="389" t="s">
        <v>186</v>
      </c>
    </row>
    <row r="190" spans="2:14" s="10" customFormat="1">
      <c r="B190" s="502" t="s">
        <v>3088</v>
      </c>
      <c r="C190" s="495"/>
      <c r="D190" s="119" t="s">
        <v>3</v>
      </c>
      <c r="E190" s="496" t="s">
        <v>186</v>
      </c>
      <c r="F190" s="497" t="s">
        <v>186</v>
      </c>
      <c r="G190" s="497" t="s">
        <v>186</v>
      </c>
      <c r="H190" s="498" t="s">
        <v>186</v>
      </c>
      <c r="I190" s="493" t="s">
        <v>186</v>
      </c>
      <c r="J190" s="500" t="s">
        <v>186</v>
      </c>
      <c r="K190" s="505" t="s">
        <v>186</v>
      </c>
      <c r="L190" s="493" t="str">
        <f>VLOOKUP(K190,[6]CódigosRetorno!$A$1:$B$1613,2,FALSE)</f>
        <v>-</v>
      </c>
      <c r="M190" s="388" t="s">
        <v>186</v>
      </c>
      <c r="N190" s="501" t="s">
        <v>186</v>
      </c>
    </row>
    <row r="191" spans="2:14" s="10" customFormat="1" ht="60">
      <c r="B191" s="609">
        <f>+B186+1</f>
        <v>48</v>
      </c>
      <c r="C191" s="610" t="s">
        <v>6188</v>
      </c>
      <c r="D191" s="620" t="s">
        <v>3</v>
      </c>
      <c r="E191" s="613" t="s">
        <v>9</v>
      </c>
      <c r="F191" s="109" t="s">
        <v>49</v>
      </c>
      <c r="G191" s="399" t="s">
        <v>2654</v>
      </c>
      <c r="H191" s="110" t="s">
        <v>6189</v>
      </c>
      <c r="I191" s="387" t="s">
        <v>2652</v>
      </c>
      <c r="J191" s="388" t="s">
        <v>186</v>
      </c>
      <c r="K191" s="427" t="s">
        <v>186</v>
      </c>
      <c r="L191" s="387" t="str">
        <f>VLOOKUP(K191,[6]CódigosRetorno!$A$1:$B$1613,2,FALSE)</f>
        <v>-</v>
      </c>
      <c r="M191" s="388" t="s">
        <v>186</v>
      </c>
      <c r="N191" s="389" t="s">
        <v>186</v>
      </c>
    </row>
    <row r="192" spans="2:14" s="10" customFormat="1" ht="60">
      <c r="B192" s="609"/>
      <c r="C192" s="611"/>
      <c r="D192" s="620"/>
      <c r="E192" s="613"/>
      <c r="F192" s="109" t="s">
        <v>5</v>
      </c>
      <c r="G192" s="399"/>
      <c r="H192" s="110" t="s">
        <v>6190</v>
      </c>
      <c r="I192" s="387" t="s">
        <v>2652</v>
      </c>
      <c r="J192" s="388" t="s">
        <v>186</v>
      </c>
      <c r="K192" s="427" t="s">
        <v>186</v>
      </c>
      <c r="L192" s="387" t="str">
        <f>VLOOKUP(K192,[6]CódigosRetorno!$A$1:$B$1613,2,FALSE)</f>
        <v>-</v>
      </c>
      <c r="M192" s="388" t="s">
        <v>186</v>
      </c>
      <c r="N192" s="389" t="s">
        <v>186</v>
      </c>
    </row>
    <row r="193" spans="2:14" s="10" customFormat="1" ht="60">
      <c r="B193" s="609"/>
      <c r="C193" s="611"/>
      <c r="D193" s="620"/>
      <c r="E193" s="613"/>
      <c r="F193" s="109" t="s">
        <v>50</v>
      </c>
      <c r="G193" s="399"/>
      <c r="H193" s="110" t="s">
        <v>6191</v>
      </c>
      <c r="I193" s="387" t="s">
        <v>2652</v>
      </c>
      <c r="J193" s="388" t="s">
        <v>186</v>
      </c>
      <c r="K193" s="427" t="s">
        <v>186</v>
      </c>
      <c r="L193" s="387" t="str">
        <f>VLOOKUP(K193,[6]CódigosRetorno!$A$1:$B$1613,2,FALSE)</f>
        <v>-</v>
      </c>
      <c r="M193" s="388" t="s">
        <v>186</v>
      </c>
      <c r="N193" s="389" t="s">
        <v>186</v>
      </c>
    </row>
    <row r="194" spans="2:14" s="10" customFormat="1" ht="60">
      <c r="B194" s="609"/>
      <c r="C194" s="611"/>
      <c r="D194" s="620"/>
      <c r="E194" s="613"/>
      <c r="F194" s="109" t="s">
        <v>18</v>
      </c>
      <c r="G194" s="399"/>
      <c r="H194" s="110" t="s">
        <v>6192</v>
      </c>
      <c r="I194" s="387" t="s">
        <v>2652</v>
      </c>
      <c r="J194" s="388" t="s">
        <v>186</v>
      </c>
      <c r="K194" s="427" t="s">
        <v>186</v>
      </c>
      <c r="L194" s="387" t="str">
        <f>VLOOKUP(K194,[6]CódigosRetorno!$A$1:$B$1613,2,FALSE)</f>
        <v>-</v>
      </c>
      <c r="M194" s="388" t="s">
        <v>186</v>
      </c>
      <c r="N194" s="389" t="s">
        <v>186</v>
      </c>
    </row>
    <row r="195" spans="2:14" s="10" customFormat="1" ht="60">
      <c r="B195" s="609"/>
      <c r="C195" s="611"/>
      <c r="D195" s="620"/>
      <c r="E195" s="613"/>
      <c r="F195" s="109" t="s">
        <v>18</v>
      </c>
      <c r="G195" s="399"/>
      <c r="H195" s="110" t="s">
        <v>6193</v>
      </c>
      <c r="I195" s="387" t="s">
        <v>2652</v>
      </c>
      <c r="J195" s="388" t="s">
        <v>186</v>
      </c>
      <c r="K195" s="427" t="s">
        <v>186</v>
      </c>
      <c r="L195" s="387" t="str">
        <f>VLOOKUP(K195,[6]CódigosRetorno!$A$1:$B$1613,2,FALSE)</f>
        <v>-</v>
      </c>
      <c r="M195" s="388" t="s">
        <v>186</v>
      </c>
      <c r="N195" s="389" t="s">
        <v>186</v>
      </c>
    </row>
    <row r="196" spans="2:14" s="10" customFormat="1" ht="48">
      <c r="B196" s="609"/>
      <c r="C196" s="611"/>
      <c r="D196" s="620"/>
      <c r="E196" s="613"/>
      <c r="F196" s="109" t="s">
        <v>18</v>
      </c>
      <c r="G196" s="399"/>
      <c r="H196" s="110" t="s">
        <v>6194</v>
      </c>
      <c r="I196" s="387" t="s">
        <v>2652</v>
      </c>
      <c r="J196" s="388" t="s">
        <v>186</v>
      </c>
      <c r="K196" s="427" t="s">
        <v>186</v>
      </c>
      <c r="L196" s="387" t="str">
        <f>VLOOKUP(K196,[6]CódigosRetorno!$A$1:$B$1613,2,FALSE)</f>
        <v>-</v>
      </c>
      <c r="M196" s="388" t="s">
        <v>186</v>
      </c>
      <c r="N196" s="389" t="s">
        <v>186</v>
      </c>
    </row>
    <row r="197" spans="2:14" s="10" customFormat="1" ht="60">
      <c r="B197" s="609"/>
      <c r="C197" s="612"/>
      <c r="D197" s="620"/>
      <c r="E197" s="613"/>
      <c r="F197" s="109" t="s">
        <v>10</v>
      </c>
      <c r="G197" s="399" t="s">
        <v>2653</v>
      </c>
      <c r="H197" s="110" t="s">
        <v>6195</v>
      </c>
      <c r="I197" s="387" t="s">
        <v>2652</v>
      </c>
      <c r="J197" s="388" t="s">
        <v>186</v>
      </c>
      <c r="K197" s="427" t="s">
        <v>186</v>
      </c>
      <c r="L197" s="387" t="str">
        <f>VLOOKUP(K197,[6]CódigosRetorno!$A$1:$B$1613,2,FALSE)</f>
        <v>-</v>
      </c>
      <c r="M197" s="388" t="s">
        <v>186</v>
      </c>
      <c r="N197" s="389" t="s">
        <v>186</v>
      </c>
    </row>
    <row r="198" spans="2:14">
      <c r="B198" s="502" t="s">
        <v>3081</v>
      </c>
      <c r="C198" s="502"/>
      <c r="D198" s="431"/>
      <c r="E198" s="496"/>
      <c r="F198" s="497" t="s">
        <v>186</v>
      </c>
      <c r="G198" s="497" t="s">
        <v>186</v>
      </c>
      <c r="H198" s="498" t="s">
        <v>186</v>
      </c>
      <c r="I198" s="493" t="s">
        <v>186</v>
      </c>
      <c r="J198" s="500" t="s">
        <v>186</v>
      </c>
      <c r="K198" s="505" t="s">
        <v>186</v>
      </c>
      <c r="L198" s="493" t="str">
        <f>VLOOKUP(K198,[6]CódigosRetorno!$A$1:$B$1613,2,FALSE)</f>
        <v>-</v>
      </c>
      <c r="M198" s="388" t="s">
        <v>186</v>
      </c>
      <c r="N198" s="501" t="s">
        <v>186</v>
      </c>
    </row>
    <row r="199" spans="2:14" ht="24">
      <c r="B199" s="609">
        <f>+B191+1</f>
        <v>49</v>
      </c>
      <c r="C199" s="614" t="s">
        <v>189</v>
      </c>
      <c r="D199" s="388" t="s">
        <v>15</v>
      </c>
      <c r="E199" s="613" t="s">
        <v>9</v>
      </c>
      <c r="F199" s="427" t="s">
        <v>5</v>
      </c>
      <c r="G199" s="609"/>
      <c r="H199" s="398" t="s">
        <v>196</v>
      </c>
      <c r="I199" s="387" t="s">
        <v>2652</v>
      </c>
      <c r="J199" s="388" t="s">
        <v>186</v>
      </c>
      <c r="K199" s="427" t="s">
        <v>186</v>
      </c>
      <c r="L199" s="387" t="str">
        <f>VLOOKUP(K199,[6]CódigosRetorno!$A$1:$B$1613,2,FALSE)</f>
        <v>-</v>
      </c>
      <c r="M199" s="388" t="s">
        <v>186</v>
      </c>
      <c r="N199" s="389" t="s">
        <v>186</v>
      </c>
    </row>
    <row r="200" spans="2:14" ht="36">
      <c r="B200" s="609"/>
      <c r="C200" s="614"/>
      <c r="D200" s="388" t="s">
        <v>15</v>
      </c>
      <c r="E200" s="613"/>
      <c r="F200" s="427" t="s">
        <v>5</v>
      </c>
      <c r="G200" s="609"/>
      <c r="H200" s="398" t="s">
        <v>198</v>
      </c>
      <c r="I200" s="387" t="s">
        <v>2652</v>
      </c>
      <c r="J200" s="388" t="s">
        <v>186</v>
      </c>
      <c r="K200" s="427" t="s">
        <v>186</v>
      </c>
      <c r="L200" s="387" t="str">
        <f>VLOOKUP(K200,[6]CódigosRetorno!$A$1:$B$1613,2,FALSE)</f>
        <v>-</v>
      </c>
      <c r="M200" s="388" t="s">
        <v>186</v>
      </c>
      <c r="N200" s="389" t="s">
        <v>186</v>
      </c>
    </row>
    <row r="201" spans="2:14" ht="12" customHeight="1">
      <c r="B201" s="609">
        <f>B199+1</f>
        <v>50</v>
      </c>
      <c r="C201" s="610" t="s">
        <v>6196</v>
      </c>
      <c r="D201" s="613" t="s">
        <v>15</v>
      </c>
      <c r="E201" s="613" t="s">
        <v>9</v>
      </c>
      <c r="F201" s="609" t="s">
        <v>7</v>
      </c>
      <c r="G201" s="609"/>
      <c r="H201" s="614" t="s">
        <v>6197</v>
      </c>
      <c r="I201" s="387" t="s">
        <v>2652</v>
      </c>
      <c r="J201" s="388" t="s">
        <v>186</v>
      </c>
      <c r="K201" s="427" t="s">
        <v>186</v>
      </c>
      <c r="L201" s="387" t="str">
        <f>VLOOKUP(K201,[6]CódigosRetorno!$A$1:$B$1613,2,FALSE)</f>
        <v>-</v>
      </c>
      <c r="M201" s="388" t="s">
        <v>186</v>
      </c>
      <c r="N201" s="389" t="s">
        <v>186</v>
      </c>
    </row>
    <row r="202" spans="2:14" ht="33.6" customHeight="1">
      <c r="B202" s="609"/>
      <c r="C202" s="611"/>
      <c r="D202" s="613"/>
      <c r="E202" s="613"/>
      <c r="F202" s="609"/>
      <c r="G202" s="609"/>
      <c r="H202" s="614"/>
      <c r="I202" s="387" t="s">
        <v>2652</v>
      </c>
      <c r="J202" s="388" t="s">
        <v>186</v>
      </c>
      <c r="K202" s="427" t="s">
        <v>186</v>
      </c>
      <c r="L202" s="387" t="str">
        <f>VLOOKUP(K202,[6]CódigosRetorno!$A$1:$B$1613,2,FALSE)</f>
        <v>-</v>
      </c>
      <c r="M202" s="388" t="s">
        <v>186</v>
      </c>
      <c r="N202" s="389" t="s">
        <v>186</v>
      </c>
    </row>
    <row r="203" spans="2:14" ht="12" customHeight="1">
      <c r="B203" s="609"/>
      <c r="C203" s="611"/>
      <c r="D203" s="613" t="s">
        <v>15</v>
      </c>
      <c r="E203" s="613"/>
      <c r="F203" s="609" t="s">
        <v>47</v>
      </c>
      <c r="G203" s="609" t="s">
        <v>3008</v>
      </c>
      <c r="H203" s="614" t="s">
        <v>6198</v>
      </c>
      <c r="I203" s="387" t="s">
        <v>2652</v>
      </c>
      <c r="J203" s="388" t="s">
        <v>186</v>
      </c>
      <c r="K203" s="427" t="s">
        <v>186</v>
      </c>
      <c r="L203" s="387" t="str">
        <f>VLOOKUP(K203,[6]CódigosRetorno!$A$1:$B$1613,2,FALSE)</f>
        <v>-</v>
      </c>
      <c r="M203" s="388" t="s">
        <v>186</v>
      </c>
      <c r="N203" s="389" t="s">
        <v>186</v>
      </c>
    </row>
    <row r="204" spans="2:14" ht="27" customHeight="1">
      <c r="B204" s="609"/>
      <c r="C204" s="612"/>
      <c r="D204" s="613"/>
      <c r="E204" s="613"/>
      <c r="F204" s="609"/>
      <c r="G204" s="609"/>
      <c r="H204" s="614"/>
      <c r="I204" s="387" t="s">
        <v>2652</v>
      </c>
      <c r="J204" s="388" t="s">
        <v>186</v>
      </c>
      <c r="K204" s="427" t="s">
        <v>186</v>
      </c>
      <c r="L204" s="387" t="str">
        <f>VLOOKUP(K204,[6]CódigosRetorno!$A$1:$B$1613,2,FALSE)</f>
        <v>-</v>
      </c>
      <c r="M204" s="388" t="s">
        <v>186</v>
      </c>
      <c r="N204" s="389" t="s">
        <v>186</v>
      </c>
    </row>
    <row r="205" spans="2:14" ht="24">
      <c r="B205" s="389">
        <f>B201+1</f>
        <v>51</v>
      </c>
      <c r="C205" s="387" t="s">
        <v>197</v>
      </c>
      <c r="D205" s="388" t="s">
        <v>15</v>
      </c>
      <c r="E205" s="388" t="s">
        <v>9</v>
      </c>
      <c r="F205" s="389" t="s">
        <v>5</v>
      </c>
      <c r="G205" s="388"/>
      <c r="H205" s="387" t="s">
        <v>3003</v>
      </c>
      <c r="I205" s="387" t="s">
        <v>2652</v>
      </c>
      <c r="J205" s="388" t="s">
        <v>186</v>
      </c>
      <c r="K205" s="427" t="s">
        <v>186</v>
      </c>
      <c r="L205" s="387" t="str">
        <f>VLOOKUP(K205,[6]CódigosRetorno!$A$1:$B$1613,2,FALSE)</f>
        <v>-</v>
      </c>
      <c r="M205" s="388" t="s">
        <v>186</v>
      </c>
      <c r="N205" s="389" t="s">
        <v>186</v>
      </c>
    </row>
    <row r="206" spans="2:14" ht="24">
      <c r="B206" s="389">
        <f>B205+1</f>
        <v>52</v>
      </c>
      <c r="C206" s="209" t="s">
        <v>192</v>
      </c>
      <c r="D206" s="388" t="s">
        <v>15</v>
      </c>
      <c r="E206" s="388" t="s">
        <v>9</v>
      </c>
      <c r="F206" s="427" t="s">
        <v>175</v>
      </c>
      <c r="G206" s="388" t="s">
        <v>2654</v>
      </c>
      <c r="H206" s="387" t="s">
        <v>3002</v>
      </c>
      <c r="I206" s="387" t="s">
        <v>2652</v>
      </c>
      <c r="J206" s="388" t="s">
        <v>186</v>
      </c>
      <c r="K206" s="427" t="s">
        <v>186</v>
      </c>
      <c r="L206" s="387" t="str">
        <f>VLOOKUP(K206,[6]CódigosRetorno!$A$1:$B$1613,2,FALSE)</f>
        <v>-</v>
      </c>
      <c r="M206" s="388" t="s">
        <v>186</v>
      </c>
      <c r="N206" s="389" t="s">
        <v>186</v>
      </c>
    </row>
    <row r="207" spans="2:14" ht="24">
      <c r="B207" s="389">
        <f>B206+1</f>
        <v>53</v>
      </c>
      <c r="C207" s="209" t="s">
        <v>193</v>
      </c>
      <c r="D207" s="388" t="s">
        <v>15</v>
      </c>
      <c r="E207" s="388" t="s">
        <v>9</v>
      </c>
      <c r="F207" s="427" t="s">
        <v>175</v>
      </c>
      <c r="G207" s="388" t="s">
        <v>2654</v>
      </c>
      <c r="H207" s="387" t="s">
        <v>3001</v>
      </c>
      <c r="I207" s="387" t="s">
        <v>2652</v>
      </c>
      <c r="J207" s="388" t="s">
        <v>186</v>
      </c>
      <c r="K207" s="427" t="s">
        <v>186</v>
      </c>
      <c r="L207" s="387" t="str">
        <f>VLOOKUP(K207,[6]CódigosRetorno!$A$1:$B$1613,2,FALSE)</f>
        <v>-</v>
      </c>
      <c r="M207" s="388" t="s">
        <v>186</v>
      </c>
      <c r="N207" s="389" t="s">
        <v>186</v>
      </c>
    </row>
    <row r="208" spans="2:14" ht="24">
      <c r="B208" s="389">
        <f>B207+1</f>
        <v>54</v>
      </c>
      <c r="C208" s="387" t="s">
        <v>190</v>
      </c>
      <c r="D208" s="388" t="s">
        <v>15</v>
      </c>
      <c r="E208" s="388" t="s">
        <v>9</v>
      </c>
      <c r="F208" s="388"/>
      <c r="G208" s="388" t="s">
        <v>25</v>
      </c>
      <c r="H208" s="387" t="s">
        <v>194</v>
      </c>
      <c r="I208" s="387" t="s">
        <v>2652</v>
      </c>
      <c r="J208" s="388" t="s">
        <v>186</v>
      </c>
      <c r="K208" s="427" t="s">
        <v>186</v>
      </c>
      <c r="L208" s="387" t="str">
        <f>VLOOKUP(K208,[6]CódigosRetorno!$A$1:$B$1613,2,FALSE)</f>
        <v>-</v>
      </c>
      <c r="M208" s="388" t="s">
        <v>186</v>
      </c>
      <c r="N208" s="389" t="s">
        <v>186</v>
      </c>
    </row>
    <row r="209" spans="2:14" ht="24">
      <c r="B209" s="389">
        <f>B208+1</f>
        <v>55</v>
      </c>
      <c r="C209" s="387" t="s">
        <v>191</v>
      </c>
      <c r="D209" s="388" t="s">
        <v>15</v>
      </c>
      <c r="E209" s="388" t="s">
        <v>9</v>
      </c>
      <c r="F209" s="427"/>
      <c r="G209" s="427" t="s">
        <v>3021</v>
      </c>
      <c r="H209" s="387" t="s">
        <v>195</v>
      </c>
      <c r="I209" s="387" t="s">
        <v>2652</v>
      </c>
      <c r="J209" s="388" t="s">
        <v>186</v>
      </c>
      <c r="K209" s="427" t="s">
        <v>186</v>
      </c>
      <c r="L209" s="387" t="str">
        <f>VLOOKUP(K209,[6]CódigosRetorno!$A$1:$B$1613,2,FALSE)</f>
        <v>-</v>
      </c>
      <c r="M209" s="388" t="s">
        <v>186</v>
      </c>
      <c r="N209" s="389" t="s">
        <v>186</v>
      </c>
    </row>
    <row r="210" spans="2:14">
      <c r="G210" s="191"/>
      <c r="H210" s="191"/>
      <c r="I210" s="191"/>
      <c r="J210" s="192"/>
      <c r="K210" s="193"/>
      <c r="L210" s="194"/>
    </row>
    <row r="211" spans="2:14">
      <c r="G211" s="191"/>
      <c r="H211" s="191"/>
      <c r="I211" s="191"/>
      <c r="J211" s="192"/>
      <c r="K211" s="193"/>
      <c r="L211" s="194"/>
    </row>
    <row r="212" spans="2:14">
      <c r="G212" s="191"/>
      <c r="H212" s="191"/>
      <c r="I212" s="191"/>
      <c r="J212" s="192"/>
      <c r="K212" s="193"/>
      <c r="L212" s="194"/>
    </row>
    <row r="213" spans="2:14">
      <c r="G213" s="191"/>
      <c r="H213" s="191"/>
      <c r="I213" s="191"/>
      <c r="J213" s="192"/>
      <c r="K213" s="193"/>
      <c r="L213" s="194"/>
    </row>
    <row r="214" spans="2:14">
      <c r="G214" s="191"/>
      <c r="H214" s="191"/>
      <c r="I214" s="191"/>
      <c r="J214" s="192"/>
      <c r="K214" s="193"/>
      <c r="L214" s="194"/>
    </row>
    <row r="215" spans="2:14">
      <c r="G215" s="191"/>
      <c r="H215" s="191"/>
      <c r="I215" s="191"/>
      <c r="J215" s="192"/>
      <c r="K215" s="193"/>
      <c r="L215" s="194"/>
    </row>
    <row r="216" spans="2:14">
      <c r="G216" s="191"/>
      <c r="H216" s="191"/>
      <c r="I216" s="191"/>
      <c r="J216" s="192"/>
      <c r="K216" s="193"/>
      <c r="L216" s="194"/>
    </row>
    <row r="217" spans="2:14">
      <c r="G217" s="191"/>
      <c r="H217" s="191"/>
      <c r="I217" s="191"/>
      <c r="J217" s="192"/>
      <c r="K217" s="193"/>
      <c r="L217" s="194"/>
    </row>
    <row r="218" spans="2:14">
      <c r="G218" s="191"/>
      <c r="H218" s="191"/>
      <c r="I218" s="191"/>
      <c r="J218" s="192"/>
      <c r="K218" s="193"/>
      <c r="L218" s="194"/>
    </row>
    <row r="219" spans="2:14">
      <c r="G219" s="191"/>
      <c r="H219" s="191"/>
      <c r="I219" s="191"/>
      <c r="J219" s="192"/>
      <c r="K219" s="193"/>
      <c r="L219" s="194"/>
    </row>
    <row r="220" spans="2:14">
      <c r="G220" s="191"/>
      <c r="H220" s="191"/>
      <c r="I220" s="191"/>
      <c r="J220" s="192"/>
      <c r="K220" s="193"/>
      <c r="L220" s="194"/>
    </row>
    <row r="221" spans="2:14">
      <c r="G221" s="191"/>
      <c r="H221" s="191"/>
      <c r="I221" s="191"/>
      <c r="J221" s="192"/>
      <c r="K221" s="193"/>
      <c r="L221" s="194"/>
    </row>
    <row r="222" spans="2:14">
      <c r="G222" s="191"/>
      <c r="H222" s="191"/>
      <c r="I222" s="191"/>
      <c r="J222" s="192"/>
      <c r="K222" s="193"/>
      <c r="L222" s="194"/>
    </row>
    <row r="223" spans="2:14">
      <c r="G223" s="191"/>
      <c r="H223" s="191"/>
      <c r="I223" s="191"/>
      <c r="J223" s="192"/>
      <c r="K223" s="193"/>
      <c r="L223" s="194"/>
    </row>
    <row r="224" spans="2:14">
      <c r="G224" s="191"/>
      <c r="H224" s="191"/>
      <c r="I224" s="191"/>
      <c r="J224" s="192"/>
      <c r="K224" s="193"/>
      <c r="L224" s="194"/>
    </row>
    <row r="225" spans="7:12">
      <c r="G225" s="191"/>
      <c r="H225" s="191"/>
      <c r="I225" s="191"/>
      <c r="J225" s="192"/>
      <c r="K225" s="193"/>
      <c r="L225" s="194"/>
    </row>
    <row r="226" spans="7:12">
      <c r="G226" s="191"/>
      <c r="H226" s="191"/>
      <c r="I226" s="191"/>
      <c r="J226" s="192"/>
      <c r="K226" s="193"/>
      <c r="L226" s="194"/>
    </row>
    <row r="227" spans="7:12">
      <c r="G227" s="191"/>
      <c r="H227" s="191"/>
      <c r="I227" s="191"/>
      <c r="J227" s="192"/>
      <c r="K227" s="193"/>
      <c r="L227" s="194"/>
    </row>
    <row r="228" spans="7:12">
      <c r="G228" s="191"/>
      <c r="H228" s="191"/>
      <c r="I228" s="191"/>
      <c r="J228" s="192"/>
      <c r="K228" s="193"/>
      <c r="L228" s="194"/>
    </row>
    <row r="229" spans="7:12">
      <c r="G229" s="191"/>
      <c r="H229" s="191"/>
      <c r="I229" s="191"/>
      <c r="J229" s="192"/>
      <c r="K229" s="193"/>
      <c r="L229" s="194"/>
    </row>
    <row r="230" spans="7:12">
      <c r="G230" s="191"/>
      <c r="H230" s="191"/>
      <c r="I230" s="191"/>
      <c r="J230" s="192"/>
      <c r="K230" s="193"/>
      <c r="L230" s="194"/>
    </row>
    <row r="231" spans="7:12">
      <c r="G231" s="191"/>
      <c r="H231" s="191"/>
      <c r="I231" s="191"/>
      <c r="J231" s="192"/>
      <c r="K231" s="193"/>
      <c r="L231" s="194"/>
    </row>
    <row r="232" spans="7:12">
      <c r="G232" s="191"/>
      <c r="H232" s="191"/>
      <c r="I232" s="191"/>
      <c r="J232" s="192"/>
      <c r="K232" s="193"/>
      <c r="L232" s="194"/>
    </row>
    <row r="233" spans="7:12">
      <c r="G233" s="191"/>
      <c r="H233" s="191"/>
      <c r="I233" s="191"/>
      <c r="J233" s="192"/>
      <c r="K233" s="193"/>
      <c r="L233" s="194"/>
    </row>
    <row r="234" spans="7:12">
      <c r="G234" s="191"/>
      <c r="H234" s="191"/>
      <c r="I234" s="191"/>
      <c r="J234" s="192"/>
      <c r="K234" s="193"/>
      <c r="L234" s="194"/>
    </row>
    <row r="235" spans="7:12">
      <c r="G235" s="191"/>
      <c r="H235" s="191"/>
      <c r="I235" s="191"/>
      <c r="J235" s="192"/>
      <c r="K235" s="193"/>
      <c r="L235" s="194"/>
    </row>
    <row r="236" spans="7:12">
      <c r="G236" s="191"/>
      <c r="H236" s="191"/>
      <c r="I236" s="191"/>
      <c r="J236" s="192"/>
      <c r="K236" s="193"/>
      <c r="L236" s="194"/>
    </row>
    <row r="237" spans="7:12">
      <c r="G237" s="191"/>
      <c r="H237" s="191"/>
      <c r="I237" s="191"/>
      <c r="J237" s="192"/>
      <c r="K237" s="193"/>
      <c r="L237" s="194"/>
    </row>
    <row r="238" spans="7:12">
      <c r="G238" s="191"/>
      <c r="H238" s="191"/>
      <c r="I238" s="191"/>
      <c r="J238" s="192"/>
      <c r="K238" s="193"/>
      <c r="L238" s="194"/>
    </row>
    <row r="239" spans="7:12">
      <c r="G239" s="191"/>
      <c r="H239" s="191"/>
      <c r="I239" s="191"/>
      <c r="J239" s="192"/>
      <c r="K239" s="193"/>
      <c r="L239" s="194"/>
    </row>
    <row r="240" spans="7:12">
      <c r="G240" s="191"/>
      <c r="H240" s="191"/>
      <c r="I240" s="191"/>
      <c r="J240" s="192"/>
      <c r="K240" s="193"/>
      <c r="L240" s="194"/>
    </row>
    <row r="241" spans="7:12">
      <c r="G241" s="191"/>
      <c r="H241" s="191"/>
      <c r="I241" s="191"/>
      <c r="J241" s="192"/>
      <c r="K241" s="193"/>
      <c r="L241" s="194"/>
    </row>
    <row r="242" spans="7:12">
      <c r="G242" s="191"/>
      <c r="H242" s="191"/>
      <c r="I242" s="191"/>
      <c r="J242" s="192"/>
      <c r="K242" s="193"/>
      <c r="L242" s="194"/>
    </row>
    <row r="243" spans="7:12">
      <c r="G243" s="191"/>
      <c r="H243" s="191"/>
      <c r="I243" s="191"/>
      <c r="J243" s="192"/>
      <c r="K243" s="193"/>
      <c r="L243" s="194"/>
    </row>
    <row r="244" spans="7:12">
      <c r="G244" s="191"/>
      <c r="H244" s="191"/>
      <c r="I244" s="191"/>
      <c r="J244" s="192"/>
      <c r="K244" s="193"/>
      <c r="L244" s="194"/>
    </row>
    <row r="245" spans="7:12">
      <c r="G245" s="191"/>
      <c r="H245" s="191"/>
      <c r="I245" s="191"/>
      <c r="J245" s="192"/>
      <c r="K245" s="193"/>
      <c r="L245" s="194"/>
    </row>
    <row r="246" spans="7:12">
      <c r="G246" s="191"/>
      <c r="H246" s="191"/>
      <c r="I246" s="191"/>
      <c r="J246" s="192"/>
      <c r="K246" s="193"/>
      <c r="L246" s="194"/>
    </row>
    <row r="247" spans="7:12">
      <c r="G247" s="191"/>
      <c r="H247" s="191"/>
      <c r="I247" s="191"/>
      <c r="J247" s="192"/>
      <c r="K247" s="193"/>
      <c r="L247" s="194"/>
    </row>
    <row r="248" spans="7:12">
      <c r="G248" s="191"/>
      <c r="H248" s="191"/>
      <c r="I248" s="191"/>
      <c r="J248" s="192"/>
      <c r="K248" s="193"/>
      <c r="L248" s="194"/>
    </row>
    <row r="249" spans="7:12">
      <c r="G249" s="191"/>
      <c r="H249" s="191"/>
      <c r="I249" s="191"/>
      <c r="J249" s="192"/>
      <c r="K249" s="193"/>
      <c r="L249" s="194"/>
    </row>
    <row r="250" spans="7:12">
      <c r="G250" s="191"/>
      <c r="H250" s="191"/>
      <c r="I250" s="191"/>
      <c r="J250" s="192"/>
      <c r="K250" s="193"/>
      <c r="L250" s="194"/>
    </row>
    <row r="251" spans="7:12">
      <c r="G251" s="191"/>
      <c r="H251" s="191"/>
      <c r="I251" s="191"/>
      <c r="J251" s="192"/>
      <c r="K251" s="193"/>
      <c r="L251" s="194"/>
    </row>
    <row r="252" spans="7:12">
      <c r="K252" s="131"/>
    </row>
    <row r="253" spans="7:12">
      <c r="K253" s="131"/>
    </row>
    <row r="254" spans="7:12">
      <c r="K254" s="131"/>
    </row>
    <row r="255" spans="7:12">
      <c r="K255" s="131"/>
    </row>
    <row r="256" spans="7:12">
      <c r="K256" s="131"/>
    </row>
    <row r="257" spans="11:11">
      <c r="K257" s="131"/>
    </row>
    <row r="258" spans="11:11">
      <c r="K258" s="131"/>
    </row>
    <row r="259" spans="11:11">
      <c r="K259" s="131"/>
    </row>
    <row r="260" spans="11:11">
      <c r="K260" s="131"/>
    </row>
    <row r="261" spans="11:11">
      <c r="K261" s="131"/>
    </row>
    <row r="262" spans="11:11">
      <c r="K262" s="131"/>
    </row>
    <row r="263" spans="11:11">
      <c r="K263" s="131"/>
    </row>
    <row r="264" spans="11:11">
      <c r="K264" s="131"/>
    </row>
    <row r="265" spans="11:11">
      <c r="K265" s="131"/>
    </row>
    <row r="266" spans="11:11">
      <c r="K266" s="131"/>
    </row>
    <row r="267" spans="11:11">
      <c r="K267" s="131"/>
    </row>
    <row r="268" spans="11:11">
      <c r="K268" s="131"/>
    </row>
    <row r="269" spans="11:11">
      <c r="K269" s="131"/>
    </row>
    <row r="270" spans="11:11">
      <c r="K270" s="131"/>
    </row>
    <row r="271" spans="11:11">
      <c r="K271" s="131"/>
    </row>
    <row r="272" spans="11:11">
      <c r="K272" s="131"/>
    </row>
    <row r="273" spans="11:11">
      <c r="K273" s="131"/>
    </row>
    <row r="274" spans="11:11">
      <c r="K274" s="131"/>
    </row>
    <row r="275" spans="11:11">
      <c r="K275" s="131"/>
    </row>
    <row r="276" spans="11:11">
      <c r="K276" s="131"/>
    </row>
    <row r="277" spans="11:11">
      <c r="K277" s="131"/>
    </row>
    <row r="278" spans="11:11">
      <c r="K278" s="131"/>
    </row>
    <row r="279" spans="11:11">
      <c r="K279" s="131"/>
    </row>
    <row r="280" spans="11:11">
      <c r="K280" s="131"/>
    </row>
    <row r="281" spans="11:11">
      <c r="K281" s="131"/>
    </row>
    <row r="282" spans="11:11">
      <c r="K282" s="131"/>
    </row>
    <row r="283" spans="11:11">
      <c r="K283" s="131"/>
    </row>
    <row r="284" spans="11:11">
      <c r="K284" s="131"/>
    </row>
    <row r="285" spans="11:11">
      <c r="K285" s="131"/>
    </row>
    <row r="286" spans="11:11">
      <c r="K286" s="131"/>
    </row>
    <row r="287" spans="11:11">
      <c r="K287" s="131"/>
    </row>
    <row r="288" spans="11:11">
      <c r="K288" s="131"/>
    </row>
    <row r="289" spans="11:11">
      <c r="K289" s="131"/>
    </row>
    <row r="290" spans="11:11">
      <c r="K290" s="131"/>
    </row>
    <row r="291" spans="11:11">
      <c r="K291" s="131"/>
    </row>
    <row r="292" spans="11:11">
      <c r="K292" s="131"/>
    </row>
    <row r="293" spans="11:11">
      <c r="K293" s="131"/>
    </row>
    <row r="294" spans="11:11">
      <c r="K294" s="131"/>
    </row>
    <row r="295" spans="11:11">
      <c r="K295" s="131"/>
    </row>
    <row r="296" spans="11:11">
      <c r="K296" s="131"/>
    </row>
    <row r="297" spans="11:11">
      <c r="K297" s="131"/>
    </row>
    <row r="298" spans="11:11">
      <c r="K298" s="131"/>
    </row>
    <row r="299" spans="11:11">
      <c r="K299" s="131"/>
    </row>
    <row r="300" spans="11:11">
      <c r="K300" s="131"/>
    </row>
    <row r="301" spans="11:11">
      <c r="K301" s="131"/>
    </row>
    <row r="302" spans="11:11">
      <c r="K302" s="131"/>
    </row>
    <row r="303" spans="11:11">
      <c r="K303" s="131"/>
    </row>
    <row r="304" spans="11:11">
      <c r="K304" s="131"/>
    </row>
    <row r="305" spans="11:11">
      <c r="K305" s="131"/>
    </row>
    <row r="306" spans="11:11">
      <c r="K306" s="131"/>
    </row>
    <row r="307" spans="11:11">
      <c r="K307" s="131"/>
    </row>
    <row r="308" spans="11:11">
      <c r="K308" s="131"/>
    </row>
    <row r="309" spans="11:11">
      <c r="K309" s="131"/>
    </row>
    <row r="310" spans="11:11">
      <c r="K310" s="131"/>
    </row>
    <row r="311" spans="11:11">
      <c r="K311" s="131"/>
    </row>
    <row r="312" spans="11:11">
      <c r="K312" s="131"/>
    </row>
    <row r="313" spans="11:11">
      <c r="K313" s="131"/>
    </row>
    <row r="314" spans="11:11">
      <c r="K314" s="131"/>
    </row>
    <row r="315" spans="11:11">
      <c r="K315" s="131"/>
    </row>
    <row r="316" spans="11:11">
      <c r="K316" s="131"/>
    </row>
    <row r="317" spans="11:11">
      <c r="K317" s="131"/>
    </row>
    <row r="318" spans="11:11">
      <c r="K318" s="131"/>
    </row>
    <row r="319" spans="11:11">
      <c r="K319" s="131"/>
    </row>
    <row r="320" spans="11:11">
      <c r="K320" s="131"/>
    </row>
    <row r="321" spans="11:11">
      <c r="K321" s="131"/>
    </row>
    <row r="322" spans="11:11">
      <c r="K322" s="131"/>
    </row>
    <row r="323" spans="11:11">
      <c r="K323" s="131"/>
    </row>
    <row r="324" spans="11:11">
      <c r="K324" s="131"/>
    </row>
    <row r="325" spans="11:11">
      <c r="K325" s="131"/>
    </row>
    <row r="326" spans="11:11">
      <c r="K326" s="131"/>
    </row>
    <row r="327" spans="11:11">
      <c r="K327" s="131"/>
    </row>
    <row r="328" spans="11:11">
      <c r="K328" s="131"/>
    </row>
    <row r="329" spans="11:11">
      <c r="K329" s="131"/>
    </row>
    <row r="330" spans="11:11">
      <c r="K330" s="131"/>
    </row>
    <row r="331" spans="11:11">
      <c r="K331" s="131"/>
    </row>
    <row r="332" spans="11:11">
      <c r="K332" s="131"/>
    </row>
    <row r="333" spans="11:11">
      <c r="K333" s="131"/>
    </row>
    <row r="334" spans="11:11">
      <c r="K334" s="131"/>
    </row>
    <row r="335" spans="11:11">
      <c r="K335" s="131"/>
    </row>
    <row r="336" spans="11:11">
      <c r="K336" s="131"/>
    </row>
    <row r="337" spans="11:11">
      <c r="K337" s="131"/>
    </row>
    <row r="338" spans="11:11">
      <c r="K338" s="131"/>
    </row>
    <row r="339" spans="11:11">
      <c r="K339" s="131"/>
    </row>
    <row r="340" spans="11:11">
      <c r="K340" s="131"/>
    </row>
    <row r="341" spans="11:11">
      <c r="K341" s="131"/>
    </row>
    <row r="342" spans="11:11">
      <c r="K342" s="131"/>
    </row>
    <row r="343" spans="11:11">
      <c r="K343" s="131"/>
    </row>
    <row r="344" spans="11:11">
      <c r="K344" s="131"/>
    </row>
    <row r="345" spans="11:11">
      <c r="K345" s="131"/>
    </row>
    <row r="346" spans="11:11">
      <c r="K346" s="131"/>
    </row>
    <row r="347" spans="11:11">
      <c r="K347" s="131"/>
    </row>
    <row r="348" spans="11:11">
      <c r="K348" s="131"/>
    </row>
    <row r="349" spans="11:11">
      <c r="K349" s="131"/>
    </row>
    <row r="350" spans="11:11">
      <c r="K350" s="131"/>
    </row>
    <row r="351" spans="11:11">
      <c r="K351" s="131"/>
    </row>
    <row r="352" spans="11:11">
      <c r="K352" s="131"/>
    </row>
    <row r="353" spans="11:11">
      <c r="K353" s="131"/>
    </row>
    <row r="354" spans="11:11">
      <c r="K354" s="131"/>
    </row>
    <row r="355" spans="11:11">
      <c r="K355" s="131"/>
    </row>
    <row r="356" spans="11:11">
      <c r="K356" s="131"/>
    </row>
    <row r="357" spans="11:11">
      <c r="K357" s="131"/>
    </row>
    <row r="358" spans="11:11">
      <c r="K358" s="131"/>
    </row>
    <row r="359" spans="11:11">
      <c r="K359" s="131"/>
    </row>
    <row r="360" spans="11:11">
      <c r="K360" s="131"/>
    </row>
    <row r="361" spans="11:11">
      <c r="K361" s="131"/>
    </row>
    <row r="362" spans="11:11">
      <c r="K362" s="131"/>
    </row>
    <row r="363" spans="11:11">
      <c r="K363" s="131"/>
    </row>
    <row r="364" spans="11:11">
      <c r="K364" s="131"/>
    </row>
    <row r="365" spans="11:11">
      <c r="K365" s="131"/>
    </row>
    <row r="366" spans="11:11">
      <c r="K366" s="131"/>
    </row>
    <row r="367" spans="11:11">
      <c r="K367" s="131"/>
    </row>
    <row r="368" spans="11:11">
      <c r="K368" s="131"/>
    </row>
    <row r="369" spans="11:11">
      <c r="K369" s="131"/>
    </row>
    <row r="370" spans="11:11">
      <c r="K370" s="131"/>
    </row>
    <row r="371" spans="11:11">
      <c r="K371" s="131"/>
    </row>
    <row r="372" spans="11:11">
      <c r="K372" s="131"/>
    </row>
    <row r="373" spans="11:11">
      <c r="K373" s="131"/>
    </row>
    <row r="374" spans="11:11">
      <c r="K374" s="131"/>
    </row>
    <row r="375" spans="11:11">
      <c r="K375" s="131"/>
    </row>
    <row r="376" spans="11:11">
      <c r="K376" s="131"/>
    </row>
    <row r="377" spans="11:11">
      <c r="K377" s="131"/>
    </row>
    <row r="378" spans="11:11">
      <c r="K378" s="131"/>
    </row>
    <row r="379" spans="11:11">
      <c r="K379" s="131"/>
    </row>
    <row r="380" spans="11:11">
      <c r="K380" s="131"/>
    </row>
    <row r="381" spans="11:11">
      <c r="K381" s="131"/>
    </row>
    <row r="382" spans="11:11">
      <c r="K382" s="131"/>
    </row>
    <row r="383" spans="11:11">
      <c r="K383" s="131"/>
    </row>
    <row r="384" spans="11:11">
      <c r="K384" s="131"/>
    </row>
    <row r="385" spans="11:11">
      <c r="K385" s="131"/>
    </row>
    <row r="386" spans="11:11">
      <c r="K386" s="131"/>
    </row>
    <row r="387" spans="11:11">
      <c r="K387" s="131"/>
    </row>
    <row r="388" spans="11:11">
      <c r="K388" s="131"/>
    </row>
    <row r="389" spans="11:11">
      <c r="K389" s="131"/>
    </row>
    <row r="390" spans="11:11">
      <c r="K390" s="131"/>
    </row>
    <row r="391" spans="11:11">
      <c r="K391" s="131"/>
    </row>
    <row r="392" spans="11:11">
      <c r="K392" s="131"/>
    </row>
    <row r="393" spans="11:11">
      <c r="K393" s="131"/>
    </row>
    <row r="394" spans="11:11">
      <c r="K394" s="131"/>
    </row>
    <row r="395" spans="11:11">
      <c r="K395" s="131"/>
    </row>
    <row r="396" spans="11:11">
      <c r="K396" s="131"/>
    </row>
    <row r="397" spans="11:11">
      <c r="K397" s="131"/>
    </row>
    <row r="398" spans="11:11">
      <c r="K398" s="131"/>
    </row>
    <row r="399" spans="11:11">
      <c r="K399" s="131"/>
    </row>
    <row r="400" spans="11:11">
      <c r="K400" s="131"/>
    </row>
    <row r="401" spans="11:11">
      <c r="K401" s="131"/>
    </row>
    <row r="402" spans="11:11">
      <c r="K402" s="131"/>
    </row>
    <row r="403" spans="11:11">
      <c r="K403" s="131"/>
    </row>
    <row r="404" spans="11:11">
      <c r="K404" s="131"/>
    </row>
    <row r="405" spans="11:11">
      <c r="K405" s="131"/>
    </row>
    <row r="406" spans="11:11">
      <c r="K406" s="131"/>
    </row>
    <row r="407" spans="11:11">
      <c r="K407" s="131"/>
    </row>
    <row r="408" spans="11:11">
      <c r="K408" s="131"/>
    </row>
    <row r="409" spans="11:11">
      <c r="K409" s="131"/>
    </row>
    <row r="410" spans="11:11">
      <c r="K410" s="131"/>
    </row>
    <row r="411" spans="11:11">
      <c r="K411" s="131"/>
    </row>
    <row r="412" spans="11:11">
      <c r="K412" s="131"/>
    </row>
    <row r="413" spans="11:11">
      <c r="K413" s="131"/>
    </row>
    <row r="414" spans="11:11">
      <c r="K414" s="131"/>
    </row>
    <row r="415" spans="11:11">
      <c r="K415" s="131"/>
    </row>
    <row r="416" spans="11:11">
      <c r="K416" s="131"/>
    </row>
    <row r="417" spans="11:11">
      <c r="K417" s="131"/>
    </row>
  </sheetData>
  <mergeCells count="277">
    <mergeCell ref="F5:F6"/>
    <mergeCell ref="G5:G6"/>
    <mergeCell ref="H5:H6"/>
    <mergeCell ref="B83:B85"/>
    <mergeCell ref="C83:C85"/>
    <mergeCell ref="E83:E85"/>
    <mergeCell ref="F83:F85"/>
    <mergeCell ref="G83:G85"/>
    <mergeCell ref="H83:H85"/>
    <mergeCell ref="B77:B78"/>
    <mergeCell ref="C77:C78"/>
    <mergeCell ref="D77:D78"/>
    <mergeCell ref="E77:E78"/>
    <mergeCell ref="F77:F78"/>
    <mergeCell ref="G77:G78"/>
    <mergeCell ref="H77:H78"/>
    <mergeCell ref="B81:B82"/>
    <mergeCell ref="C81:C82"/>
    <mergeCell ref="D81:D82"/>
    <mergeCell ref="B54:B63"/>
    <mergeCell ref="C54:C60"/>
    <mergeCell ref="B45:B51"/>
    <mergeCell ref="C45:C51"/>
    <mergeCell ref="D45:D51"/>
    <mergeCell ref="E45:E51"/>
    <mergeCell ref="B5:B6"/>
    <mergeCell ref="C5:C6"/>
    <mergeCell ref="D5:D6"/>
    <mergeCell ref="E5:E6"/>
    <mergeCell ref="H92:H93"/>
    <mergeCell ref="B70:B72"/>
    <mergeCell ref="C70:C71"/>
    <mergeCell ref="D70:D72"/>
    <mergeCell ref="E70:E72"/>
    <mergeCell ref="F70:F71"/>
    <mergeCell ref="G70:G71"/>
    <mergeCell ref="H70:H71"/>
    <mergeCell ref="B74:B75"/>
    <mergeCell ref="C74:C75"/>
    <mergeCell ref="D74:D75"/>
    <mergeCell ref="E74:E75"/>
    <mergeCell ref="F74:F75"/>
    <mergeCell ref="G74:G75"/>
    <mergeCell ref="H74:H75"/>
    <mergeCell ref="B92:B109"/>
    <mergeCell ref="C92:C109"/>
    <mergeCell ref="D92:D109"/>
    <mergeCell ref="E92:E109"/>
    <mergeCell ref="F92:F93"/>
    <mergeCell ref="G92:G93"/>
    <mergeCell ref="B90:B91"/>
    <mergeCell ref="C90:C91"/>
    <mergeCell ref="E90:E91"/>
    <mergeCell ref="F95:F99"/>
    <mergeCell ref="G95:G99"/>
    <mergeCell ref="H95:H99"/>
    <mergeCell ref="F100:F105"/>
    <mergeCell ref="G100:G105"/>
    <mergeCell ref="H100:H105"/>
    <mergeCell ref="F106:F108"/>
    <mergeCell ref="G106:G108"/>
    <mergeCell ref="H106:H108"/>
    <mergeCell ref="B110:B116"/>
    <mergeCell ref="C110:C116"/>
    <mergeCell ref="D110:D116"/>
    <mergeCell ref="E110:E116"/>
    <mergeCell ref="F112:F113"/>
    <mergeCell ref="G112:G113"/>
    <mergeCell ref="H112:H113"/>
    <mergeCell ref="B117:B118"/>
    <mergeCell ref="C117:C118"/>
    <mergeCell ref="D117:D118"/>
    <mergeCell ref="F186:F188"/>
    <mergeCell ref="G186:G188"/>
    <mergeCell ref="H186:H188"/>
    <mergeCell ref="B182:B183"/>
    <mergeCell ref="C182:C183"/>
    <mergeCell ref="E182:E183"/>
    <mergeCell ref="F182:F183"/>
    <mergeCell ref="G182:G183"/>
    <mergeCell ref="H182:H183"/>
    <mergeCell ref="B191:B197"/>
    <mergeCell ref="C191:C197"/>
    <mergeCell ref="D191:D197"/>
    <mergeCell ref="E191:E197"/>
    <mergeCell ref="B199:B200"/>
    <mergeCell ref="B186:B189"/>
    <mergeCell ref="C186:C189"/>
    <mergeCell ref="D186:D189"/>
    <mergeCell ref="E186:E189"/>
    <mergeCell ref="B8:B11"/>
    <mergeCell ref="C8:C11"/>
    <mergeCell ref="D8:D11"/>
    <mergeCell ref="E8:E11"/>
    <mergeCell ref="F8:F11"/>
    <mergeCell ref="G8:G11"/>
    <mergeCell ref="H8:H11"/>
    <mergeCell ref="B12:B13"/>
    <mergeCell ref="C12:C13"/>
    <mergeCell ref="E12:E13"/>
    <mergeCell ref="F12:F13"/>
    <mergeCell ref="G12:G13"/>
    <mergeCell ref="H12:H13"/>
    <mergeCell ref="B15:B16"/>
    <mergeCell ref="C15:C16"/>
    <mergeCell ref="D15:D16"/>
    <mergeCell ref="E15:E16"/>
    <mergeCell ref="F15:F16"/>
    <mergeCell ref="G15:G16"/>
    <mergeCell ref="H15:H16"/>
    <mergeCell ref="B17:B19"/>
    <mergeCell ref="C17:C19"/>
    <mergeCell ref="D17:D19"/>
    <mergeCell ref="E17:E19"/>
    <mergeCell ref="F17:F19"/>
    <mergeCell ref="G17:G19"/>
    <mergeCell ref="H17:H19"/>
    <mergeCell ref="B23:B29"/>
    <mergeCell ref="C23:C26"/>
    <mergeCell ref="D23:D29"/>
    <mergeCell ref="E23:E29"/>
    <mergeCell ref="F23:F26"/>
    <mergeCell ref="G23:G26"/>
    <mergeCell ref="H23:H26"/>
    <mergeCell ref="C27:C29"/>
    <mergeCell ref="F27:F29"/>
    <mergeCell ref="G27:G29"/>
    <mergeCell ref="H27:H29"/>
    <mergeCell ref="B31:B32"/>
    <mergeCell ref="C31:C32"/>
    <mergeCell ref="D31:D32"/>
    <mergeCell ref="E31:E32"/>
    <mergeCell ref="F31:F32"/>
    <mergeCell ref="G31:G32"/>
    <mergeCell ref="H31:H32"/>
    <mergeCell ref="B33:B44"/>
    <mergeCell ref="C33:C44"/>
    <mergeCell ref="D33:D44"/>
    <mergeCell ref="E33:E44"/>
    <mergeCell ref="F37:F38"/>
    <mergeCell ref="F42:F44"/>
    <mergeCell ref="D54:D63"/>
    <mergeCell ref="E54:E63"/>
    <mergeCell ref="F54:F60"/>
    <mergeCell ref="G54:G60"/>
    <mergeCell ref="H54:H60"/>
    <mergeCell ref="C61:C63"/>
    <mergeCell ref="F61:F63"/>
    <mergeCell ref="G61:G63"/>
    <mergeCell ref="H61:H63"/>
    <mergeCell ref="B64:B65"/>
    <mergeCell ref="C64:C65"/>
    <mergeCell ref="E64:E65"/>
    <mergeCell ref="F64:F65"/>
    <mergeCell ref="G64:G65"/>
    <mergeCell ref="H64:H65"/>
    <mergeCell ref="B67:B69"/>
    <mergeCell ref="C67:C68"/>
    <mergeCell ref="D67:D69"/>
    <mergeCell ref="E67:E69"/>
    <mergeCell ref="F67:F68"/>
    <mergeCell ref="G67:G68"/>
    <mergeCell ref="H67:H68"/>
    <mergeCell ref="E81:E82"/>
    <mergeCell ref="F81:F82"/>
    <mergeCell ref="G81:G82"/>
    <mergeCell ref="H81:H82"/>
    <mergeCell ref="D83:D85"/>
    <mergeCell ref="B86:B89"/>
    <mergeCell ref="C86:C89"/>
    <mergeCell ref="D86:D89"/>
    <mergeCell ref="E86:E89"/>
    <mergeCell ref="F86:F87"/>
    <mergeCell ref="G86:G87"/>
    <mergeCell ref="H86:H87"/>
    <mergeCell ref="F88:F89"/>
    <mergeCell ref="G88:G89"/>
    <mergeCell ref="H88:H89"/>
    <mergeCell ref="E117:E118"/>
    <mergeCell ref="F117:F118"/>
    <mergeCell ref="G117:G118"/>
    <mergeCell ref="H117:H118"/>
    <mergeCell ref="B119:B120"/>
    <mergeCell ref="C119:C120"/>
    <mergeCell ref="D119:D120"/>
    <mergeCell ref="E119:E120"/>
    <mergeCell ref="B123:B130"/>
    <mergeCell ref="C123:C130"/>
    <mergeCell ref="D123:D126"/>
    <mergeCell ref="E123:E130"/>
    <mergeCell ref="F123:F125"/>
    <mergeCell ref="G123:G125"/>
    <mergeCell ref="H123:H125"/>
    <mergeCell ref="F126:F130"/>
    <mergeCell ref="G126:G130"/>
    <mergeCell ref="H126:H130"/>
    <mergeCell ref="B131:B132"/>
    <mergeCell ref="C131:C132"/>
    <mergeCell ref="D131:D132"/>
    <mergeCell ref="E131:E132"/>
    <mergeCell ref="B133:B135"/>
    <mergeCell ref="C133:C135"/>
    <mergeCell ref="D133:D134"/>
    <mergeCell ref="E133:E135"/>
    <mergeCell ref="F134:F135"/>
    <mergeCell ref="G134:G135"/>
    <mergeCell ref="H134:H135"/>
    <mergeCell ref="B136:B138"/>
    <mergeCell ref="C136:C138"/>
    <mergeCell ref="E136:E138"/>
    <mergeCell ref="F137:F138"/>
    <mergeCell ref="G137:G138"/>
    <mergeCell ref="H137:H138"/>
    <mergeCell ref="B139:B140"/>
    <mergeCell ref="C139:C140"/>
    <mergeCell ref="D139:D140"/>
    <mergeCell ref="E139:E140"/>
    <mergeCell ref="D136:D137"/>
    <mergeCell ref="G141:G143"/>
    <mergeCell ref="H141:H143"/>
    <mergeCell ref="F145:F147"/>
    <mergeCell ref="G145:G147"/>
    <mergeCell ref="H145:H147"/>
    <mergeCell ref="F148:F149"/>
    <mergeCell ref="G148:G149"/>
    <mergeCell ref="H148:H149"/>
    <mergeCell ref="B151:B156"/>
    <mergeCell ref="C151:C156"/>
    <mergeCell ref="D151:D156"/>
    <mergeCell ref="E151:E156"/>
    <mergeCell ref="F151:F152"/>
    <mergeCell ref="G151:G152"/>
    <mergeCell ref="H151:H152"/>
    <mergeCell ref="B141:B150"/>
    <mergeCell ref="C141:C150"/>
    <mergeCell ref="D141:D150"/>
    <mergeCell ref="E141:E150"/>
    <mergeCell ref="F141:F143"/>
    <mergeCell ref="B157:B161"/>
    <mergeCell ref="C157:C161"/>
    <mergeCell ref="D157:D161"/>
    <mergeCell ref="E157:E161"/>
    <mergeCell ref="B164:B166"/>
    <mergeCell ref="C164:C166"/>
    <mergeCell ref="D164:D166"/>
    <mergeCell ref="E164:E166"/>
    <mergeCell ref="F164:F166"/>
    <mergeCell ref="G164:G166"/>
    <mergeCell ref="H164:H166"/>
    <mergeCell ref="B168:B173"/>
    <mergeCell ref="D168:D173"/>
    <mergeCell ref="E168:E173"/>
    <mergeCell ref="C170:C171"/>
    <mergeCell ref="F170:F171"/>
    <mergeCell ref="G170:G171"/>
    <mergeCell ref="B175:B181"/>
    <mergeCell ref="C175:C177"/>
    <mergeCell ref="D175:D178"/>
    <mergeCell ref="E175:E181"/>
    <mergeCell ref="F175:F177"/>
    <mergeCell ref="G175:G177"/>
    <mergeCell ref="H175:H177"/>
    <mergeCell ref="D180:D181"/>
    <mergeCell ref="H201:H202"/>
    <mergeCell ref="D203:D204"/>
    <mergeCell ref="F203:F204"/>
    <mergeCell ref="G203:G204"/>
    <mergeCell ref="H203:H204"/>
    <mergeCell ref="C199:C200"/>
    <mergeCell ref="E199:E200"/>
    <mergeCell ref="G199:G200"/>
    <mergeCell ref="B201:B204"/>
    <mergeCell ref="C201:C204"/>
    <mergeCell ref="D201:D202"/>
    <mergeCell ref="E201:E204"/>
    <mergeCell ref="F201:F202"/>
    <mergeCell ref="G201:G202"/>
  </mergeCells>
  <pageMargins left="0.82677165354330717" right="0.19685039370078741" top="0.23622047244094491" bottom="0.19685039370078741" header="0.47244094488188981" footer="0.15748031496062992"/>
  <pageSetup paperSize="9" scale="7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78"/>
  <sheetViews>
    <sheetView workbookViewId="0">
      <selection activeCell="F9" sqref="F9:F12"/>
    </sheetView>
  </sheetViews>
  <sheetFormatPr baseColWidth="10" defaultColWidth="0" defaultRowHeight="0" customHeight="1" zeroHeight="1"/>
  <cols>
    <col min="1" max="1" width="2.7109375" style="508" customWidth="1"/>
    <col min="2" max="2" width="11.140625" style="506" customWidth="1"/>
    <col min="3" max="3" width="23.42578125" style="507" customWidth="1"/>
    <col min="4" max="6" width="11.42578125" style="508" customWidth="1"/>
    <col min="7" max="7" width="14.7109375" style="508" customWidth="1"/>
    <col min="8" max="8" width="33.140625" style="508" customWidth="1"/>
    <col min="9" max="9" width="31.28515625" style="508" customWidth="1"/>
    <col min="10" max="10" width="13.42578125" style="508" customWidth="1"/>
    <col min="11" max="11" width="12.7109375" style="508" customWidth="1"/>
    <col min="12" max="12" width="29.7109375" style="507" customWidth="1"/>
    <col min="13" max="13" width="11.42578125" style="508" customWidth="1"/>
    <col min="14" max="14" width="12.7109375" style="508" customWidth="1"/>
    <col min="15" max="15" width="2.7109375" style="508" customWidth="1"/>
    <col min="16" max="16384" width="11.42578125" style="508" hidden="1"/>
  </cols>
  <sheetData>
    <row r="1" spans="2:15" ht="15"/>
    <row r="2" spans="2:15" ht="24">
      <c r="B2" s="116" t="s">
        <v>0</v>
      </c>
      <c r="C2" s="203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27</v>
      </c>
      <c r="I2" s="116" t="s">
        <v>2631</v>
      </c>
      <c r="J2" s="117" t="s">
        <v>2630</v>
      </c>
      <c r="K2" s="117" t="s">
        <v>2629</v>
      </c>
      <c r="L2" s="203" t="s">
        <v>3089</v>
      </c>
      <c r="M2" s="116" t="s">
        <v>216</v>
      </c>
      <c r="N2" s="116" t="s">
        <v>2911</v>
      </c>
    </row>
    <row r="3" spans="2:15" ht="15">
      <c r="B3" s="143" t="s">
        <v>186</v>
      </c>
      <c r="C3" s="204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387" t="s">
        <v>3443</v>
      </c>
      <c r="J3" s="144" t="s">
        <v>186</v>
      </c>
      <c r="K3" s="144" t="s">
        <v>186</v>
      </c>
      <c r="L3" s="398" t="str">
        <f>VLOOKUP(K3,[6]CódigosRetorno!$A$1:$B$1620,2,FALSE)</f>
        <v>-</v>
      </c>
      <c r="M3" s="143"/>
      <c r="N3" s="143" t="s">
        <v>186</v>
      </c>
      <c r="O3" s="450"/>
    </row>
    <row r="4" spans="2:15" ht="15">
      <c r="B4" s="509" t="s">
        <v>3754</v>
      </c>
      <c r="C4" s="510"/>
      <c r="D4" s="496"/>
      <c r="E4" s="496" t="s">
        <v>186</v>
      </c>
      <c r="F4" s="497" t="s">
        <v>186</v>
      </c>
      <c r="G4" s="497" t="s">
        <v>186</v>
      </c>
      <c r="H4" s="498" t="s">
        <v>186</v>
      </c>
      <c r="I4" s="493" t="s">
        <v>186</v>
      </c>
      <c r="J4" s="499" t="s">
        <v>186</v>
      </c>
      <c r="K4" s="500" t="s">
        <v>186</v>
      </c>
      <c r="L4" s="504" t="str">
        <f>VLOOKUP(K4,[6]CódigosRetorno!$A$1:$B$1620,2,FALSE)</f>
        <v>-</v>
      </c>
      <c r="M4" s="499" t="s">
        <v>186</v>
      </c>
      <c r="N4" s="501" t="s">
        <v>186</v>
      </c>
      <c r="O4" s="450"/>
    </row>
    <row r="5" spans="2:15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24</v>
      </c>
      <c r="G5" s="613"/>
      <c r="H5" s="616" t="s">
        <v>41</v>
      </c>
      <c r="I5" s="387" t="s">
        <v>3463</v>
      </c>
      <c r="J5" s="427" t="s">
        <v>203</v>
      </c>
      <c r="K5" s="120" t="s">
        <v>2398</v>
      </c>
      <c r="L5" s="398" t="str">
        <f>VLOOKUP(K5,CódigosRetorno!$A$1:$B$1620,2,FALSE)</f>
        <v>El XML no contiene el tag o no existe informacion de UBLVersionID</v>
      </c>
      <c r="M5" s="388" t="s">
        <v>482</v>
      </c>
      <c r="N5" s="389" t="s">
        <v>186</v>
      </c>
      <c r="O5" s="450"/>
    </row>
    <row r="6" spans="2:15" ht="24">
      <c r="B6" s="609"/>
      <c r="C6" s="616"/>
      <c r="D6" s="613"/>
      <c r="E6" s="613"/>
      <c r="F6" s="609"/>
      <c r="G6" s="613"/>
      <c r="H6" s="616"/>
      <c r="I6" s="387" t="s">
        <v>3755</v>
      </c>
      <c r="J6" s="427" t="s">
        <v>203</v>
      </c>
      <c r="K6" s="120" t="s">
        <v>2399</v>
      </c>
      <c r="L6" s="398" t="str">
        <f>VLOOKUP(K6,CódigosRetorno!$A$1:$B$1620,2,FALSE)</f>
        <v>UBLVersionID - La versión del UBL no es correcta</v>
      </c>
      <c r="M6" s="388" t="s">
        <v>482</v>
      </c>
      <c r="N6" s="389" t="s">
        <v>186</v>
      </c>
      <c r="O6" s="450"/>
    </row>
    <row r="7" spans="2:15" ht="24">
      <c r="B7" s="609">
        <f>B5+1</f>
        <v>2</v>
      </c>
      <c r="C7" s="616" t="s">
        <v>32</v>
      </c>
      <c r="D7" s="613" t="s">
        <v>3</v>
      </c>
      <c r="E7" s="613" t="s">
        <v>4</v>
      </c>
      <c r="F7" s="609" t="s">
        <v>24</v>
      </c>
      <c r="G7" s="613"/>
      <c r="H7" s="616" t="s">
        <v>42</v>
      </c>
      <c r="I7" s="387" t="s">
        <v>3463</v>
      </c>
      <c r="J7" s="427" t="s">
        <v>203</v>
      </c>
      <c r="K7" s="120" t="s">
        <v>2400</v>
      </c>
      <c r="L7" s="398" t="str">
        <f>VLOOKUP(K7,CódigosRetorno!$A$1:$B$1620,2,FALSE)</f>
        <v>El XML no existe informacion de CustomizationID</v>
      </c>
      <c r="M7" s="388" t="s">
        <v>482</v>
      </c>
      <c r="N7" s="389" t="s">
        <v>186</v>
      </c>
      <c r="O7" s="450"/>
    </row>
    <row r="8" spans="2:15" ht="24">
      <c r="B8" s="609"/>
      <c r="C8" s="616"/>
      <c r="D8" s="613"/>
      <c r="E8" s="613"/>
      <c r="F8" s="609"/>
      <c r="G8" s="613"/>
      <c r="H8" s="616"/>
      <c r="I8" s="387" t="s">
        <v>3066</v>
      </c>
      <c r="J8" s="427" t="s">
        <v>203</v>
      </c>
      <c r="K8" s="120" t="s">
        <v>2401</v>
      </c>
      <c r="L8" s="398" t="str">
        <f>VLOOKUP(K8,CódigosRetorno!$A$1:$B$1620,2,FALSE)</f>
        <v>CustomizationID - La versión del documento no es la correcta</v>
      </c>
      <c r="M8" s="388" t="s">
        <v>482</v>
      </c>
      <c r="N8" s="389" t="s">
        <v>186</v>
      </c>
      <c r="O8" s="450"/>
    </row>
    <row r="9" spans="2:15" ht="48">
      <c r="B9" s="609">
        <f>B7+1</f>
        <v>3</v>
      </c>
      <c r="C9" s="616" t="s">
        <v>28</v>
      </c>
      <c r="D9" s="613" t="s">
        <v>3</v>
      </c>
      <c r="E9" s="613" t="s">
        <v>4</v>
      </c>
      <c r="F9" s="609" t="s">
        <v>45</v>
      </c>
      <c r="G9" s="613" t="s">
        <v>3756</v>
      </c>
      <c r="H9" s="616" t="s">
        <v>36</v>
      </c>
      <c r="I9" s="398" t="s">
        <v>3084</v>
      </c>
      <c r="J9" s="427" t="s">
        <v>203</v>
      </c>
      <c r="K9" s="427" t="s">
        <v>2521</v>
      </c>
      <c r="L9" s="398" t="str">
        <f>VLOOKUP(K9,CódigosRetorno!$A$1:$B$1620,2,FALSE)</f>
        <v>Numero de Serie del nombre del archivo no coincide con el consignado en el contenido del archivo XML</v>
      </c>
      <c r="M9" s="388" t="s">
        <v>482</v>
      </c>
      <c r="N9" s="389" t="s">
        <v>186</v>
      </c>
      <c r="O9" s="450"/>
    </row>
    <row r="10" spans="2:15" ht="48">
      <c r="B10" s="609"/>
      <c r="C10" s="616"/>
      <c r="D10" s="613"/>
      <c r="E10" s="613"/>
      <c r="F10" s="609"/>
      <c r="G10" s="613"/>
      <c r="H10" s="616"/>
      <c r="I10" s="398" t="s">
        <v>3085</v>
      </c>
      <c r="J10" s="427" t="s">
        <v>203</v>
      </c>
      <c r="K10" s="427" t="s">
        <v>2520</v>
      </c>
      <c r="L10" s="398" t="str">
        <f>VLOOKUP(K10,CódigosRetorno!$A$1:$B$1620,2,FALSE)</f>
        <v>Número de documento en el nombre del archivo no coincide con el consignado en el contenido del XML</v>
      </c>
      <c r="M10" s="388" t="s">
        <v>482</v>
      </c>
      <c r="N10" s="389" t="s">
        <v>186</v>
      </c>
      <c r="O10" s="450"/>
    </row>
    <row r="11" spans="2:15" ht="36">
      <c r="B11" s="609"/>
      <c r="C11" s="616"/>
      <c r="D11" s="613"/>
      <c r="E11" s="613"/>
      <c r="F11" s="609"/>
      <c r="G11" s="613"/>
      <c r="H11" s="616"/>
      <c r="I11" s="398" t="s">
        <v>3757</v>
      </c>
      <c r="J11" s="427" t="s">
        <v>203</v>
      </c>
      <c r="K11" s="427" t="s">
        <v>2523</v>
      </c>
      <c r="L11" s="398" t="str">
        <f>VLOOKUP(K11,CódigosRetorno!$A$1:$B$1620,2,FALSE)</f>
        <v>El comprobante fue registrado previamente con otros datos</v>
      </c>
      <c r="M11" s="388" t="s">
        <v>217</v>
      </c>
      <c r="N11" s="389" t="s">
        <v>2635</v>
      </c>
      <c r="O11" s="450"/>
    </row>
    <row r="12" spans="2:15" ht="36">
      <c r="B12" s="609"/>
      <c r="C12" s="616"/>
      <c r="D12" s="613"/>
      <c r="E12" s="613"/>
      <c r="F12" s="609"/>
      <c r="G12" s="613"/>
      <c r="H12" s="616"/>
      <c r="I12" s="398" t="s">
        <v>3758</v>
      </c>
      <c r="J12" s="427" t="s">
        <v>203</v>
      </c>
      <c r="K12" s="427" t="s">
        <v>2524</v>
      </c>
      <c r="L12" s="398" t="str">
        <f>VLOOKUP(K12,CódigosRetorno!$A$1:$B$1620,2,FALSE)</f>
        <v>El comprobante fue informado previamente en una comunicacion de baja</v>
      </c>
      <c r="M12" s="388" t="s">
        <v>217</v>
      </c>
      <c r="N12" s="389" t="s">
        <v>2635</v>
      </c>
      <c r="O12" s="450"/>
    </row>
    <row r="13" spans="2:15" ht="36">
      <c r="B13" s="609">
        <f>B9+1</f>
        <v>4</v>
      </c>
      <c r="C13" s="616" t="s">
        <v>23</v>
      </c>
      <c r="D13" s="603" t="s">
        <v>3</v>
      </c>
      <c r="E13" s="613" t="s">
        <v>4</v>
      </c>
      <c r="F13" s="609" t="s">
        <v>149</v>
      </c>
      <c r="G13" s="613" t="s">
        <v>25</v>
      </c>
      <c r="H13" s="614" t="s">
        <v>33</v>
      </c>
      <c r="I13" s="398" t="s">
        <v>2636</v>
      </c>
      <c r="J13" s="427" t="s">
        <v>203</v>
      </c>
      <c r="K13" s="427" t="s">
        <v>2361</v>
      </c>
      <c r="L13" s="398" t="str">
        <f>VLOOKUP(K13,CódigosRetorno!$A$1:$B$1620,2,FALSE)</f>
        <v>Presentacion fuera de fecha</v>
      </c>
      <c r="M13" s="388" t="s">
        <v>217</v>
      </c>
      <c r="N13" s="389" t="s">
        <v>3028</v>
      </c>
      <c r="O13" s="450"/>
    </row>
    <row r="14" spans="2:15" ht="36">
      <c r="B14" s="609"/>
      <c r="C14" s="616"/>
      <c r="D14" s="604"/>
      <c r="E14" s="613"/>
      <c r="F14" s="609"/>
      <c r="G14" s="613"/>
      <c r="H14" s="614"/>
      <c r="I14" s="398" t="s">
        <v>3067</v>
      </c>
      <c r="J14" s="427" t="s">
        <v>203</v>
      </c>
      <c r="K14" s="121" t="s">
        <v>2129</v>
      </c>
      <c r="L14" s="398" t="str">
        <f>VLOOKUP(K14,CódigosRetorno!$A$1:$B$1620,2,FALSE)</f>
        <v>La fecha de emision se encuentra fuera del limite permitido</v>
      </c>
      <c r="M14" s="388" t="s">
        <v>217</v>
      </c>
      <c r="N14" s="389" t="s">
        <v>186</v>
      </c>
      <c r="O14" s="450"/>
    </row>
    <row r="15" spans="2:15" ht="15">
      <c r="B15" s="389">
        <f>+B13+1</f>
        <v>5</v>
      </c>
      <c r="C15" s="398" t="s">
        <v>1191</v>
      </c>
      <c r="D15" s="388"/>
      <c r="E15" s="388" t="s">
        <v>9</v>
      </c>
      <c r="F15" s="108" t="s">
        <v>964</v>
      </c>
      <c r="G15" s="105" t="s">
        <v>3021</v>
      </c>
      <c r="H15" s="106" t="s">
        <v>3020</v>
      </c>
      <c r="I15" s="387" t="s">
        <v>2652</v>
      </c>
      <c r="J15" s="388" t="s">
        <v>186</v>
      </c>
      <c r="K15" s="427" t="s">
        <v>186</v>
      </c>
      <c r="L15" s="398" t="str">
        <f>VLOOKUP(K15,CódigosRetorno!$A$1:$B$1620,2,FALSE)</f>
        <v>-</v>
      </c>
      <c r="M15" s="388" t="s">
        <v>186</v>
      </c>
      <c r="N15" s="389" t="s">
        <v>186</v>
      </c>
      <c r="O15" s="450"/>
    </row>
    <row r="16" spans="2:15" ht="24">
      <c r="B16" s="630">
        <f>B15+1</f>
        <v>6</v>
      </c>
      <c r="C16" s="402" t="s">
        <v>3759</v>
      </c>
      <c r="D16" s="403" t="s">
        <v>3</v>
      </c>
      <c r="E16" s="630" t="s">
        <v>9</v>
      </c>
      <c r="F16" s="609" t="s">
        <v>149</v>
      </c>
      <c r="G16" s="613" t="s">
        <v>25</v>
      </c>
      <c r="H16" s="404" t="s">
        <v>3760</v>
      </c>
      <c r="I16" s="387" t="s">
        <v>2652</v>
      </c>
      <c r="J16" s="388" t="s">
        <v>186</v>
      </c>
      <c r="K16" s="427" t="s">
        <v>186</v>
      </c>
      <c r="L16" s="398" t="str">
        <f>VLOOKUP(K16,CódigosRetorno!$A$1:$B$1620,2,FALSE)</f>
        <v>-</v>
      </c>
      <c r="M16" s="388" t="s">
        <v>186</v>
      </c>
      <c r="N16" s="389" t="s">
        <v>186</v>
      </c>
      <c r="O16" s="450"/>
    </row>
    <row r="17" spans="2:15" ht="36">
      <c r="B17" s="631"/>
      <c r="C17" s="402" t="s">
        <v>3761</v>
      </c>
      <c r="D17" s="403" t="s">
        <v>3</v>
      </c>
      <c r="E17" s="631"/>
      <c r="F17" s="609"/>
      <c r="G17" s="613"/>
      <c r="H17" s="404" t="s">
        <v>3762</v>
      </c>
      <c r="I17" s="387" t="s">
        <v>3763</v>
      </c>
      <c r="J17" s="388" t="s">
        <v>203</v>
      </c>
      <c r="K17" s="427" t="s">
        <v>3109</v>
      </c>
      <c r="L17" s="398" t="str">
        <f>VLOOKUP(K17,CódigosRetorno!$A$1:$B$1620,2,FALSE)</f>
        <v>El valor del tag no cumple con el formato establecido</v>
      </c>
      <c r="M17" s="388"/>
      <c r="N17" s="389" t="s">
        <v>186</v>
      </c>
      <c r="O17" s="450"/>
    </row>
    <row r="18" spans="2:15" ht="36">
      <c r="B18" s="609">
        <f>+B16+1</f>
        <v>7</v>
      </c>
      <c r="C18" s="616" t="s">
        <v>103</v>
      </c>
      <c r="D18" s="613" t="s">
        <v>3</v>
      </c>
      <c r="E18" s="613" t="s">
        <v>4</v>
      </c>
      <c r="F18" s="609" t="s">
        <v>10</v>
      </c>
      <c r="G18" s="613"/>
      <c r="H18" s="616" t="s">
        <v>2645</v>
      </c>
      <c r="I18" s="387" t="s">
        <v>3463</v>
      </c>
      <c r="J18" s="427" t="s">
        <v>203</v>
      </c>
      <c r="K18" s="434" t="s">
        <v>2557</v>
      </c>
      <c r="L18" s="398" t="str">
        <f>VLOOKUP(K18,CódigosRetorno!$A$1:$B$1620,2,FALSE)</f>
        <v>El XML no contiene el tag o no existe informacion de InvoiceTypeCode</v>
      </c>
      <c r="M18" s="388" t="s">
        <v>482</v>
      </c>
      <c r="N18" s="389" t="s">
        <v>186</v>
      </c>
      <c r="O18" s="450"/>
    </row>
    <row r="19" spans="2:15" ht="36">
      <c r="B19" s="609"/>
      <c r="C19" s="616"/>
      <c r="D19" s="613"/>
      <c r="E19" s="613"/>
      <c r="F19" s="609"/>
      <c r="G19" s="613"/>
      <c r="H19" s="616"/>
      <c r="I19" s="398" t="s">
        <v>3086</v>
      </c>
      <c r="J19" s="427" t="s">
        <v>203</v>
      </c>
      <c r="K19" s="434" t="s">
        <v>2558</v>
      </c>
      <c r="L19" s="398" t="str">
        <f>VLOOKUP(K19,CódigosRetorno!$A$1:$B$1620,2,FALSE)</f>
        <v>InvoiceTypeCode - El valor del tipo de documento es invalido o no coincide con el nombre del archivo</v>
      </c>
      <c r="M19" s="388" t="s">
        <v>482</v>
      </c>
      <c r="N19" s="389" t="s">
        <v>186</v>
      </c>
      <c r="O19" s="450"/>
    </row>
    <row r="20" spans="2:15" ht="36">
      <c r="B20" s="609">
        <f>B18+1</f>
        <v>8</v>
      </c>
      <c r="C20" s="616" t="s">
        <v>2979</v>
      </c>
      <c r="D20" s="613" t="s">
        <v>3</v>
      </c>
      <c r="E20" s="613" t="s">
        <v>4</v>
      </c>
      <c r="F20" s="609" t="s">
        <v>13</v>
      </c>
      <c r="G20" s="613" t="s">
        <v>2671</v>
      </c>
      <c r="H20" s="616" t="s">
        <v>2646</v>
      </c>
      <c r="I20" s="387" t="s">
        <v>3463</v>
      </c>
      <c r="J20" s="427" t="s">
        <v>203</v>
      </c>
      <c r="K20" s="434" t="s">
        <v>770</v>
      </c>
      <c r="L20" s="398" t="str">
        <f>VLOOKUP(K20,CódigosRetorno!$A$1:$B$1620,2,FALSE)</f>
        <v>El XML no contiene el tag o no existe informacion de DocumentCurrencyCode</v>
      </c>
      <c r="M20" s="388" t="s">
        <v>482</v>
      </c>
      <c r="N20" s="389" t="s">
        <v>186</v>
      </c>
      <c r="O20" s="450"/>
    </row>
    <row r="21" spans="2:15" ht="36">
      <c r="B21" s="609"/>
      <c r="C21" s="616"/>
      <c r="D21" s="613"/>
      <c r="E21" s="613"/>
      <c r="F21" s="609"/>
      <c r="G21" s="613"/>
      <c r="H21" s="616"/>
      <c r="I21" s="387" t="s">
        <v>3172</v>
      </c>
      <c r="J21" s="427" t="s">
        <v>203</v>
      </c>
      <c r="K21" s="434" t="s">
        <v>774</v>
      </c>
      <c r="L21" s="398" t="str">
        <f>VLOOKUP(K21,CódigosRetorno!$A$1:$B$1620,2,FALSE)</f>
        <v>DocumentCurrencyCode - El dato ingresado no cumple con la estructura</v>
      </c>
      <c r="M21" s="389"/>
      <c r="N21" s="389" t="s">
        <v>186</v>
      </c>
      <c r="O21" s="450"/>
    </row>
    <row r="22" spans="2:15" ht="24">
      <c r="B22" s="609"/>
      <c r="C22" s="616"/>
      <c r="D22" s="613"/>
      <c r="E22" s="613"/>
      <c r="F22" s="609"/>
      <c r="G22" s="613"/>
      <c r="H22" s="616"/>
      <c r="I22" s="398" t="s">
        <v>3764</v>
      </c>
      <c r="J22" s="427" t="s">
        <v>203</v>
      </c>
      <c r="K22" s="434" t="s">
        <v>771</v>
      </c>
      <c r="L22" s="398" t="str">
        <f>VLOOKUP(K22,CódigosRetorno!$A$1:$B$1620,2,FALSE)</f>
        <v>La moneda debe ser la misma en todo el documento</v>
      </c>
      <c r="M22" s="388" t="s">
        <v>482</v>
      </c>
      <c r="N22" s="389" t="s">
        <v>186</v>
      </c>
      <c r="O22" s="450"/>
    </row>
    <row r="23" spans="2:15" ht="15">
      <c r="B23" s="389">
        <f>+B20+1</f>
        <v>9</v>
      </c>
      <c r="C23" s="205" t="s">
        <v>3022</v>
      </c>
      <c r="D23" s="107" t="s">
        <v>3</v>
      </c>
      <c r="E23" s="108" t="s">
        <v>9</v>
      </c>
      <c r="F23" s="108" t="s">
        <v>149</v>
      </c>
      <c r="G23" s="109" t="s">
        <v>25</v>
      </c>
      <c r="H23" s="106" t="s">
        <v>3765</v>
      </c>
      <c r="I23" s="387" t="s">
        <v>2652</v>
      </c>
      <c r="J23" s="388" t="s">
        <v>186</v>
      </c>
      <c r="K23" s="427" t="s">
        <v>186</v>
      </c>
      <c r="L23" s="398" t="str">
        <f>VLOOKUP(K23,CódigosRetorno!$A$1:$B$1620,2,FALSE)</f>
        <v>-</v>
      </c>
      <c r="M23" s="388" t="s">
        <v>186</v>
      </c>
      <c r="N23" s="389" t="s">
        <v>186</v>
      </c>
      <c r="O23" s="450"/>
    </row>
    <row r="24" spans="2:15" ht="15">
      <c r="B24" s="642" t="s">
        <v>188</v>
      </c>
      <c r="C24" s="643"/>
      <c r="D24" s="502"/>
      <c r="E24" s="502"/>
      <c r="F24" s="502"/>
      <c r="G24" s="502"/>
      <c r="H24" s="502"/>
      <c r="I24" s="502"/>
      <c r="J24" s="502"/>
      <c r="K24" s="502"/>
      <c r="L24" s="504"/>
      <c r="M24" s="502"/>
      <c r="N24" s="502"/>
      <c r="O24" s="450"/>
    </row>
    <row r="25" spans="2:15" ht="15">
      <c r="B25" s="389">
        <f>+B23+1</f>
        <v>10</v>
      </c>
      <c r="C25" s="398" t="s">
        <v>43</v>
      </c>
      <c r="D25" s="388" t="s">
        <v>3</v>
      </c>
      <c r="E25" s="388" t="s">
        <v>4</v>
      </c>
      <c r="F25" s="389" t="s">
        <v>26</v>
      </c>
      <c r="G25" s="388" t="s">
        <v>186</v>
      </c>
      <c r="H25" s="387" t="s">
        <v>186</v>
      </c>
      <c r="I25" s="387" t="s">
        <v>3447</v>
      </c>
      <c r="J25" s="388" t="s">
        <v>186</v>
      </c>
      <c r="K25" s="427" t="s">
        <v>186</v>
      </c>
      <c r="L25" s="504" t="str">
        <f>VLOOKUP(K25,CódigosRetorno!$A$1:$B$1620,2,FALSE)</f>
        <v>-</v>
      </c>
      <c r="M25" s="388" t="s">
        <v>186</v>
      </c>
      <c r="N25" s="389" t="s">
        <v>186</v>
      </c>
      <c r="O25" s="450"/>
    </row>
    <row r="26" spans="2:15" ht="15">
      <c r="B26" s="502" t="s">
        <v>155</v>
      </c>
      <c r="C26" s="502"/>
      <c r="D26" s="502"/>
      <c r="E26" s="502"/>
      <c r="F26" s="502"/>
      <c r="G26" s="502"/>
      <c r="H26" s="502"/>
      <c r="I26" s="502"/>
      <c r="J26" s="502"/>
      <c r="K26" s="502"/>
      <c r="L26" s="504"/>
      <c r="M26" s="502"/>
      <c r="N26" s="502"/>
      <c r="O26" s="450"/>
    </row>
    <row r="27" spans="2:15" ht="48">
      <c r="B27" s="609">
        <f>B25+1</f>
        <v>11</v>
      </c>
      <c r="C27" s="616" t="s">
        <v>6</v>
      </c>
      <c r="D27" s="613" t="s">
        <v>3</v>
      </c>
      <c r="E27" s="613" t="s">
        <v>4</v>
      </c>
      <c r="F27" s="609" t="s">
        <v>7</v>
      </c>
      <c r="G27" s="613"/>
      <c r="H27" s="616" t="s">
        <v>3766</v>
      </c>
      <c r="I27" s="387" t="s">
        <v>3467</v>
      </c>
      <c r="J27" s="427" t="s">
        <v>203</v>
      </c>
      <c r="K27" s="434" t="s">
        <v>2522</v>
      </c>
      <c r="L27" s="504" t="str">
        <f>VLOOKUP(K27,CódigosRetorno!$A$1:$B$1620,2,FALSE)</f>
        <v>Número de RUC del nombre del archivo no coincide con el consignado en el contenido del archivo XML</v>
      </c>
      <c r="M27" s="388" t="s">
        <v>482</v>
      </c>
      <c r="N27" s="389" t="s">
        <v>186</v>
      </c>
      <c r="O27" s="450"/>
    </row>
    <row r="28" spans="2:15" ht="24">
      <c r="B28" s="609"/>
      <c r="C28" s="616"/>
      <c r="D28" s="613"/>
      <c r="E28" s="613"/>
      <c r="F28" s="609"/>
      <c r="G28" s="613"/>
      <c r="H28" s="616"/>
      <c r="I28" s="387" t="s">
        <v>3767</v>
      </c>
      <c r="J28" s="427" t="s">
        <v>203</v>
      </c>
      <c r="K28" s="434" t="s">
        <v>2365</v>
      </c>
      <c r="L28" s="504" t="str">
        <f>VLOOKUP(K28,CódigosRetorno!$A$1:$B$1620,2,FALSE)</f>
        <v>ElNumero de RUC del emisor no existe</v>
      </c>
      <c r="M28" s="388" t="s">
        <v>217</v>
      </c>
      <c r="N28" s="389" t="s">
        <v>2650</v>
      </c>
      <c r="O28" s="450"/>
    </row>
    <row r="29" spans="2:15" ht="36">
      <c r="B29" s="609"/>
      <c r="C29" s="616"/>
      <c r="D29" s="613"/>
      <c r="E29" s="613"/>
      <c r="F29" s="609"/>
      <c r="G29" s="613"/>
      <c r="H29" s="616"/>
      <c r="I29" s="387" t="s">
        <v>3768</v>
      </c>
      <c r="J29" s="427" t="s">
        <v>203</v>
      </c>
      <c r="K29" s="434" t="s">
        <v>2456</v>
      </c>
      <c r="L29" s="504" t="str">
        <f>VLOOKUP(K29,CódigosRetorno!$A$1:$B$1620,2,FALSE)</f>
        <v>El contribuyente no esta activo</v>
      </c>
      <c r="M29" s="388" t="s">
        <v>217</v>
      </c>
      <c r="N29" s="389" t="s">
        <v>2650</v>
      </c>
      <c r="O29" s="450"/>
    </row>
    <row r="30" spans="2:15" ht="48">
      <c r="B30" s="609"/>
      <c r="C30" s="616"/>
      <c r="D30" s="613"/>
      <c r="E30" s="613"/>
      <c r="F30" s="609"/>
      <c r="G30" s="613"/>
      <c r="H30" s="616"/>
      <c r="I30" s="387" t="s">
        <v>3769</v>
      </c>
      <c r="J30" s="427" t="s">
        <v>203</v>
      </c>
      <c r="K30" s="434" t="s">
        <v>2455</v>
      </c>
      <c r="L30" s="504" t="str">
        <f>VLOOKUP(K30,CódigosRetorno!$A$1:$B$1620,2,FALSE)</f>
        <v>El contribuyente no esta habido</v>
      </c>
      <c r="M30" s="388" t="s">
        <v>217</v>
      </c>
      <c r="N30" s="389" t="s">
        <v>2650</v>
      </c>
      <c r="O30" s="450"/>
    </row>
    <row r="31" spans="2:15" ht="36">
      <c r="B31" s="609"/>
      <c r="C31" s="616" t="s">
        <v>2668</v>
      </c>
      <c r="D31" s="613"/>
      <c r="E31" s="613" t="s">
        <v>4</v>
      </c>
      <c r="F31" s="609" t="s">
        <v>11</v>
      </c>
      <c r="G31" s="613"/>
      <c r="H31" s="616" t="s">
        <v>3935</v>
      </c>
      <c r="I31" s="387" t="s">
        <v>2637</v>
      </c>
      <c r="J31" s="427" t="s">
        <v>203</v>
      </c>
      <c r="K31" s="434" t="s">
        <v>2553</v>
      </c>
      <c r="L31" s="504" t="str">
        <f>VLOOKUP(K31,CódigosRetorno!$A$1:$B$1620,2,FALSE)</f>
        <v>El XML no contiene el tag o no existe informacion en tipo de documento del emisor.</v>
      </c>
      <c r="M31" s="388" t="s">
        <v>482</v>
      </c>
      <c r="N31" s="389" t="s">
        <v>186</v>
      </c>
      <c r="O31" s="450"/>
    </row>
    <row r="32" spans="2:15" ht="24">
      <c r="B32" s="609"/>
      <c r="C32" s="616"/>
      <c r="D32" s="613"/>
      <c r="E32" s="613"/>
      <c r="F32" s="609"/>
      <c r="G32" s="613"/>
      <c r="H32" s="616"/>
      <c r="I32" s="387" t="s">
        <v>2651</v>
      </c>
      <c r="J32" s="427" t="s">
        <v>203</v>
      </c>
      <c r="K32" s="434" t="s">
        <v>2554</v>
      </c>
      <c r="L32" s="504" t="str">
        <f>VLOOKUP(K32,CódigosRetorno!$A$1:$B$1620,2,FALSE)</f>
        <v>El dato ingresado no cumple con el estandar</v>
      </c>
      <c r="M32" s="388" t="s">
        <v>482</v>
      </c>
      <c r="N32" s="389" t="s">
        <v>186</v>
      </c>
      <c r="O32" s="450"/>
    </row>
    <row r="33" spans="2:15" ht="36">
      <c r="B33" s="609"/>
      <c r="C33" s="616"/>
      <c r="D33" s="613"/>
      <c r="E33" s="613"/>
      <c r="F33" s="609"/>
      <c r="G33" s="613"/>
      <c r="H33" s="616"/>
      <c r="I33" s="387" t="s">
        <v>2909</v>
      </c>
      <c r="J33" s="427" t="s">
        <v>203</v>
      </c>
      <c r="K33" s="434" t="s">
        <v>2088</v>
      </c>
      <c r="L33" s="504" t="str">
        <f>VLOOKUP(K33,CódigosRetorno!$A$1:$B$1620,2,FALSE)</f>
        <v>Debe consignar solo un tag cac:AccountingSupplierParty/cbc:AdditionalAccountID</v>
      </c>
      <c r="M33" s="388" t="s">
        <v>482</v>
      </c>
      <c r="N33" s="389" t="s">
        <v>186</v>
      </c>
      <c r="O33" s="450"/>
    </row>
    <row r="34" spans="2:15" ht="48">
      <c r="B34" s="609">
        <f>+B27+1</f>
        <v>12</v>
      </c>
      <c r="C34" s="616" t="s">
        <v>54</v>
      </c>
      <c r="D34" s="613" t="s">
        <v>3</v>
      </c>
      <c r="E34" s="613" t="s">
        <v>4</v>
      </c>
      <c r="F34" s="609" t="s">
        <v>5</v>
      </c>
      <c r="G34" s="613"/>
      <c r="H34" s="614" t="s">
        <v>35</v>
      </c>
      <c r="I34" s="387" t="s">
        <v>3463</v>
      </c>
      <c r="J34" s="427" t="s">
        <v>203</v>
      </c>
      <c r="K34" s="434" t="s">
        <v>2519</v>
      </c>
      <c r="L34" s="504" t="str">
        <f>VLOOKUP(K34,CódigosRetorno!$A$1:$B$1620,2,FALSE)</f>
        <v>El XML no contiene el tag o no existe informacion de RegistrationName del emisor del documento</v>
      </c>
      <c r="M34" s="388" t="s">
        <v>482</v>
      </c>
      <c r="N34" s="389" t="s">
        <v>186</v>
      </c>
      <c r="O34" s="450"/>
    </row>
    <row r="35" spans="2:15" ht="36">
      <c r="B35" s="609"/>
      <c r="C35" s="616"/>
      <c r="D35" s="613"/>
      <c r="E35" s="613"/>
      <c r="F35" s="609"/>
      <c r="G35" s="613"/>
      <c r="H35" s="614"/>
      <c r="I35" s="387" t="s">
        <v>2920</v>
      </c>
      <c r="J35" s="427" t="s">
        <v>203</v>
      </c>
      <c r="K35" s="434" t="s">
        <v>2518</v>
      </c>
      <c r="L35" s="504" t="str">
        <f>VLOOKUP(K35,CódigosRetorno!$A$1:$B$1620,2,FALSE)</f>
        <v>RegistrationName - El nombre o razon social del emisor no cumple con el estandar</v>
      </c>
      <c r="M35" s="388" t="s">
        <v>482</v>
      </c>
      <c r="N35" s="389" t="s">
        <v>186</v>
      </c>
      <c r="O35" s="450"/>
    </row>
    <row r="36" spans="2:15" ht="15">
      <c r="B36" s="642" t="s">
        <v>156</v>
      </c>
      <c r="C36" s="643"/>
      <c r="D36" s="502"/>
      <c r="E36" s="502"/>
      <c r="F36" s="502"/>
      <c r="G36" s="502"/>
      <c r="H36" s="502"/>
      <c r="I36" s="502"/>
      <c r="J36" s="502"/>
      <c r="K36" s="502"/>
      <c r="L36" s="504"/>
      <c r="M36" s="502"/>
      <c r="N36" s="502"/>
      <c r="O36" s="450"/>
    </row>
    <row r="37" spans="2:15" ht="48">
      <c r="B37" s="609">
        <f>+B34+1</f>
        <v>13</v>
      </c>
      <c r="C37" s="616" t="s">
        <v>2666</v>
      </c>
      <c r="D37" s="613" t="s">
        <v>3</v>
      </c>
      <c r="E37" s="603" t="s">
        <v>4</v>
      </c>
      <c r="F37" s="607" t="s">
        <v>12</v>
      </c>
      <c r="G37" s="613"/>
      <c r="H37" s="614" t="s">
        <v>3770</v>
      </c>
      <c r="I37" s="387" t="s">
        <v>4640</v>
      </c>
      <c r="J37" s="427" t="s">
        <v>203</v>
      </c>
      <c r="K37" s="434" t="s">
        <v>775</v>
      </c>
      <c r="L37" s="504" t="str">
        <f>VLOOKUP(K37,CódigosRetorno!$A$1:$B$1620,2,FALSE)</f>
        <v>El XML no contiene el tag o no existe informacion de CustomerAssignedAccountID del receptor del documento</v>
      </c>
      <c r="M37" s="388" t="s">
        <v>482</v>
      </c>
      <c r="N37" s="389" t="s">
        <v>186</v>
      </c>
      <c r="O37" s="450"/>
    </row>
    <row r="38" spans="2:15" ht="48">
      <c r="B38" s="609"/>
      <c r="C38" s="616"/>
      <c r="D38" s="613"/>
      <c r="E38" s="615"/>
      <c r="F38" s="617"/>
      <c r="G38" s="613"/>
      <c r="H38" s="614"/>
      <c r="I38" s="387" t="s">
        <v>3771</v>
      </c>
      <c r="J38" s="427" t="s">
        <v>203</v>
      </c>
      <c r="K38" s="434" t="s">
        <v>776</v>
      </c>
      <c r="L38" s="504" t="str">
        <f>VLOOKUP(K38,CódigosRetorno!$A$1:$B$1620,2,FALSE)</f>
        <v>El numero de documento de identidad del receptor debe ser  RUC</v>
      </c>
      <c r="M38" s="388" t="s">
        <v>482</v>
      </c>
      <c r="N38" s="389" t="s">
        <v>186</v>
      </c>
      <c r="O38" s="450"/>
    </row>
    <row r="39" spans="2:15" ht="48">
      <c r="B39" s="609"/>
      <c r="C39" s="616"/>
      <c r="D39" s="613"/>
      <c r="E39" s="615"/>
      <c r="F39" s="617"/>
      <c r="G39" s="613"/>
      <c r="H39" s="614"/>
      <c r="I39" s="387" t="s">
        <v>3772</v>
      </c>
      <c r="J39" s="427" t="s">
        <v>1192</v>
      </c>
      <c r="K39" s="434" t="s">
        <v>1452</v>
      </c>
      <c r="L39" s="504" t="str">
        <f>VLOOKUP(K39,CódigosRetorno!$A$1:$B$1620,2,FALSE)</f>
        <v>El numero de RUC del receptor no existe.</v>
      </c>
      <c r="M39" s="388" t="s">
        <v>217</v>
      </c>
      <c r="N39" s="389" t="s">
        <v>2650</v>
      </c>
      <c r="O39" s="450"/>
    </row>
    <row r="40" spans="2:15" ht="60">
      <c r="B40" s="609"/>
      <c r="C40" s="616"/>
      <c r="D40" s="613"/>
      <c r="E40" s="615"/>
      <c r="F40" s="617"/>
      <c r="G40" s="613"/>
      <c r="H40" s="614"/>
      <c r="I40" s="387" t="s">
        <v>2912</v>
      </c>
      <c r="J40" s="427" t="s">
        <v>1192</v>
      </c>
      <c r="K40" s="434" t="s">
        <v>1445</v>
      </c>
      <c r="L40" s="504" t="str">
        <f>VLOOKUP(K40,CódigosRetorno!$A$1:$B$1620,2,FALSE)</f>
        <v>El RUC  del receptor no esta activo</v>
      </c>
      <c r="M40" s="388" t="s">
        <v>217</v>
      </c>
      <c r="N40" s="389" t="s">
        <v>2650</v>
      </c>
      <c r="O40" s="450"/>
    </row>
    <row r="41" spans="2:15" ht="72">
      <c r="B41" s="609"/>
      <c r="C41" s="616"/>
      <c r="D41" s="613"/>
      <c r="E41" s="615"/>
      <c r="F41" s="617"/>
      <c r="G41" s="613"/>
      <c r="H41" s="614"/>
      <c r="I41" s="387" t="s">
        <v>2913</v>
      </c>
      <c r="J41" s="427" t="s">
        <v>1192</v>
      </c>
      <c r="K41" s="434" t="s">
        <v>1443</v>
      </c>
      <c r="L41" s="504" t="str">
        <f>VLOOKUP(K41,CódigosRetorno!$A$1:$B$1620,2,FALSE)</f>
        <v>El RUC del receptor no esta habido</v>
      </c>
      <c r="M41" s="388" t="s">
        <v>217</v>
      </c>
      <c r="N41" s="389" t="s">
        <v>2650</v>
      </c>
      <c r="O41" s="450"/>
    </row>
    <row r="42" spans="2:15" ht="48">
      <c r="B42" s="609"/>
      <c r="C42" s="616"/>
      <c r="D42" s="613"/>
      <c r="E42" s="615"/>
      <c r="F42" s="617"/>
      <c r="G42" s="613"/>
      <c r="H42" s="614"/>
      <c r="I42" s="387" t="s">
        <v>3450</v>
      </c>
      <c r="J42" s="389" t="s">
        <v>1192</v>
      </c>
      <c r="K42" s="427" t="s">
        <v>3449</v>
      </c>
      <c r="L42" s="504" t="str">
        <f>VLOOKUP(K42,CódigosRetorno!$A$1:$B$1620,2,FALSE)</f>
        <v>El DNI debe tener 8 caracteres numéricos</v>
      </c>
      <c r="M42" s="388" t="s">
        <v>482</v>
      </c>
      <c r="N42" s="389" t="s">
        <v>186</v>
      </c>
      <c r="O42" s="450"/>
    </row>
    <row r="43" spans="2:15" ht="96">
      <c r="B43" s="609"/>
      <c r="C43" s="616"/>
      <c r="D43" s="613"/>
      <c r="E43" s="615"/>
      <c r="F43" s="617"/>
      <c r="G43" s="613"/>
      <c r="H43" s="614"/>
      <c r="I43" s="387" t="s">
        <v>3605</v>
      </c>
      <c r="J43" s="389" t="s">
        <v>1192</v>
      </c>
      <c r="K43" s="427" t="s">
        <v>3451</v>
      </c>
      <c r="L43" s="504" t="str">
        <f>VLOOKUP(K43,CódigosRetorno!$A$1:$B$1620,2,FALSE)</f>
        <v>El dato ingresado como numero de documento de identidad del receptor no cumple con el formato establecido</v>
      </c>
      <c r="M43" s="388" t="s">
        <v>482</v>
      </c>
      <c r="N43" s="389" t="s">
        <v>186</v>
      </c>
      <c r="O43" s="450"/>
    </row>
    <row r="44" spans="2:15" ht="48">
      <c r="B44" s="609"/>
      <c r="C44" s="616" t="s">
        <v>2667</v>
      </c>
      <c r="D44" s="613"/>
      <c r="E44" s="613" t="s">
        <v>4</v>
      </c>
      <c r="F44" s="609" t="s">
        <v>47</v>
      </c>
      <c r="G44" s="613" t="s">
        <v>2664</v>
      </c>
      <c r="H44" s="616" t="s">
        <v>3773</v>
      </c>
      <c r="I44" s="387" t="s">
        <v>3463</v>
      </c>
      <c r="J44" s="427" t="s">
        <v>203</v>
      </c>
      <c r="K44" s="434" t="s">
        <v>778</v>
      </c>
      <c r="L44" s="504" t="str">
        <f>VLOOKUP(K44,CódigosRetorno!$A$1:$B$1620,2,FALSE)</f>
        <v>El XML no contiene el tag o no existe informacion de AdditionalAccountID del receptor del documento</v>
      </c>
      <c r="M44" s="388" t="s">
        <v>482</v>
      </c>
      <c r="N44" s="389" t="s">
        <v>186</v>
      </c>
      <c r="O44" s="450"/>
    </row>
    <row r="45" spans="2:15" ht="48">
      <c r="B45" s="609"/>
      <c r="C45" s="616"/>
      <c r="D45" s="613"/>
      <c r="E45" s="613"/>
      <c r="F45" s="609"/>
      <c r="G45" s="613"/>
      <c r="H45" s="616"/>
      <c r="I45" s="387" t="s">
        <v>3774</v>
      </c>
      <c r="J45" s="427" t="s">
        <v>203</v>
      </c>
      <c r="K45" s="434" t="s">
        <v>779</v>
      </c>
      <c r="L45" s="504" t="str">
        <f>VLOOKUP(K45,CódigosRetorno!$A$1:$B$1620,2,FALSE)</f>
        <v>El dato ingresado  en el tipo de documento de identidad del receptor no cumple con el estandar o no esta permitido.</v>
      </c>
      <c r="M45" s="388" t="s">
        <v>482</v>
      </c>
      <c r="N45" s="389" t="s">
        <v>3039</v>
      </c>
      <c r="O45" s="450"/>
    </row>
    <row r="46" spans="2:15" ht="36">
      <c r="B46" s="609"/>
      <c r="C46" s="616"/>
      <c r="D46" s="613"/>
      <c r="E46" s="613"/>
      <c r="F46" s="609"/>
      <c r="G46" s="613"/>
      <c r="H46" s="616"/>
      <c r="I46" s="387" t="s">
        <v>2909</v>
      </c>
      <c r="J46" s="427" t="s">
        <v>203</v>
      </c>
      <c r="K46" s="434" t="s">
        <v>777</v>
      </c>
      <c r="L46" s="504" t="str">
        <f>VLOOKUP(K46,CódigosRetorno!$A$1:$B$1620,2,FALSE)</f>
        <v>Debe consignar solo un tag cac:AccountingCustomerParty/cbc:AdditionalAccountID</v>
      </c>
      <c r="M46" s="388" t="s">
        <v>482</v>
      </c>
      <c r="N46" s="389" t="s">
        <v>186</v>
      </c>
      <c r="O46" s="450"/>
    </row>
    <row r="47" spans="2:15" ht="48">
      <c r="B47" s="609">
        <f>B37+1</f>
        <v>14</v>
      </c>
      <c r="C47" s="616" t="s">
        <v>55</v>
      </c>
      <c r="D47" s="613" t="s">
        <v>3</v>
      </c>
      <c r="E47" s="613" t="s">
        <v>4</v>
      </c>
      <c r="F47" s="609" t="s">
        <v>5</v>
      </c>
      <c r="G47" s="613"/>
      <c r="H47" s="614" t="s">
        <v>3775</v>
      </c>
      <c r="I47" s="387" t="s">
        <v>3463</v>
      </c>
      <c r="J47" s="427" t="s">
        <v>203</v>
      </c>
      <c r="K47" s="434" t="s">
        <v>780</v>
      </c>
      <c r="L47" s="504" t="str">
        <f>VLOOKUP(K47,CódigosRetorno!$A$1:$B$1620,2,FALSE)</f>
        <v>El XML no contiene el tag o no existe informacion de RegistrationName del receptor del documento</v>
      </c>
      <c r="M47" s="388" t="s">
        <v>482</v>
      </c>
      <c r="N47" s="389" t="s">
        <v>186</v>
      </c>
      <c r="O47" s="450"/>
    </row>
    <row r="48" spans="2:15" ht="36">
      <c r="B48" s="609"/>
      <c r="C48" s="616"/>
      <c r="D48" s="613"/>
      <c r="E48" s="613"/>
      <c r="F48" s="609"/>
      <c r="G48" s="613"/>
      <c r="H48" s="614"/>
      <c r="I48" s="387" t="s">
        <v>3776</v>
      </c>
      <c r="J48" s="427" t="s">
        <v>203</v>
      </c>
      <c r="K48" s="434" t="s">
        <v>781</v>
      </c>
      <c r="L48" s="504" t="str">
        <f>VLOOKUP(K48,CódigosRetorno!$A$1:$B$1620,2,FALSE)</f>
        <v>RegistrationName -  El dato ingresado no cumple con el estandar</v>
      </c>
      <c r="M48" s="388" t="s">
        <v>482</v>
      </c>
      <c r="N48" s="389" t="s">
        <v>186</v>
      </c>
      <c r="O48" s="450"/>
    </row>
    <row r="49" spans="2:15" ht="36">
      <c r="B49" s="389">
        <f>+B47+1</f>
        <v>15</v>
      </c>
      <c r="C49" s="402" t="s">
        <v>3777</v>
      </c>
      <c r="D49" s="402"/>
      <c r="E49" s="401" t="s">
        <v>4</v>
      </c>
      <c r="F49" s="401" t="s">
        <v>175</v>
      </c>
      <c r="G49" s="402"/>
      <c r="H49" s="402" t="s">
        <v>3778</v>
      </c>
      <c r="I49" s="387" t="s">
        <v>3068</v>
      </c>
      <c r="J49" s="388" t="s">
        <v>1192</v>
      </c>
      <c r="K49" s="427" t="s">
        <v>3779</v>
      </c>
      <c r="L49" s="504" t="str">
        <f>VLOOKUP(K49,CódigosRetorno!$A$1:$B$1620,2,FALSE)</f>
        <v>El código de Ubigeo no existe en el listado.</v>
      </c>
      <c r="M49" s="388" t="s">
        <v>186</v>
      </c>
      <c r="N49" s="389" t="s">
        <v>3153</v>
      </c>
      <c r="O49" s="450"/>
    </row>
    <row r="50" spans="2:15" ht="15">
      <c r="B50" s="642" t="s">
        <v>3781</v>
      </c>
      <c r="C50" s="643"/>
      <c r="D50" s="502"/>
      <c r="E50" s="502"/>
      <c r="F50" s="502"/>
      <c r="G50" s="502"/>
      <c r="H50" s="502"/>
      <c r="I50" s="502"/>
      <c r="J50" s="502"/>
      <c r="K50" s="502"/>
      <c r="L50" s="504" t="e">
        <f>VLOOKUP(K50,CódigosRetorno!$A$1:$B$1620,2,FALSE)</f>
        <v>#N/A</v>
      </c>
      <c r="M50" s="502"/>
      <c r="N50" s="502"/>
      <c r="O50" s="450"/>
    </row>
    <row r="51" spans="2:15" ht="24">
      <c r="B51" s="630">
        <f>B49+1</f>
        <v>16</v>
      </c>
      <c r="C51" s="626" t="s">
        <v>3782</v>
      </c>
      <c r="D51" s="630"/>
      <c r="E51" s="630" t="s">
        <v>4</v>
      </c>
      <c r="F51" s="630" t="s">
        <v>11</v>
      </c>
      <c r="G51" s="630"/>
      <c r="H51" s="626" t="s">
        <v>3783</v>
      </c>
      <c r="I51" s="387" t="s">
        <v>2637</v>
      </c>
      <c r="J51" s="388" t="s">
        <v>203</v>
      </c>
      <c r="K51" s="427" t="s">
        <v>3633</v>
      </c>
      <c r="L51" s="504" t="str">
        <f>VLOOKUP(K51,CódigosRetorno!$A$1:$B$1620,2,FALSE)</f>
        <v>Es obligatorio informar el detalle el tipo de servicio público</v>
      </c>
      <c r="M51" s="388"/>
      <c r="N51" s="389"/>
      <c r="O51" s="450"/>
    </row>
    <row r="52" spans="2:15" ht="36">
      <c r="B52" s="631"/>
      <c r="C52" s="627"/>
      <c r="D52" s="631"/>
      <c r="E52" s="631"/>
      <c r="F52" s="631"/>
      <c r="G52" s="631"/>
      <c r="H52" s="627"/>
      <c r="I52" s="387" t="s">
        <v>3784</v>
      </c>
      <c r="J52" s="388" t="s">
        <v>203</v>
      </c>
      <c r="K52" s="427" t="s">
        <v>3635</v>
      </c>
      <c r="L52" s="504" t="str">
        <f>VLOOKUP(K52,CódigosRetorno!$A$1:$B$1620,2,FALSE)</f>
        <v>El valor del Tag no se encuentra en el catálogo</v>
      </c>
      <c r="M52" s="388" t="s">
        <v>186</v>
      </c>
      <c r="N52" s="389" t="s">
        <v>3785</v>
      </c>
      <c r="O52" s="450"/>
    </row>
    <row r="53" spans="2:15" ht="48">
      <c r="B53" s="630">
        <f>B51+1</f>
        <v>17</v>
      </c>
      <c r="C53" s="626" t="s">
        <v>3786</v>
      </c>
      <c r="D53" s="630"/>
      <c r="E53" s="630" t="s">
        <v>4</v>
      </c>
      <c r="F53" s="630"/>
      <c r="G53" s="630"/>
      <c r="H53" s="626" t="s">
        <v>3787</v>
      </c>
      <c r="I53" s="387" t="s">
        <v>4653</v>
      </c>
      <c r="J53" s="388" t="s">
        <v>203</v>
      </c>
      <c r="K53" s="427" t="s">
        <v>3637</v>
      </c>
      <c r="L53" s="504" t="str">
        <f>VLOOKUP(K53,CódigosRetorno!$A$1:$B$1620,2,FALSE)</f>
        <v>Es obligatorio informar el código de servicios de telecomunicaciones para el tipo servicio público informado</v>
      </c>
      <c r="M53" s="388"/>
      <c r="N53" s="389"/>
      <c r="O53" s="450"/>
    </row>
    <row r="54" spans="2:15" ht="36">
      <c r="B54" s="634"/>
      <c r="C54" s="635"/>
      <c r="D54" s="634"/>
      <c r="E54" s="634"/>
      <c r="F54" s="634"/>
      <c r="G54" s="634"/>
      <c r="H54" s="635"/>
      <c r="I54" s="387" t="s">
        <v>3788</v>
      </c>
      <c r="J54" s="388" t="s">
        <v>203</v>
      </c>
      <c r="K54" s="427" t="s">
        <v>3639</v>
      </c>
      <c r="L54" s="504" t="str">
        <f>VLOOKUP(K54,CódigosRetorno!$A$1:$B$1620,2,FALSE)</f>
        <v>Sólo enviar información para el tipos de servicios públicos 5</v>
      </c>
      <c r="M54" s="388"/>
      <c r="N54" s="389"/>
      <c r="O54" s="450"/>
    </row>
    <row r="55" spans="2:15" ht="36">
      <c r="B55" s="631"/>
      <c r="C55" s="627"/>
      <c r="D55" s="631"/>
      <c r="E55" s="631"/>
      <c r="F55" s="631"/>
      <c r="G55" s="631"/>
      <c r="H55" s="627"/>
      <c r="I55" s="387" t="s">
        <v>3789</v>
      </c>
      <c r="J55" s="388" t="s">
        <v>203</v>
      </c>
      <c r="K55" s="427" t="s">
        <v>3641</v>
      </c>
      <c r="L55" s="504" t="str">
        <f>VLOOKUP(K55,CódigosRetorno!$A$1:$B$1620,2,FALSE)</f>
        <v>El valor del Tag no se encuentra en el catálogo</v>
      </c>
      <c r="M55" s="388" t="s">
        <v>186</v>
      </c>
      <c r="N55" s="389" t="s">
        <v>3790</v>
      </c>
      <c r="O55" s="450"/>
    </row>
    <row r="56" spans="2:15" ht="36">
      <c r="B56" s="630">
        <f>B53+1</f>
        <v>18</v>
      </c>
      <c r="C56" s="626" t="s">
        <v>3791</v>
      </c>
      <c r="D56" s="630"/>
      <c r="E56" s="630" t="s">
        <v>4</v>
      </c>
      <c r="F56" s="630" t="s">
        <v>148</v>
      </c>
      <c r="G56" s="630"/>
      <c r="H56" s="626" t="s">
        <v>3792</v>
      </c>
      <c r="I56" s="387" t="s">
        <v>4656</v>
      </c>
      <c r="J56" s="388" t="s">
        <v>203</v>
      </c>
      <c r="K56" s="427" t="s">
        <v>3642</v>
      </c>
      <c r="L56" s="504" t="str">
        <f>VLOOKUP(K56,CódigosRetorno!$A$1:$B$1620,2,FALSE)</f>
        <v>Es obligatorio informar el número del suministro para el tipo servicio público informado</v>
      </c>
      <c r="M56" s="388"/>
      <c r="N56" s="389"/>
      <c r="O56" s="450"/>
    </row>
    <row r="57" spans="2:15" ht="48">
      <c r="B57" s="631"/>
      <c r="C57" s="627"/>
      <c r="D57" s="631"/>
      <c r="E57" s="631"/>
      <c r="F57" s="631"/>
      <c r="G57" s="631"/>
      <c r="H57" s="627"/>
      <c r="I57" s="387" t="s">
        <v>4657</v>
      </c>
      <c r="J57" s="388" t="s">
        <v>203</v>
      </c>
      <c r="K57" s="427" t="s">
        <v>3646</v>
      </c>
      <c r="L57" s="504" t="str">
        <f>VLOOKUP(K57,CódigosRetorno!$A$1:$B$1620,2,FALSE)</f>
        <v>El valor del Tag no cumple con el tipo y longitud esperada</v>
      </c>
      <c r="M57" s="388" t="s">
        <v>186</v>
      </c>
      <c r="N57" s="389" t="s">
        <v>186</v>
      </c>
      <c r="O57" s="450"/>
    </row>
    <row r="58" spans="2:15" ht="48">
      <c r="B58" s="630">
        <f>B56+1</f>
        <v>19</v>
      </c>
      <c r="C58" s="626" t="s">
        <v>3795</v>
      </c>
      <c r="D58" s="630"/>
      <c r="E58" s="630" t="s">
        <v>4</v>
      </c>
      <c r="F58" s="630" t="s">
        <v>3796</v>
      </c>
      <c r="G58" s="630"/>
      <c r="H58" s="626" t="s">
        <v>3792</v>
      </c>
      <c r="I58" s="387" t="s">
        <v>4658</v>
      </c>
      <c r="J58" s="388" t="s">
        <v>203</v>
      </c>
      <c r="K58" s="427" t="s">
        <v>3648</v>
      </c>
      <c r="L58" s="504" t="str">
        <f>VLOOKUP(K58,CódigosRetorno!$A$1:$B$1620,2,FALSE)</f>
        <v>Debe remitir información del número de teléfono para el código de servicios de telecomunicaciones informado</v>
      </c>
      <c r="M58" s="388"/>
      <c r="N58" s="389"/>
      <c r="O58" s="450"/>
    </row>
    <row r="59" spans="2:15" ht="48">
      <c r="B59" s="631"/>
      <c r="C59" s="627"/>
      <c r="D59" s="631"/>
      <c r="E59" s="631"/>
      <c r="F59" s="631"/>
      <c r="G59" s="631"/>
      <c r="H59" s="627"/>
      <c r="I59" s="387" t="s">
        <v>4659</v>
      </c>
      <c r="J59" s="388" t="s">
        <v>203</v>
      </c>
      <c r="K59" s="427" t="s">
        <v>3651</v>
      </c>
      <c r="L59" s="504" t="str">
        <f>VLOOKUP(K59,CódigosRetorno!$A$1:$B$1620,2,FALSE)</f>
        <v>El valor del Tag no cumple con el tipo y longitud esperada</v>
      </c>
      <c r="M59" s="388" t="s">
        <v>186</v>
      </c>
      <c r="N59" s="389" t="s">
        <v>186</v>
      </c>
      <c r="O59" s="450"/>
    </row>
    <row r="60" spans="2:15" ht="36">
      <c r="B60" s="630">
        <f>B58+1</f>
        <v>20</v>
      </c>
      <c r="C60" s="626" t="s">
        <v>3797</v>
      </c>
      <c r="D60" s="630"/>
      <c r="E60" s="630" t="s">
        <v>4</v>
      </c>
      <c r="F60" s="630" t="s">
        <v>3798</v>
      </c>
      <c r="G60" s="630"/>
      <c r="H60" s="626" t="s">
        <v>3799</v>
      </c>
      <c r="I60" s="387" t="s">
        <v>3793</v>
      </c>
      <c r="J60" s="388" t="s">
        <v>203</v>
      </c>
      <c r="K60" s="427" t="s">
        <v>3652</v>
      </c>
      <c r="L60" s="504" t="str">
        <f>VLOOKUP(K60,CódigosRetorno!$A$1:$B$1620,2,FALSE)</f>
        <v>Es obligatorio informar el código de tarifa contratada para el tipo servicio público informado</v>
      </c>
      <c r="M60" s="388"/>
      <c r="N60" s="389"/>
      <c r="O60" s="450"/>
    </row>
    <row r="61" spans="2:15" ht="36">
      <c r="B61" s="634"/>
      <c r="C61" s="635"/>
      <c r="D61" s="634"/>
      <c r="E61" s="634"/>
      <c r="F61" s="634"/>
      <c r="G61" s="634"/>
      <c r="H61" s="635"/>
      <c r="I61" s="387" t="s">
        <v>3794</v>
      </c>
      <c r="J61" s="388" t="s">
        <v>203</v>
      </c>
      <c r="K61" s="427" t="s">
        <v>3654</v>
      </c>
      <c r="L61" s="504" t="str">
        <f>VLOOKUP(K61,CódigosRetorno!$A$1:$B$1620,2,FALSE)</f>
        <v>Sólo enviar información para el tipos de servicios públicos 1 o 2</v>
      </c>
      <c r="M61" s="388"/>
      <c r="N61" s="389"/>
      <c r="O61" s="450"/>
    </row>
    <row r="62" spans="2:15" ht="36">
      <c r="B62" s="636"/>
      <c r="C62" s="641"/>
      <c r="D62" s="631"/>
      <c r="E62" s="636"/>
      <c r="F62" s="636"/>
      <c r="G62" s="636"/>
      <c r="H62" s="627"/>
      <c r="I62" s="387" t="s">
        <v>3800</v>
      </c>
      <c r="J62" s="388" t="s">
        <v>203</v>
      </c>
      <c r="K62" s="427" t="s">
        <v>3655</v>
      </c>
      <c r="L62" s="504" t="str">
        <f>VLOOKUP(K62,CódigosRetorno!$A$1:$B$1620,2,FALSE)</f>
        <v>El valor del Tag no se encuentra en el catálogo</v>
      </c>
      <c r="M62" s="388" t="s">
        <v>186</v>
      </c>
      <c r="N62" s="389" t="s">
        <v>3801</v>
      </c>
      <c r="O62" s="450"/>
    </row>
    <row r="63" spans="2:15" ht="36">
      <c r="B63" s="630">
        <f>B60+1</f>
        <v>21</v>
      </c>
      <c r="C63" s="626" t="s">
        <v>3802</v>
      </c>
      <c r="D63" s="630"/>
      <c r="E63" s="630" t="s">
        <v>4</v>
      </c>
      <c r="F63" s="630" t="s">
        <v>46</v>
      </c>
      <c r="G63" s="639"/>
      <c r="H63" s="626" t="s">
        <v>3803</v>
      </c>
      <c r="I63" s="387" t="s">
        <v>3804</v>
      </c>
      <c r="J63" s="388" t="s">
        <v>203</v>
      </c>
      <c r="K63" s="427" t="s">
        <v>3656</v>
      </c>
      <c r="L63" s="504" t="str">
        <f>VLOOKUP(K63,CódigosRetorno!$A$1:$B$1620,2,FALSE)</f>
        <v>Es obligatorio informar el detalle de la potencia contratada</v>
      </c>
      <c r="M63" s="388"/>
      <c r="N63" s="389"/>
      <c r="O63" s="450"/>
    </row>
    <row r="64" spans="2:15" ht="36">
      <c r="B64" s="634"/>
      <c r="C64" s="635"/>
      <c r="D64" s="634"/>
      <c r="E64" s="634"/>
      <c r="F64" s="634"/>
      <c r="G64" s="640"/>
      <c r="H64" s="635"/>
      <c r="I64" s="387" t="s">
        <v>3805</v>
      </c>
      <c r="J64" s="388" t="s">
        <v>203</v>
      </c>
      <c r="K64" s="427" t="s">
        <v>3658</v>
      </c>
      <c r="L64" s="504" t="str">
        <f>VLOOKUP(K64,CódigosRetorno!$A$1:$B$1620,2,FALSE)</f>
        <v>Sólo enviar información para el tipo de servicios público 1</v>
      </c>
      <c r="M64" s="388"/>
      <c r="N64" s="389"/>
      <c r="O64" s="450"/>
    </row>
    <row r="65" spans="2:15" ht="36">
      <c r="B65" s="640"/>
      <c r="C65" s="644"/>
      <c r="D65" s="634"/>
      <c r="E65" s="640"/>
      <c r="F65" s="640"/>
      <c r="G65" s="640"/>
      <c r="H65" s="626" t="s">
        <v>3806</v>
      </c>
      <c r="I65" s="387" t="s">
        <v>3804</v>
      </c>
      <c r="J65" s="388" t="s">
        <v>203</v>
      </c>
      <c r="K65" s="427" t="s">
        <v>3660</v>
      </c>
      <c r="L65" s="504" t="str">
        <f>VLOOKUP(K65,CódigosRetorno!$A$1:$B$1620,2,FALSE)</f>
        <v>Es obligatorio informar el detalle de la potencia contratada</v>
      </c>
      <c r="M65" s="388"/>
      <c r="N65" s="389"/>
      <c r="O65" s="450"/>
    </row>
    <row r="66" spans="2:15" ht="36">
      <c r="B66" s="640"/>
      <c r="C66" s="644"/>
      <c r="D66" s="634"/>
      <c r="E66" s="640"/>
      <c r="F66" s="640"/>
      <c r="G66" s="640"/>
      <c r="H66" s="635"/>
      <c r="I66" s="387" t="s">
        <v>3805</v>
      </c>
      <c r="J66" s="388" t="s">
        <v>203</v>
      </c>
      <c r="K66" s="427" t="s">
        <v>3661</v>
      </c>
      <c r="L66" s="504" t="str">
        <f>VLOOKUP(K66,CódigosRetorno!$A$1:$B$1620,2,FALSE)</f>
        <v>Sólo enviar información para el tipo de servicios público 1</v>
      </c>
      <c r="M66" s="388"/>
      <c r="N66" s="389"/>
      <c r="O66" s="450"/>
    </row>
    <row r="67" spans="2:15" ht="36">
      <c r="B67" s="636"/>
      <c r="C67" s="641"/>
      <c r="D67" s="631"/>
      <c r="E67" s="636"/>
      <c r="F67" s="636"/>
      <c r="G67" s="636"/>
      <c r="H67" s="627"/>
      <c r="I67" s="387" t="s">
        <v>6199</v>
      </c>
      <c r="J67" s="388" t="s">
        <v>203</v>
      </c>
      <c r="K67" s="427" t="s">
        <v>3662</v>
      </c>
      <c r="L67" s="504" t="str">
        <f>VLOOKUP(K67,CódigosRetorno!$A$1:$B$1620,2,FALSE)</f>
        <v>El valor del Tag no cumple con el tipo y longitud esperada</v>
      </c>
      <c r="M67" s="388" t="s">
        <v>186</v>
      </c>
      <c r="N67" s="389" t="s">
        <v>186</v>
      </c>
      <c r="O67" s="450"/>
    </row>
    <row r="68" spans="2:15" ht="36">
      <c r="B68" s="630">
        <f>B63+1</f>
        <v>22</v>
      </c>
      <c r="C68" s="626" t="s">
        <v>3807</v>
      </c>
      <c r="D68" s="630"/>
      <c r="E68" s="630" t="s">
        <v>4</v>
      </c>
      <c r="F68" s="630" t="s">
        <v>11</v>
      </c>
      <c r="G68" s="639"/>
      <c r="H68" s="626" t="s">
        <v>3808</v>
      </c>
      <c r="I68" s="387" t="s">
        <v>4674</v>
      </c>
      <c r="J68" s="388" t="s">
        <v>203</v>
      </c>
      <c r="K68" s="427" t="s">
        <v>3663</v>
      </c>
      <c r="L68" s="504" t="str">
        <f>VLOOKUP(K68,CódigosRetorno!$A$1:$B$1620,2,FALSE)</f>
        <v xml:space="preserve">Es obligatorio informar el tipo de medidor </v>
      </c>
      <c r="M68" s="388"/>
      <c r="N68" s="389"/>
      <c r="O68" s="450"/>
    </row>
    <row r="69" spans="2:15" ht="36">
      <c r="B69" s="640"/>
      <c r="C69" s="644"/>
      <c r="D69" s="634"/>
      <c r="E69" s="640"/>
      <c r="F69" s="640"/>
      <c r="G69" s="640"/>
      <c r="H69" s="635"/>
      <c r="I69" s="387" t="s">
        <v>3805</v>
      </c>
      <c r="J69" s="388" t="s">
        <v>203</v>
      </c>
      <c r="K69" s="427" t="s">
        <v>3665</v>
      </c>
      <c r="L69" s="504" t="str">
        <f>VLOOKUP(K69,CódigosRetorno!$A$1:$B$1620,2,FALSE)</f>
        <v>Sólo enviar información para el tipo de servicios público 1</v>
      </c>
      <c r="M69" s="388"/>
      <c r="N69" s="389"/>
      <c r="O69" s="450"/>
    </row>
    <row r="70" spans="2:15" ht="36">
      <c r="B70" s="636"/>
      <c r="C70" s="641"/>
      <c r="D70" s="631"/>
      <c r="E70" s="636"/>
      <c r="F70" s="636"/>
      <c r="G70" s="636"/>
      <c r="H70" s="627"/>
      <c r="I70" s="387" t="s">
        <v>3809</v>
      </c>
      <c r="J70" s="388" t="s">
        <v>203</v>
      </c>
      <c r="K70" s="427" t="s">
        <v>3666</v>
      </c>
      <c r="L70" s="504" t="str">
        <f>VLOOKUP(K70,CódigosRetorno!$A$1:$B$1620,2,FALSE)</f>
        <v>El valor del Tag no se encuentra en el catálogo</v>
      </c>
      <c r="M70" s="388" t="s">
        <v>186</v>
      </c>
      <c r="N70" s="389" t="s">
        <v>3810</v>
      </c>
      <c r="O70" s="450"/>
    </row>
    <row r="71" spans="2:15" ht="36">
      <c r="B71" s="630">
        <f>B68+1</f>
        <v>23</v>
      </c>
      <c r="C71" s="626" t="s">
        <v>3811</v>
      </c>
      <c r="D71" s="630"/>
      <c r="E71" s="630" t="s">
        <v>4</v>
      </c>
      <c r="F71" s="630" t="s">
        <v>175</v>
      </c>
      <c r="G71" s="639"/>
      <c r="H71" s="626" t="s">
        <v>3812</v>
      </c>
      <c r="I71" s="387" t="s">
        <v>4674</v>
      </c>
      <c r="J71" s="388" t="s">
        <v>203</v>
      </c>
      <c r="K71" s="427" t="s">
        <v>3667</v>
      </c>
      <c r="L71" s="504" t="str">
        <f>VLOOKUP(K71,CódigosRetorno!$A$1:$B$1620,2,FALSE)</f>
        <v>Es obligatorio informar el número del medidor</v>
      </c>
      <c r="M71" s="388"/>
      <c r="N71" s="389"/>
      <c r="O71" s="450"/>
    </row>
    <row r="72" spans="2:15" ht="36">
      <c r="B72" s="640"/>
      <c r="C72" s="644"/>
      <c r="D72" s="634"/>
      <c r="E72" s="634"/>
      <c r="F72" s="634"/>
      <c r="G72" s="640"/>
      <c r="H72" s="635"/>
      <c r="I72" s="387" t="s">
        <v>3805</v>
      </c>
      <c r="J72" s="388" t="s">
        <v>203</v>
      </c>
      <c r="K72" s="427" t="s">
        <v>3669</v>
      </c>
      <c r="L72" s="504" t="str">
        <f>VLOOKUP(K72,CódigosRetorno!$A$1:$B$1620,2,FALSE)</f>
        <v>Sólo enviar información para el tipos de servicios públicos 1 o 2</v>
      </c>
      <c r="M72" s="388"/>
      <c r="N72" s="389"/>
      <c r="O72" s="450"/>
    </row>
    <row r="73" spans="2:15" ht="36">
      <c r="B73" s="636"/>
      <c r="C73" s="641"/>
      <c r="D73" s="631"/>
      <c r="E73" s="631"/>
      <c r="F73" s="631"/>
      <c r="G73" s="636"/>
      <c r="H73" s="627"/>
      <c r="I73" s="387" t="s">
        <v>3813</v>
      </c>
      <c r="J73" s="388" t="s">
        <v>203</v>
      </c>
      <c r="K73" s="427" t="s">
        <v>3670</v>
      </c>
      <c r="L73" s="504" t="str">
        <f>VLOOKUP(K73,CódigosRetorno!$A$1:$B$1620,2,FALSE)</f>
        <v>El valor del Tag no cumple con el tipo y longitud esperada</v>
      </c>
      <c r="M73" s="388" t="s">
        <v>186</v>
      </c>
      <c r="N73" s="389" t="s">
        <v>186</v>
      </c>
      <c r="O73" s="450"/>
    </row>
    <row r="74" spans="2:15" ht="48">
      <c r="B74" s="403">
        <f>B71+1</f>
        <v>24</v>
      </c>
      <c r="C74" s="402" t="s">
        <v>3814</v>
      </c>
      <c r="D74" s="402"/>
      <c r="E74" s="401" t="s">
        <v>4</v>
      </c>
      <c r="F74" s="401"/>
      <c r="G74" s="402"/>
      <c r="H74" s="402" t="s">
        <v>3815</v>
      </c>
      <c r="I74" s="186"/>
      <c r="J74" s="306"/>
      <c r="K74" s="187"/>
      <c r="L74" s="504" t="e">
        <f>VLOOKUP(K74,CódigosRetorno!$A$1:$B$1620,2,FALSE)</f>
        <v>#N/A</v>
      </c>
      <c r="M74" s="388" t="s">
        <v>186</v>
      </c>
      <c r="N74" s="389" t="s">
        <v>186</v>
      </c>
      <c r="O74" s="450"/>
    </row>
    <row r="75" spans="2:15" ht="36">
      <c r="B75" s="630">
        <f>B74+1</f>
        <v>25</v>
      </c>
      <c r="C75" s="626" t="s">
        <v>3816</v>
      </c>
      <c r="D75" s="630"/>
      <c r="E75" s="630" t="s">
        <v>4</v>
      </c>
      <c r="F75" s="630" t="s">
        <v>176</v>
      </c>
      <c r="G75" s="630"/>
      <c r="H75" s="626" t="s">
        <v>3817</v>
      </c>
      <c r="I75" s="387" t="s">
        <v>3793</v>
      </c>
      <c r="J75" s="388" t="s">
        <v>203</v>
      </c>
      <c r="K75" s="427" t="s">
        <v>3672</v>
      </c>
      <c r="L75" s="504" t="str">
        <f>VLOOKUP(K75,CódigosRetorno!$A$1:$B$1620,2,FALSE)</f>
        <v>No existe el detalle del número del medidor</v>
      </c>
      <c r="M75" s="388"/>
      <c r="N75" s="389"/>
      <c r="O75" s="450"/>
    </row>
    <row r="76" spans="2:15" ht="36">
      <c r="B76" s="634"/>
      <c r="C76" s="635"/>
      <c r="D76" s="634"/>
      <c r="E76" s="634"/>
      <c r="F76" s="634"/>
      <c r="G76" s="634"/>
      <c r="H76" s="635"/>
      <c r="I76" s="387" t="s">
        <v>3794</v>
      </c>
      <c r="J76" s="388" t="s">
        <v>203</v>
      </c>
      <c r="K76" s="427" t="s">
        <v>3674</v>
      </c>
      <c r="L76" s="504" t="str">
        <f>VLOOKUP(K76,CódigosRetorno!$A$1:$B$1620,2,FALSE)</f>
        <v>Sólo enviar información para el tipos de servicios públicos 1 o 2</v>
      </c>
      <c r="M76" s="388"/>
      <c r="N76" s="389"/>
      <c r="O76" s="450"/>
    </row>
    <row r="77" spans="2:15" ht="36">
      <c r="B77" s="634"/>
      <c r="C77" s="635"/>
      <c r="D77" s="634"/>
      <c r="E77" s="634"/>
      <c r="F77" s="634"/>
      <c r="G77" s="634"/>
      <c r="H77" s="626" t="s">
        <v>3819</v>
      </c>
      <c r="I77" s="387" t="s">
        <v>3794</v>
      </c>
      <c r="J77" s="388" t="s">
        <v>203</v>
      </c>
      <c r="K77" s="427" t="s">
        <v>3678</v>
      </c>
      <c r="L77" s="504" t="str">
        <f>VLOOKUP(K77,CódigosRetorno!$A$1:$B$1620,2,FALSE)</f>
        <v>Sólo enviar información para el tipos de servicios públicos 1 o 2</v>
      </c>
      <c r="M77" s="388"/>
      <c r="N77" s="389"/>
      <c r="O77" s="450"/>
    </row>
    <row r="78" spans="2:15" ht="36">
      <c r="B78" s="634"/>
      <c r="C78" s="635"/>
      <c r="D78" s="634"/>
      <c r="E78" s="634"/>
      <c r="F78" s="634"/>
      <c r="G78" s="634"/>
      <c r="H78" s="635"/>
      <c r="I78" s="387" t="s">
        <v>3820</v>
      </c>
      <c r="J78" s="388" t="s">
        <v>203</v>
      </c>
      <c r="K78" s="427" t="s">
        <v>3679</v>
      </c>
      <c r="L78" s="504" t="str">
        <f>VLOOKUP(K78,CódigosRetorno!$A$1:$B$1620,2,FALSE)</f>
        <v>El valor del Tag no cumple con el tipo y longitud esperada</v>
      </c>
      <c r="M78" s="388" t="s">
        <v>186</v>
      </c>
      <c r="N78" s="389" t="s">
        <v>186</v>
      </c>
      <c r="O78" s="450"/>
    </row>
    <row r="79" spans="2:15" ht="15">
      <c r="B79" s="642" t="s">
        <v>165</v>
      </c>
      <c r="C79" s="643"/>
      <c r="D79" s="497" t="s">
        <v>186</v>
      </c>
      <c r="E79" s="496" t="s">
        <v>186</v>
      </c>
      <c r="F79" s="497" t="s">
        <v>186</v>
      </c>
      <c r="G79" s="497" t="s">
        <v>186</v>
      </c>
      <c r="H79" s="498" t="s">
        <v>186</v>
      </c>
      <c r="I79" s="493" t="s">
        <v>186</v>
      </c>
      <c r="J79" s="499" t="s">
        <v>186</v>
      </c>
      <c r="K79" s="500" t="s">
        <v>186</v>
      </c>
      <c r="L79" s="504"/>
      <c r="M79" s="499" t="s">
        <v>186</v>
      </c>
      <c r="N79" s="501" t="s">
        <v>186</v>
      </c>
      <c r="O79" s="450"/>
    </row>
    <row r="80" spans="2:15" ht="24">
      <c r="B80" s="609">
        <f>+B75+1</f>
        <v>26</v>
      </c>
      <c r="C80" s="616" t="s">
        <v>14</v>
      </c>
      <c r="D80" s="613" t="s">
        <v>15</v>
      </c>
      <c r="E80" s="613" t="s">
        <v>4</v>
      </c>
      <c r="F80" s="609" t="s">
        <v>53</v>
      </c>
      <c r="G80" s="613"/>
      <c r="H80" s="614" t="s">
        <v>38</v>
      </c>
      <c r="I80" s="387" t="s">
        <v>3821</v>
      </c>
      <c r="J80" s="427" t="s">
        <v>203</v>
      </c>
      <c r="K80" s="120" t="s">
        <v>2449</v>
      </c>
      <c r="L80" s="398" t="str">
        <f>VLOOKUP(K80,CódigosRetorno!$A$1:$B$1620,2,FALSE)</f>
        <v>El Numero de orden del item no cumple con el formato establecido</v>
      </c>
      <c r="M80" s="388" t="s">
        <v>482</v>
      </c>
      <c r="N80" s="389" t="s">
        <v>186</v>
      </c>
      <c r="O80" s="450"/>
    </row>
    <row r="81" spans="2:15" ht="24">
      <c r="B81" s="609"/>
      <c r="C81" s="616"/>
      <c r="D81" s="613"/>
      <c r="E81" s="613"/>
      <c r="F81" s="609"/>
      <c r="G81" s="613"/>
      <c r="H81" s="614"/>
      <c r="I81" s="398" t="s">
        <v>2932</v>
      </c>
      <c r="J81" s="427" t="s">
        <v>203</v>
      </c>
      <c r="K81" s="434" t="s">
        <v>1667</v>
      </c>
      <c r="L81" s="398" t="str">
        <f>VLOOKUP(K81,CódigosRetorno!$A$1:$B$1620,2,FALSE)</f>
        <v>El número de ítem no puede estar duplicado.</v>
      </c>
      <c r="M81" s="388" t="s">
        <v>482</v>
      </c>
      <c r="N81" s="389" t="s">
        <v>186</v>
      </c>
      <c r="O81" s="450"/>
    </row>
    <row r="82" spans="2:15" ht="24">
      <c r="B82" s="389">
        <f>B80+1</f>
        <v>27</v>
      </c>
      <c r="C82" s="398" t="s">
        <v>56</v>
      </c>
      <c r="D82" s="388" t="s">
        <v>15</v>
      </c>
      <c r="E82" s="388" t="s">
        <v>4</v>
      </c>
      <c r="F82" s="389" t="s">
        <v>17</v>
      </c>
      <c r="G82" s="388" t="s">
        <v>2922</v>
      </c>
      <c r="H82" s="398" t="s">
        <v>2923</v>
      </c>
      <c r="I82" s="387" t="s">
        <v>3818</v>
      </c>
      <c r="J82" s="388" t="s">
        <v>203</v>
      </c>
      <c r="K82" s="427" t="s">
        <v>3680</v>
      </c>
      <c r="L82" s="398" t="str">
        <f>VLOOKUP(K82,CódigosRetorno!$A$1:$B$1620,2,FALSE)</f>
        <v>El valor del atributo no existe</v>
      </c>
      <c r="M82" s="388" t="s">
        <v>482</v>
      </c>
      <c r="N82" s="389" t="s">
        <v>186</v>
      </c>
      <c r="O82" s="450"/>
    </row>
    <row r="83" spans="2:15" ht="36">
      <c r="B83" s="609">
        <f>B82+1</f>
        <v>28</v>
      </c>
      <c r="C83" s="616" t="s">
        <v>57</v>
      </c>
      <c r="D83" s="613" t="s">
        <v>15</v>
      </c>
      <c r="E83" s="613" t="s">
        <v>4</v>
      </c>
      <c r="F83" s="609" t="s">
        <v>145</v>
      </c>
      <c r="G83" s="613" t="s">
        <v>146</v>
      </c>
      <c r="H83" s="614" t="s">
        <v>39</v>
      </c>
      <c r="I83" s="387" t="s">
        <v>2637</v>
      </c>
      <c r="J83" s="427" t="s">
        <v>203</v>
      </c>
      <c r="K83" s="434" t="s">
        <v>2448</v>
      </c>
      <c r="L83" s="398" t="str">
        <f>VLOOKUP(K83,CódigosRetorno!$A$1:$B$1620,2,FALSE)</f>
        <v>El XML no contiene el tag InvoicedQuantity en el detalle de los Items</v>
      </c>
      <c r="M83" s="388" t="s">
        <v>482</v>
      </c>
      <c r="N83" s="389" t="s">
        <v>186</v>
      </c>
      <c r="O83" s="450"/>
    </row>
    <row r="84" spans="2:15" ht="36">
      <c r="B84" s="609"/>
      <c r="C84" s="616"/>
      <c r="D84" s="613"/>
      <c r="E84" s="613"/>
      <c r="F84" s="609"/>
      <c r="G84" s="613"/>
      <c r="H84" s="614"/>
      <c r="I84" s="387" t="s">
        <v>3822</v>
      </c>
      <c r="J84" s="427" t="s">
        <v>203</v>
      </c>
      <c r="K84" s="434" t="s">
        <v>2447</v>
      </c>
      <c r="L84" s="398" t="str">
        <f>VLOOKUP(K84,CódigosRetorno!$A$1:$B$1620,2,FALSE)</f>
        <v>InvoicedQuantity El dato ingresado no cumple con el estandar</v>
      </c>
      <c r="M84" s="388" t="s">
        <v>482</v>
      </c>
      <c r="N84" s="389" t="s">
        <v>186</v>
      </c>
      <c r="O84" s="450"/>
    </row>
    <row r="85" spans="2:15" ht="36">
      <c r="B85" s="609">
        <f>+B83+1</f>
        <v>29</v>
      </c>
      <c r="C85" s="616" t="s">
        <v>66</v>
      </c>
      <c r="D85" s="613" t="s">
        <v>15</v>
      </c>
      <c r="E85" s="613" t="s">
        <v>4</v>
      </c>
      <c r="F85" s="609" t="s">
        <v>60</v>
      </c>
      <c r="G85" s="613"/>
      <c r="H85" s="614" t="s">
        <v>40</v>
      </c>
      <c r="I85" s="387" t="s">
        <v>2637</v>
      </c>
      <c r="J85" s="427" t="s">
        <v>203</v>
      </c>
      <c r="K85" s="434" t="s">
        <v>603</v>
      </c>
      <c r="L85" s="398" t="str">
        <f>VLOOKUP(K85,CódigosRetorno!$A$1:$B$1620,2,FALSE)</f>
        <v>El XML no contiene el tag cac:Item/cbc:Description en el detalle de los Items</v>
      </c>
      <c r="M85" s="388" t="s">
        <v>482</v>
      </c>
      <c r="N85" s="389" t="s">
        <v>186</v>
      </c>
      <c r="O85" s="450"/>
    </row>
    <row r="86" spans="2:15" ht="36">
      <c r="B86" s="609"/>
      <c r="C86" s="616"/>
      <c r="D86" s="613"/>
      <c r="E86" s="613"/>
      <c r="F86" s="609"/>
      <c r="G86" s="613"/>
      <c r="H86" s="614"/>
      <c r="I86" s="387" t="s">
        <v>3823</v>
      </c>
      <c r="J86" s="427" t="s">
        <v>203</v>
      </c>
      <c r="K86" s="434" t="s">
        <v>604</v>
      </c>
      <c r="L86" s="398" t="str">
        <f>VLOOKUP(K86,CódigosRetorno!$A$1:$B$1620,2,FALSE)</f>
        <v>El XML no contiene el tag o no existe informacion de cac:Item/cbc:Description del item</v>
      </c>
      <c r="M86" s="388" t="s">
        <v>482</v>
      </c>
      <c r="N86" s="389" t="s">
        <v>186</v>
      </c>
      <c r="O86" s="450"/>
    </row>
    <row r="87" spans="2:15" ht="36">
      <c r="B87" s="609">
        <f>B85+1</f>
        <v>30</v>
      </c>
      <c r="C87" s="616" t="s">
        <v>68</v>
      </c>
      <c r="D87" s="613" t="s">
        <v>15</v>
      </c>
      <c r="E87" s="613" t="s">
        <v>4</v>
      </c>
      <c r="F87" s="609" t="s">
        <v>145</v>
      </c>
      <c r="G87" s="613" t="s">
        <v>146</v>
      </c>
      <c r="H87" s="616" t="s">
        <v>2924</v>
      </c>
      <c r="I87" s="387" t="s">
        <v>2637</v>
      </c>
      <c r="J87" s="427" t="s">
        <v>203</v>
      </c>
      <c r="K87" s="214" t="s">
        <v>2402</v>
      </c>
      <c r="L87" s="398" t="str">
        <f>VLOOKUP(K87,CódigosRetorno!$A$1:$B$1620,2,FALSE)</f>
        <v>El XML no contiene el tag cac:Price/cbc:PriceAmount en el detalle de los Items</v>
      </c>
      <c r="M87" s="388" t="s">
        <v>482</v>
      </c>
      <c r="N87" s="389" t="s">
        <v>186</v>
      </c>
      <c r="O87" s="450"/>
    </row>
    <row r="88" spans="2:15" ht="48">
      <c r="B88" s="609"/>
      <c r="C88" s="616"/>
      <c r="D88" s="613"/>
      <c r="E88" s="613"/>
      <c r="F88" s="609"/>
      <c r="G88" s="613"/>
      <c r="H88" s="616"/>
      <c r="I88" s="387" t="s">
        <v>3822</v>
      </c>
      <c r="J88" s="427" t="s">
        <v>203</v>
      </c>
      <c r="K88" s="434" t="s">
        <v>2084</v>
      </c>
      <c r="L88" s="398" t="str">
        <f>VLOOKUP(K88,CódigosRetorno!$A$1:$B$1620,2,FALSE)</f>
        <v>El dato ingresado en PriceAmount del Valor de venta unitario por item no cumple con el formato establecido</v>
      </c>
      <c r="M88" s="388" t="s">
        <v>482</v>
      </c>
      <c r="N88" s="389" t="s">
        <v>186</v>
      </c>
      <c r="O88" s="450"/>
    </row>
    <row r="89" spans="2:15" ht="24">
      <c r="B89" s="609">
        <f>B87+1</f>
        <v>31</v>
      </c>
      <c r="C89" s="610" t="s">
        <v>3082</v>
      </c>
      <c r="D89" s="613" t="s">
        <v>15</v>
      </c>
      <c r="E89" s="603" t="s">
        <v>4</v>
      </c>
      <c r="F89" s="607" t="s">
        <v>145</v>
      </c>
      <c r="G89" s="603" t="s">
        <v>146</v>
      </c>
      <c r="H89" s="605" t="s">
        <v>2925</v>
      </c>
      <c r="I89" s="387" t="s">
        <v>2637</v>
      </c>
      <c r="J89" s="388" t="s">
        <v>203</v>
      </c>
      <c r="K89" s="434" t="s">
        <v>2446</v>
      </c>
      <c r="L89" s="398" t="str">
        <f>VLOOKUP(K89,CódigosRetorno!$A$1:$B$1620,2,FALSE)</f>
        <v>Debe existir el tag cac:AlternativeConditionPrice</v>
      </c>
      <c r="M89" s="388" t="s">
        <v>482</v>
      </c>
      <c r="N89" s="389" t="s">
        <v>186</v>
      </c>
      <c r="O89" s="450"/>
    </row>
    <row r="90" spans="2:15" ht="48">
      <c r="B90" s="609"/>
      <c r="C90" s="611"/>
      <c r="D90" s="613"/>
      <c r="E90" s="615"/>
      <c r="F90" s="617"/>
      <c r="G90" s="615"/>
      <c r="H90" s="618"/>
      <c r="I90" s="387" t="s">
        <v>3822</v>
      </c>
      <c r="J90" s="427" t="s">
        <v>203</v>
      </c>
      <c r="K90" s="434" t="s">
        <v>2086</v>
      </c>
      <c r="L90" s="398" t="str">
        <f>VLOOKUP(K90,CódigosRetorno!$A$1:$B$1620,2,FALSE)</f>
        <v>El dato ingresado en PriceAmount del Precio de venta unitario por item no cumple con el formato establecido</v>
      </c>
      <c r="M90" s="388" t="s">
        <v>482</v>
      </c>
      <c r="N90" s="389" t="s">
        <v>186</v>
      </c>
      <c r="O90" s="450"/>
    </row>
    <row r="91" spans="2:15" ht="24">
      <c r="B91" s="609"/>
      <c r="C91" s="616" t="s">
        <v>2931</v>
      </c>
      <c r="D91" s="613"/>
      <c r="E91" s="613" t="s">
        <v>4</v>
      </c>
      <c r="F91" s="609" t="s">
        <v>10</v>
      </c>
      <c r="G91" s="613" t="s">
        <v>2926</v>
      </c>
      <c r="H91" s="616" t="s">
        <v>2927</v>
      </c>
      <c r="I91" s="387" t="s">
        <v>3824</v>
      </c>
      <c r="J91" s="427" t="s">
        <v>203</v>
      </c>
      <c r="K91" s="434" t="s">
        <v>608</v>
      </c>
      <c r="L91" s="398" t="str">
        <f>VLOOKUP(K91,CódigosRetorno!$A$1:$B$1620,2,FALSE)</f>
        <v>Se ha consignado un valor invalido en el campo cbc:PriceTypeCode</v>
      </c>
      <c r="M91" s="388" t="s">
        <v>482</v>
      </c>
      <c r="N91" s="389" t="s">
        <v>3050</v>
      </c>
      <c r="O91" s="450"/>
    </row>
    <row r="92" spans="2:15" ht="48">
      <c r="B92" s="609"/>
      <c r="C92" s="616"/>
      <c r="D92" s="613"/>
      <c r="E92" s="613"/>
      <c r="F92" s="609"/>
      <c r="G92" s="613"/>
      <c r="H92" s="616"/>
      <c r="I92" s="398" t="s">
        <v>3825</v>
      </c>
      <c r="J92" s="427" t="s">
        <v>203</v>
      </c>
      <c r="K92" s="434" t="s">
        <v>607</v>
      </c>
      <c r="L92" s="398" t="str">
        <f>VLOOKUP(K92,CódigosRetorno!$A$1:$B$1620,2,FALSE)</f>
        <v>Existe mas de un tag cac:AlternativeConditionPrice con el mismo cbc:PriceTypeCode</v>
      </c>
      <c r="M92" s="388" t="s">
        <v>482</v>
      </c>
      <c r="N92" s="389" t="s">
        <v>186</v>
      </c>
      <c r="O92" s="450"/>
    </row>
    <row r="93" spans="2:15" ht="36">
      <c r="B93" s="609">
        <f>+B89+1</f>
        <v>32</v>
      </c>
      <c r="C93" s="616" t="s">
        <v>2934</v>
      </c>
      <c r="D93" s="613" t="s">
        <v>15</v>
      </c>
      <c r="E93" s="613" t="s">
        <v>4</v>
      </c>
      <c r="F93" s="389" t="s">
        <v>12</v>
      </c>
      <c r="G93" s="388" t="s">
        <v>16</v>
      </c>
      <c r="H93" s="387" t="s">
        <v>2928</v>
      </c>
      <c r="I93" s="387" t="s">
        <v>3709</v>
      </c>
      <c r="J93" s="427" t="s">
        <v>203</v>
      </c>
      <c r="K93" s="434" t="s">
        <v>2439</v>
      </c>
      <c r="L93" s="398" t="str">
        <f>VLOOKUP(K93,CódigosRetorno!$A$1:$B$1620,2,FALSE)</f>
        <v>El dato ingresado en TaxAmount de la linea no cumple con el formato establecido</v>
      </c>
      <c r="M93" s="388" t="s">
        <v>482</v>
      </c>
      <c r="N93" s="389" t="s">
        <v>186</v>
      </c>
      <c r="O93" s="450"/>
    </row>
    <row r="94" spans="2:15" ht="60">
      <c r="B94" s="609"/>
      <c r="C94" s="616"/>
      <c r="D94" s="613"/>
      <c r="E94" s="613"/>
      <c r="F94" s="389" t="s">
        <v>12</v>
      </c>
      <c r="G94" s="388" t="s">
        <v>16</v>
      </c>
      <c r="H94" s="398" t="s">
        <v>2935</v>
      </c>
      <c r="I94" s="387" t="s">
        <v>6200</v>
      </c>
      <c r="J94" s="427" t="s">
        <v>203</v>
      </c>
      <c r="K94" s="434" t="s">
        <v>2081</v>
      </c>
      <c r="L94" s="398" t="str">
        <f>VLOOKUP(K94,CódigosRetorno!$A$1:$B$1620,2,FALSE)</f>
        <v>El tag en el item cac:TaxTotal/cbc:TaxAmount debe tener el mismo valor que cac:TaxTotal/cac:TaxSubtotal/cbc:TaxAmount</v>
      </c>
      <c r="M94" s="388" t="s">
        <v>482</v>
      </c>
      <c r="N94" s="389" t="s">
        <v>186</v>
      </c>
      <c r="O94" s="450"/>
    </row>
    <row r="95" spans="2:15" ht="36">
      <c r="B95" s="609"/>
      <c r="C95" s="616" t="s">
        <v>2936</v>
      </c>
      <c r="D95" s="613"/>
      <c r="E95" s="613"/>
      <c r="F95" s="609" t="s">
        <v>10</v>
      </c>
      <c r="G95" s="613" t="s">
        <v>2933</v>
      </c>
      <c r="H95" s="614" t="s">
        <v>2938</v>
      </c>
      <c r="I95" s="387" t="s">
        <v>3070</v>
      </c>
      <c r="J95" s="427" t="s">
        <v>203</v>
      </c>
      <c r="K95" s="434" t="s">
        <v>2082</v>
      </c>
      <c r="L95" s="398" t="str">
        <f>VLOOKUP(K95,CódigosRetorno!$A$1:$B$1620,2,FALSE)</f>
        <v>El XML no contiene el tag cbc:TaxExemptionReasonCode de Afectacion al IGV</v>
      </c>
      <c r="M95" s="388" t="s">
        <v>482</v>
      </c>
      <c r="N95" s="389" t="s">
        <v>186</v>
      </c>
      <c r="O95" s="450"/>
    </row>
    <row r="96" spans="2:15" ht="36">
      <c r="B96" s="609"/>
      <c r="C96" s="616"/>
      <c r="D96" s="613"/>
      <c r="E96" s="613"/>
      <c r="F96" s="609"/>
      <c r="G96" s="613"/>
      <c r="H96" s="614"/>
      <c r="I96" s="387" t="s">
        <v>3033</v>
      </c>
      <c r="J96" s="427" t="s">
        <v>203</v>
      </c>
      <c r="K96" s="434" t="s">
        <v>2431</v>
      </c>
      <c r="L96" s="398" t="str">
        <f>VLOOKUP(K96,CódigosRetorno!$A$1:$B$1620,2,FALSE)</f>
        <v>El tipo de afectacion del IGV es incorrecto</v>
      </c>
      <c r="M96" s="388" t="s">
        <v>482</v>
      </c>
      <c r="N96" s="389" t="s">
        <v>3040</v>
      </c>
      <c r="O96" s="450"/>
    </row>
    <row r="97" spans="2:15" ht="36">
      <c r="B97" s="609"/>
      <c r="C97" s="616" t="s">
        <v>2960</v>
      </c>
      <c r="D97" s="613"/>
      <c r="E97" s="613"/>
      <c r="F97" s="609" t="s">
        <v>44</v>
      </c>
      <c r="G97" s="613" t="s">
        <v>2940</v>
      </c>
      <c r="H97" s="614" t="s">
        <v>2941</v>
      </c>
      <c r="I97" s="387" t="s">
        <v>6201</v>
      </c>
      <c r="J97" s="427" t="s">
        <v>203</v>
      </c>
      <c r="K97" s="434" t="s">
        <v>2435</v>
      </c>
      <c r="L97" s="398" t="str">
        <f>VLOOKUP(K97,CódigosRetorno!$A$1:$B$1620,2,FALSE)</f>
        <v>El XML no contiene el tag cac:TaxCategory/cac:TaxScheme/cbc:ID del Item</v>
      </c>
      <c r="M97" s="388" t="s">
        <v>482</v>
      </c>
      <c r="N97" s="389" t="s">
        <v>186</v>
      </c>
      <c r="O97" s="450"/>
    </row>
    <row r="98" spans="2:15" ht="24">
      <c r="B98" s="609"/>
      <c r="C98" s="616"/>
      <c r="D98" s="613"/>
      <c r="E98" s="613"/>
      <c r="F98" s="609"/>
      <c r="G98" s="613"/>
      <c r="H98" s="614"/>
      <c r="I98" s="387" t="s">
        <v>3959</v>
      </c>
      <c r="J98" s="427" t="s">
        <v>203</v>
      </c>
      <c r="K98" s="434" t="s">
        <v>2436</v>
      </c>
      <c r="L98" s="398" t="str">
        <f>VLOOKUP(K98,CódigosRetorno!$A$1:$B$1620,2,FALSE)</f>
        <v>El codigo del tributo es invalido</v>
      </c>
      <c r="M98" s="388" t="s">
        <v>482</v>
      </c>
      <c r="N98" s="389" t="s">
        <v>3037</v>
      </c>
      <c r="O98" s="450"/>
    </row>
    <row r="99" spans="2:15" ht="24">
      <c r="B99" s="609"/>
      <c r="C99" s="616"/>
      <c r="D99" s="613"/>
      <c r="E99" s="613"/>
      <c r="F99" s="609"/>
      <c r="G99" s="613"/>
      <c r="H99" s="614"/>
      <c r="I99" s="387" t="s">
        <v>6156</v>
      </c>
      <c r="J99" s="427" t="s">
        <v>203</v>
      </c>
      <c r="K99" s="120" t="s">
        <v>2429</v>
      </c>
      <c r="L99" s="398" t="str">
        <f>VLOOKUP(K99,CódigosRetorno!$A$1:$B$1620,2,FALSE)</f>
        <v>Debe indicar el IGV. Es un campo obligatorio</v>
      </c>
      <c r="M99" s="388" t="s">
        <v>482</v>
      </c>
      <c r="N99" s="389" t="s">
        <v>186</v>
      </c>
      <c r="O99" s="450"/>
    </row>
    <row r="100" spans="2:15" ht="36">
      <c r="B100" s="609"/>
      <c r="C100" s="616"/>
      <c r="D100" s="613"/>
      <c r="E100" s="613"/>
      <c r="F100" s="609"/>
      <c r="G100" s="613"/>
      <c r="H100" s="614"/>
      <c r="I100" s="398" t="s">
        <v>2945</v>
      </c>
      <c r="J100" s="427" t="s">
        <v>203</v>
      </c>
      <c r="K100" s="434" t="s">
        <v>2100</v>
      </c>
      <c r="L100" s="398" t="str">
        <f>VLOOKUP(K100,CódigosRetorno!$A$1:$B$1620,2,FALSE)</f>
        <v>Debe consignar solo un elemento cac:TaxTotal a nivel de item para IGV (cbc:ID igual a 1000)</v>
      </c>
      <c r="M100" s="388" t="s">
        <v>482</v>
      </c>
      <c r="N100" s="389" t="s">
        <v>186</v>
      </c>
      <c r="O100" s="450"/>
    </row>
    <row r="101" spans="2:15" ht="36">
      <c r="B101" s="609"/>
      <c r="C101" s="398" t="s">
        <v>2961</v>
      </c>
      <c r="D101" s="613"/>
      <c r="E101" s="613"/>
      <c r="F101" s="389" t="s">
        <v>46</v>
      </c>
      <c r="G101" s="388"/>
      <c r="H101" s="387" t="s">
        <v>2943</v>
      </c>
      <c r="I101" s="387" t="s">
        <v>2637</v>
      </c>
      <c r="J101" s="427" t="s">
        <v>203</v>
      </c>
      <c r="K101" s="434" t="s">
        <v>2434</v>
      </c>
      <c r="L101" s="398" t="str">
        <f>VLOOKUP(K101,CódigosRetorno!$A$1:$B$1620,2,FALSE)</f>
        <v>cac:TaxScheme/cbc:Name del item - No existe el tag o el dato ingresado no cumple con el estandar</v>
      </c>
      <c r="M101" s="388" t="s">
        <v>482</v>
      </c>
      <c r="N101" s="389"/>
      <c r="O101" s="450"/>
    </row>
    <row r="102" spans="2:15" ht="36">
      <c r="B102" s="609"/>
      <c r="C102" s="398" t="s">
        <v>2962</v>
      </c>
      <c r="D102" s="613"/>
      <c r="E102" s="613"/>
      <c r="F102" s="389" t="s">
        <v>13</v>
      </c>
      <c r="G102" s="388" t="s">
        <v>2940</v>
      </c>
      <c r="H102" s="398" t="s">
        <v>2944</v>
      </c>
      <c r="I102" s="398" t="s">
        <v>3826</v>
      </c>
      <c r="J102" s="427" t="s">
        <v>203</v>
      </c>
      <c r="K102" s="427" t="s">
        <v>804</v>
      </c>
      <c r="L102" s="398" t="str">
        <f>VLOOKUP(K102,CódigosRetorno!$A$1:$B$1620,2,FALSE)</f>
        <v>El Name o TaxTypeCode debe corresponder con el Id para el ISC</v>
      </c>
      <c r="M102" s="388" t="s">
        <v>482</v>
      </c>
      <c r="N102" s="389" t="s">
        <v>3037</v>
      </c>
      <c r="O102" s="450"/>
    </row>
    <row r="103" spans="2:15" ht="36">
      <c r="B103" s="389">
        <f>+B93+1</f>
        <v>33</v>
      </c>
      <c r="C103" s="398" t="s">
        <v>2963</v>
      </c>
      <c r="D103" s="388" t="s">
        <v>15</v>
      </c>
      <c r="E103" s="388" t="s">
        <v>4</v>
      </c>
      <c r="F103" s="389" t="s">
        <v>12</v>
      </c>
      <c r="G103" s="388" t="s">
        <v>16</v>
      </c>
      <c r="H103" s="398" t="s">
        <v>2950</v>
      </c>
      <c r="I103" s="387" t="s">
        <v>2951</v>
      </c>
      <c r="J103" s="427" t="s">
        <v>203</v>
      </c>
      <c r="K103" s="434" t="s">
        <v>2083</v>
      </c>
      <c r="L103" s="398" t="str">
        <f>VLOOKUP(K103,CódigosRetorno!$A$1:$B$1620,2,FALSE)</f>
        <v>El dato ingresado en LineExtensionAmount del item no cumple con el formato establecido</v>
      </c>
      <c r="M103" s="388" t="s">
        <v>482</v>
      </c>
      <c r="N103" s="389" t="s">
        <v>186</v>
      </c>
      <c r="O103" s="450"/>
    </row>
    <row r="104" spans="2:15" ht="24">
      <c r="B104" s="609">
        <f>B103+1</f>
        <v>34</v>
      </c>
      <c r="C104" s="616" t="s">
        <v>3827</v>
      </c>
      <c r="D104" s="613" t="s">
        <v>15</v>
      </c>
      <c r="E104" s="613" t="s">
        <v>9</v>
      </c>
      <c r="F104" s="389" t="s">
        <v>147</v>
      </c>
      <c r="G104" s="388"/>
      <c r="H104" s="387" t="s">
        <v>2952</v>
      </c>
      <c r="I104" s="387" t="s">
        <v>2652</v>
      </c>
      <c r="J104" s="121" t="s">
        <v>186</v>
      </c>
      <c r="K104" s="120" t="s">
        <v>186</v>
      </c>
      <c r="L104" s="398" t="str">
        <f>VLOOKUP(K104,CódigosRetorno!$A$1:$B$1620,2,FALSE)</f>
        <v>-</v>
      </c>
      <c r="M104" s="126" t="s">
        <v>186</v>
      </c>
      <c r="N104" s="432" t="s">
        <v>186</v>
      </c>
      <c r="O104" s="450"/>
    </row>
    <row r="105" spans="2:15" ht="36">
      <c r="B105" s="609"/>
      <c r="C105" s="616"/>
      <c r="D105" s="613"/>
      <c r="E105" s="613"/>
      <c r="F105" s="389"/>
      <c r="G105" s="388"/>
      <c r="H105" s="387" t="s">
        <v>3958</v>
      </c>
      <c r="I105" s="387" t="s">
        <v>3828</v>
      </c>
      <c r="J105" s="427" t="s">
        <v>203</v>
      </c>
      <c r="K105" s="434" t="s">
        <v>3681</v>
      </c>
      <c r="L105" s="398" t="str">
        <f>VLOOKUP(K105,CódigosRetorno!$A$1:$B$1620,2,FALSE)</f>
        <v>El valor ingresado como codigo de motivo de cargo/descuento por linea no es valido (catalogo 53)</v>
      </c>
      <c r="M105" s="388" t="s">
        <v>482</v>
      </c>
      <c r="N105" s="389" t="s">
        <v>186</v>
      </c>
      <c r="O105" s="450"/>
    </row>
    <row r="106" spans="2:15" ht="48">
      <c r="B106" s="609"/>
      <c r="C106" s="616"/>
      <c r="D106" s="613"/>
      <c r="E106" s="613"/>
      <c r="F106" s="389" t="s">
        <v>12</v>
      </c>
      <c r="G106" s="388" t="s">
        <v>16</v>
      </c>
      <c r="H106" s="387" t="s">
        <v>2953</v>
      </c>
      <c r="I106" s="387" t="s">
        <v>2951</v>
      </c>
      <c r="J106" s="427" t="s">
        <v>203</v>
      </c>
      <c r="K106" s="434" t="s">
        <v>3682</v>
      </c>
      <c r="L106" s="398" t="str">
        <f>VLOOKUP(K106,CódigosRetorno!$A$1:$B$1620,2,FALSE)</f>
        <v>El formato ingresado en el tag cac:InvoiceLine/cac:Allowancecharge/cbc:Amount no cumple con el formato establecido</v>
      </c>
      <c r="M106" s="388" t="s">
        <v>482</v>
      </c>
      <c r="N106" s="389" t="s">
        <v>186</v>
      </c>
      <c r="O106" s="450"/>
    </row>
    <row r="107" spans="2:15" ht="15">
      <c r="B107" s="509" t="s">
        <v>159</v>
      </c>
      <c r="C107" s="509"/>
      <c r="D107" s="510"/>
      <c r="E107" s="496" t="s">
        <v>186</v>
      </c>
      <c r="F107" s="497" t="s">
        <v>186</v>
      </c>
      <c r="G107" s="497" t="s">
        <v>186</v>
      </c>
      <c r="H107" s="498" t="s">
        <v>186</v>
      </c>
      <c r="I107" s="493" t="s">
        <v>186</v>
      </c>
      <c r="J107" s="499" t="s">
        <v>186</v>
      </c>
      <c r="K107" s="500" t="s">
        <v>186</v>
      </c>
      <c r="L107" s="398" t="str">
        <f>VLOOKUP(K107,CódigosRetorno!$A$1:$B$1620,2,FALSE)</f>
        <v>-</v>
      </c>
      <c r="M107" s="499" t="s">
        <v>186</v>
      </c>
      <c r="N107" s="501" t="s">
        <v>186</v>
      </c>
      <c r="O107" s="450"/>
    </row>
    <row r="108" spans="2:15" ht="24">
      <c r="B108" s="630">
        <f>+B104+1</f>
        <v>35</v>
      </c>
      <c r="C108" s="626" t="s">
        <v>3829</v>
      </c>
      <c r="D108" s="630"/>
      <c r="E108" s="630" t="s">
        <v>4</v>
      </c>
      <c r="F108" s="630" t="s">
        <v>3830</v>
      </c>
      <c r="G108" s="626"/>
      <c r="H108" s="626" t="s">
        <v>2967</v>
      </c>
      <c r="I108" s="387" t="s">
        <v>2637</v>
      </c>
      <c r="J108" s="427" t="s">
        <v>203</v>
      </c>
      <c r="K108" s="434" t="s">
        <v>3684</v>
      </c>
      <c r="L108" s="398" t="str">
        <f>VLOOKUP(K108,CódigosRetorno!$A$1:$B$1620,2,FALSE)</f>
        <v>Taxtotal/cbc:TaxAmount es obligatorio</v>
      </c>
      <c r="M108" s="388" t="s">
        <v>186</v>
      </c>
      <c r="N108" s="389" t="s">
        <v>186</v>
      </c>
      <c r="O108" s="450"/>
    </row>
    <row r="109" spans="2:15" ht="36">
      <c r="B109" s="636"/>
      <c r="C109" s="627"/>
      <c r="D109" s="631"/>
      <c r="E109" s="631"/>
      <c r="F109" s="631"/>
      <c r="G109" s="627"/>
      <c r="H109" s="627"/>
      <c r="I109" s="387" t="s">
        <v>3709</v>
      </c>
      <c r="J109" s="427" t="s">
        <v>203</v>
      </c>
      <c r="K109" s="434" t="s">
        <v>2422</v>
      </c>
      <c r="L109" s="398" t="str">
        <f>VLOOKUP(K109,CódigosRetorno!$A$1:$B$1620,2,FALSE)</f>
        <v>El dato ingresado en TaxAmount no cumple con el formato establecido</v>
      </c>
      <c r="M109" s="426"/>
      <c r="N109" s="389"/>
      <c r="O109" s="450"/>
    </row>
    <row r="110" spans="2:15" ht="36">
      <c r="B110" s="403">
        <f>B108+1</f>
        <v>36</v>
      </c>
      <c r="C110" s="402" t="s">
        <v>106</v>
      </c>
      <c r="D110" s="402"/>
      <c r="E110" s="401" t="s">
        <v>4</v>
      </c>
      <c r="F110" s="401" t="s">
        <v>3830</v>
      </c>
      <c r="G110" s="402"/>
      <c r="H110" s="402" t="s">
        <v>3831</v>
      </c>
      <c r="I110" s="387" t="s">
        <v>3709</v>
      </c>
      <c r="J110" s="427" t="s">
        <v>203</v>
      </c>
      <c r="K110" s="434" t="s">
        <v>2428</v>
      </c>
      <c r="L110" s="398" t="str">
        <f>VLOOKUP(K110,CódigosRetorno!$A$1:$B$1620,2,FALSE)</f>
        <v>El dato ingresado en PayableAmount no cumple con el formato establecido</v>
      </c>
      <c r="M110" s="466"/>
      <c r="N110" s="389" t="s">
        <v>186</v>
      </c>
      <c r="O110" s="450"/>
    </row>
    <row r="111" spans="2:15" ht="36">
      <c r="B111" s="630">
        <f>B110+1</f>
        <v>37</v>
      </c>
      <c r="C111" s="626" t="s">
        <v>19</v>
      </c>
      <c r="D111" s="630"/>
      <c r="E111" s="630" t="s">
        <v>4</v>
      </c>
      <c r="F111" s="630" t="s">
        <v>3830</v>
      </c>
      <c r="G111" s="630"/>
      <c r="H111" s="626" t="s">
        <v>2968</v>
      </c>
      <c r="I111" s="387" t="s">
        <v>3709</v>
      </c>
      <c r="J111" s="427" t="s">
        <v>203</v>
      </c>
      <c r="K111" s="434" t="s">
        <v>2422</v>
      </c>
      <c r="L111" s="398" t="str">
        <f>VLOOKUP(K111,CódigosRetorno!$A$1:$B$1620,2,FALSE)</f>
        <v>El dato ingresado en TaxAmount no cumple con el formato establecido</v>
      </c>
      <c r="M111" s="388" t="s">
        <v>482</v>
      </c>
      <c r="N111" s="389" t="s">
        <v>186</v>
      </c>
      <c r="O111" s="450"/>
    </row>
    <row r="112" spans="2:15" ht="48">
      <c r="B112" s="634"/>
      <c r="C112" s="635"/>
      <c r="D112" s="634"/>
      <c r="E112" s="634"/>
      <c r="F112" s="634"/>
      <c r="G112" s="634"/>
      <c r="H112" s="635"/>
      <c r="I112" s="398" t="s">
        <v>3832</v>
      </c>
      <c r="J112" s="427" t="s">
        <v>1192</v>
      </c>
      <c r="K112" s="434" t="s">
        <v>3833</v>
      </c>
      <c r="L112" s="398" t="str">
        <f>VLOOKUP(K112,CódigosRetorno!$A$1:$B$1620,2,FALSE)</f>
        <v>La sumatoria de los IGV de línea no corresponden al total</v>
      </c>
      <c r="M112" s="388" t="s">
        <v>482</v>
      </c>
      <c r="N112" s="432" t="s">
        <v>186</v>
      </c>
      <c r="O112" s="450"/>
    </row>
    <row r="113" spans="2:15" ht="84">
      <c r="B113" s="634"/>
      <c r="C113" s="635"/>
      <c r="D113" s="634"/>
      <c r="E113" s="634"/>
      <c r="F113" s="634"/>
      <c r="G113" s="631"/>
      <c r="H113" s="627"/>
      <c r="I113" s="398" t="s">
        <v>3977</v>
      </c>
      <c r="J113" s="427" t="s">
        <v>1192</v>
      </c>
      <c r="K113" s="434" t="s">
        <v>1434</v>
      </c>
      <c r="L113" s="398" t="str">
        <f>VLOOKUP(K113,CódigosRetorno!$A$1:$B$1620,2,FALSE)</f>
        <v>El calculo del IGV no es correcto</v>
      </c>
      <c r="M113" s="388" t="s">
        <v>217</v>
      </c>
      <c r="N113" s="389" t="s">
        <v>3056</v>
      </c>
      <c r="O113" s="450"/>
    </row>
    <row r="114" spans="2:15" ht="60">
      <c r="B114" s="634"/>
      <c r="C114" s="635"/>
      <c r="D114" s="634"/>
      <c r="E114" s="634"/>
      <c r="F114" s="634"/>
      <c r="G114" s="402"/>
      <c r="H114" s="402" t="s">
        <v>3835</v>
      </c>
      <c r="I114" s="398" t="s">
        <v>3951</v>
      </c>
      <c r="J114" s="427" t="s">
        <v>203</v>
      </c>
      <c r="K114" s="434" t="s">
        <v>3686</v>
      </c>
      <c r="L114" s="398" t="str">
        <f>VLOOKUP(K114,CódigosRetorno!$A$1:$B$1620,2,FALSE)</f>
        <v>El valor del tag categoria de impuestos no corresponde al valor esperado.</v>
      </c>
      <c r="M114" s="388" t="s">
        <v>186</v>
      </c>
      <c r="N114" s="389" t="s">
        <v>3037</v>
      </c>
      <c r="O114" s="450"/>
    </row>
    <row r="115" spans="2:15" ht="48">
      <c r="B115" s="634"/>
      <c r="C115" s="635"/>
      <c r="D115" s="634"/>
      <c r="E115" s="634"/>
      <c r="F115" s="634"/>
      <c r="G115" s="402"/>
      <c r="H115" s="402" t="s">
        <v>3836</v>
      </c>
      <c r="I115" s="387" t="s">
        <v>3837</v>
      </c>
      <c r="J115" s="427" t="s">
        <v>203</v>
      </c>
      <c r="K115" s="434" t="s">
        <v>3688</v>
      </c>
      <c r="L115" s="398" t="str">
        <f>VLOOKUP(K115,CódigosRetorno!$A$1:$B$1620,2,FALSE)</f>
        <v>El valor del atributo del tag cac:TaxTotal/cac:TaxSubtotal/cac:TaxCategory/cbc:ID no corresponde al esperado.</v>
      </c>
      <c r="M115" s="388" t="s">
        <v>186</v>
      </c>
      <c r="N115" s="389"/>
      <c r="O115" s="450"/>
    </row>
    <row r="116" spans="2:15" ht="48">
      <c r="B116" s="634"/>
      <c r="C116" s="635"/>
      <c r="D116" s="634"/>
      <c r="E116" s="634"/>
      <c r="F116" s="634"/>
      <c r="G116" s="402"/>
      <c r="H116" s="402" t="s">
        <v>3838</v>
      </c>
      <c r="I116" s="387" t="s">
        <v>3839</v>
      </c>
      <c r="J116" s="427" t="s">
        <v>203</v>
      </c>
      <c r="K116" s="434" t="s">
        <v>3690</v>
      </c>
      <c r="L116" s="398" t="str">
        <f>VLOOKUP(K116,CódigosRetorno!$A$1:$B$1620,2,FALSE)</f>
        <v>El valor del atributo del tag cac:TaxTotal/cac:TaxSubtotal/cac:TaxCategory/cbc:ID/ no corresponde al esperado.</v>
      </c>
      <c r="M116" s="388" t="s">
        <v>186</v>
      </c>
      <c r="N116" s="389"/>
      <c r="O116" s="450"/>
    </row>
    <row r="117" spans="2:15" ht="36">
      <c r="B117" s="634"/>
      <c r="C117" s="635"/>
      <c r="D117" s="634"/>
      <c r="E117" s="634"/>
      <c r="F117" s="634"/>
      <c r="G117" s="402"/>
      <c r="H117" s="402" t="s">
        <v>3840</v>
      </c>
      <c r="I117" s="398" t="s">
        <v>3841</v>
      </c>
      <c r="J117" s="388" t="s">
        <v>203</v>
      </c>
      <c r="K117" s="427" t="s">
        <v>3692</v>
      </c>
      <c r="L117" s="398" t="str">
        <f>VLOOKUP(K117,CódigosRetorno!$A$1:$B$1620,2,FALSE)</f>
        <v>El valor del tag no corresponde al esperado.</v>
      </c>
      <c r="M117" s="388" t="s">
        <v>186</v>
      </c>
      <c r="N117" s="389" t="s">
        <v>3056</v>
      </c>
      <c r="O117" s="450"/>
    </row>
    <row r="118" spans="2:15" ht="36">
      <c r="B118" s="634"/>
      <c r="C118" s="635"/>
      <c r="D118" s="634"/>
      <c r="E118" s="634"/>
      <c r="F118" s="634"/>
      <c r="G118" s="402"/>
      <c r="H118" s="402" t="s">
        <v>3842</v>
      </c>
      <c r="I118" s="398" t="s">
        <v>3950</v>
      </c>
      <c r="J118" s="427" t="s">
        <v>203</v>
      </c>
      <c r="K118" s="434" t="s">
        <v>3693</v>
      </c>
      <c r="L118" s="398" t="str">
        <f>VLOOKUP(K118,CódigosRetorno!$A$1:$B$1620,2,FALSE)</f>
        <v>El valor del tag codigo de tributo internacional no corresponde al esperado.</v>
      </c>
      <c r="M118" s="388" t="s">
        <v>482</v>
      </c>
      <c r="N118" s="389" t="s">
        <v>3037</v>
      </c>
      <c r="O118" s="450"/>
    </row>
    <row r="119" spans="2:15" ht="48">
      <c r="B119" s="634"/>
      <c r="C119" s="635"/>
      <c r="D119" s="634"/>
      <c r="E119" s="634"/>
      <c r="F119" s="634"/>
      <c r="G119" s="402"/>
      <c r="H119" s="402" t="s">
        <v>3843</v>
      </c>
      <c r="I119" s="387" t="s">
        <v>3844</v>
      </c>
      <c r="J119" s="427" t="s">
        <v>203</v>
      </c>
      <c r="K119" s="434" t="s">
        <v>3694</v>
      </c>
      <c r="L119" s="398" t="str">
        <f>VLOOKUP(K119,CódigosRetorno!$A$1:$B$1620,2,FALSE)</f>
        <v>El valor del atributo del tag cac:TaxTotal/cac:TaxSubtotal/cac:TaxCategory/cac:TaxScheme/cbc:ID no corresponde al esperado.</v>
      </c>
      <c r="M119" s="388" t="s">
        <v>186</v>
      </c>
      <c r="N119" s="389"/>
      <c r="O119" s="450"/>
    </row>
    <row r="120" spans="2:15" ht="48">
      <c r="B120" s="634"/>
      <c r="C120" s="635"/>
      <c r="D120" s="634"/>
      <c r="E120" s="634"/>
      <c r="F120" s="634"/>
      <c r="G120" s="402"/>
      <c r="H120" s="402" t="s">
        <v>3845</v>
      </c>
      <c r="I120" s="387" t="s">
        <v>3839</v>
      </c>
      <c r="J120" s="427" t="s">
        <v>203</v>
      </c>
      <c r="K120" s="434" t="s">
        <v>3696</v>
      </c>
      <c r="L120" s="398" t="str">
        <f>VLOOKUP(K120,CódigosRetorno!$A$1:$B$1620,2,FALSE)</f>
        <v>El valor del atributo del tag cac:TaxTotal/cac:TaxSubtotal/cac:TaxCategory/cbc:ID/ no corresponde al esperado.</v>
      </c>
      <c r="M120" s="388" t="s">
        <v>186</v>
      </c>
      <c r="N120" s="389" t="s">
        <v>186</v>
      </c>
      <c r="O120" s="450"/>
    </row>
    <row r="121" spans="2:15" ht="24" customHeight="1">
      <c r="B121" s="634"/>
      <c r="C121" s="635"/>
      <c r="D121" s="634"/>
      <c r="E121" s="634"/>
      <c r="F121" s="634"/>
      <c r="G121" s="402"/>
      <c r="H121" s="635" t="s">
        <v>3846</v>
      </c>
      <c r="I121" s="387" t="s">
        <v>2637</v>
      </c>
      <c r="J121" s="427" t="s">
        <v>203</v>
      </c>
      <c r="K121" s="434" t="s">
        <v>2416</v>
      </c>
      <c r="L121" s="398" t="str">
        <f>VLOOKUP(K121,CódigosRetorno!$A$1:$B$1620,2,FALSE)</f>
        <v>El XML no contiene el tag TaxScheme Name de impuestos globales</v>
      </c>
      <c r="M121" s="388"/>
      <c r="N121" s="389"/>
      <c r="O121" s="450"/>
    </row>
    <row r="122" spans="2:15" ht="60">
      <c r="B122" s="631"/>
      <c r="C122" s="627"/>
      <c r="D122" s="631"/>
      <c r="E122" s="631"/>
      <c r="F122" s="631"/>
      <c r="G122" s="402"/>
      <c r="H122" s="627"/>
      <c r="I122" s="398" t="s">
        <v>3955</v>
      </c>
      <c r="J122" s="427" t="s">
        <v>203</v>
      </c>
      <c r="K122" s="434" t="s">
        <v>3697</v>
      </c>
      <c r="L122" s="398" t="str">
        <f>VLOOKUP(K122,CódigosRetorno!$A$1:$B$1620,2,FALSE)</f>
        <v>El valor del tag nombre del tributo no corresponde al esperado.</v>
      </c>
      <c r="M122" s="388" t="s">
        <v>482</v>
      </c>
      <c r="N122" s="389" t="s">
        <v>3037</v>
      </c>
      <c r="O122" s="450"/>
    </row>
    <row r="123" spans="2:15" ht="72">
      <c r="B123" s="630">
        <f>B111+1</f>
        <v>38</v>
      </c>
      <c r="C123" s="626" t="s">
        <v>21</v>
      </c>
      <c r="D123" s="630"/>
      <c r="E123" s="630" t="s">
        <v>4</v>
      </c>
      <c r="F123" s="630" t="s">
        <v>3830</v>
      </c>
      <c r="G123" s="401"/>
      <c r="H123" s="402" t="s">
        <v>2968</v>
      </c>
      <c r="I123" s="417" t="s">
        <v>6203</v>
      </c>
      <c r="J123" s="427" t="s">
        <v>203</v>
      </c>
      <c r="K123" s="434" t="s">
        <v>3698</v>
      </c>
      <c r="L123" s="398" t="str">
        <f>VLOOKUP(K123,CódigosRetorno!$A$1:$B$1620,2,FALSE)</f>
        <v>La sumatoria de otros tributos no corresponde al total</v>
      </c>
      <c r="M123" s="388" t="s">
        <v>186</v>
      </c>
      <c r="N123" s="389" t="s">
        <v>186</v>
      </c>
      <c r="O123" s="450"/>
    </row>
    <row r="124" spans="2:15" ht="72">
      <c r="B124" s="634"/>
      <c r="C124" s="635"/>
      <c r="D124" s="634"/>
      <c r="E124" s="634"/>
      <c r="F124" s="634"/>
      <c r="G124" s="402"/>
      <c r="H124" s="402" t="s">
        <v>3835</v>
      </c>
      <c r="I124" s="398" t="s">
        <v>6202</v>
      </c>
      <c r="J124" s="427" t="s">
        <v>203</v>
      </c>
      <c r="K124" s="434" t="s">
        <v>3686</v>
      </c>
      <c r="L124" s="398" t="str">
        <f>VLOOKUP(K124,CódigosRetorno!$A$1:$B$1620,2,FALSE)</f>
        <v>El valor del tag categoria de impuestos no corresponde al valor esperado.</v>
      </c>
      <c r="M124" s="388" t="s">
        <v>482</v>
      </c>
      <c r="N124" s="389" t="s">
        <v>3037</v>
      </c>
      <c r="O124" s="450"/>
    </row>
    <row r="125" spans="2:15" ht="48">
      <c r="B125" s="634"/>
      <c r="C125" s="635"/>
      <c r="D125" s="634"/>
      <c r="E125" s="634"/>
      <c r="F125" s="634"/>
      <c r="G125" s="402"/>
      <c r="H125" s="402" t="s">
        <v>3836</v>
      </c>
      <c r="I125" s="387" t="s">
        <v>3837</v>
      </c>
      <c r="J125" s="427" t="s">
        <v>203</v>
      </c>
      <c r="K125" s="434" t="s">
        <v>3688</v>
      </c>
      <c r="L125" s="398" t="str">
        <f>VLOOKUP(K125,CódigosRetorno!$A$1:$B$1620,2,FALSE)</f>
        <v>El valor del atributo del tag cac:TaxTotal/cac:TaxSubtotal/cac:TaxCategory/cbc:ID no corresponde al esperado.</v>
      </c>
      <c r="M125" s="388" t="s">
        <v>186</v>
      </c>
      <c r="N125" s="389" t="s">
        <v>186</v>
      </c>
      <c r="O125" s="450"/>
    </row>
    <row r="126" spans="2:15" ht="48">
      <c r="B126" s="634"/>
      <c r="C126" s="635"/>
      <c r="D126" s="634"/>
      <c r="E126" s="634"/>
      <c r="F126" s="634"/>
      <c r="G126" s="402"/>
      <c r="H126" s="402" t="s">
        <v>3838</v>
      </c>
      <c r="I126" s="387" t="s">
        <v>3839</v>
      </c>
      <c r="J126" s="427" t="s">
        <v>203</v>
      </c>
      <c r="K126" s="427" t="s">
        <v>3690</v>
      </c>
      <c r="L126" s="398" t="str">
        <f>VLOOKUP(K126,CódigosRetorno!$A$1:$B$1620,2,FALSE)</f>
        <v>El valor del atributo del tag cac:TaxTotal/cac:TaxSubtotal/cac:TaxCategory/cbc:ID/ no corresponde al esperado.</v>
      </c>
      <c r="M126" s="388" t="s">
        <v>186</v>
      </c>
      <c r="N126" s="389" t="s">
        <v>186</v>
      </c>
      <c r="O126" s="450"/>
    </row>
    <row r="127" spans="2:15" ht="36">
      <c r="B127" s="634"/>
      <c r="C127" s="635"/>
      <c r="D127" s="634"/>
      <c r="E127" s="634"/>
      <c r="F127" s="634"/>
      <c r="G127" s="402"/>
      <c r="H127" s="402" t="s">
        <v>3848</v>
      </c>
      <c r="I127" s="398" t="s">
        <v>3950</v>
      </c>
      <c r="J127" s="427" t="s">
        <v>203</v>
      </c>
      <c r="K127" s="434" t="s">
        <v>3693</v>
      </c>
      <c r="L127" s="398" t="str">
        <f>VLOOKUP(K127,CódigosRetorno!$A$1:$B$1620,2,FALSE)</f>
        <v>El valor del tag codigo de tributo internacional no corresponde al esperado.</v>
      </c>
      <c r="M127" s="388" t="s">
        <v>482</v>
      </c>
      <c r="N127" s="389" t="s">
        <v>3037</v>
      </c>
      <c r="O127" s="450"/>
    </row>
    <row r="128" spans="2:15" ht="48">
      <c r="B128" s="634"/>
      <c r="C128" s="635"/>
      <c r="D128" s="634"/>
      <c r="E128" s="634"/>
      <c r="F128" s="634"/>
      <c r="G128" s="402"/>
      <c r="H128" s="402" t="s">
        <v>3843</v>
      </c>
      <c r="I128" s="387" t="s">
        <v>3844</v>
      </c>
      <c r="J128" s="427" t="s">
        <v>203</v>
      </c>
      <c r="K128" s="434" t="s">
        <v>3694</v>
      </c>
      <c r="L128" s="398" t="str">
        <f>VLOOKUP(K128,CódigosRetorno!$A$1:$B$1620,2,FALSE)</f>
        <v>El valor del atributo del tag cac:TaxTotal/cac:TaxSubtotal/cac:TaxCategory/cac:TaxScheme/cbc:ID no corresponde al esperado.</v>
      </c>
      <c r="M128" s="388" t="s">
        <v>186</v>
      </c>
      <c r="N128" s="389" t="s">
        <v>186</v>
      </c>
      <c r="O128" s="450"/>
    </row>
    <row r="129" spans="2:15" ht="36">
      <c r="B129" s="634"/>
      <c r="C129" s="635"/>
      <c r="D129" s="634"/>
      <c r="E129" s="634"/>
      <c r="F129" s="634"/>
      <c r="G129" s="402"/>
      <c r="H129" s="402" t="s">
        <v>3845</v>
      </c>
      <c r="I129" s="387" t="s">
        <v>2652</v>
      </c>
      <c r="J129" s="388" t="s">
        <v>186</v>
      </c>
      <c r="K129" s="427" t="s">
        <v>186</v>
      </c>
      <c r="L129" s="398" t="str">
        <f>VLOOKUP(K129,CódigosRetorno!$A$1:$B$1620,2,FALSE)</f>
        <v>-</v>
      </c>
      <c r="M129" s="388" t="s">
        <v>186</v>
      </c>
      <c r="N129" s="389" t="s">
        <v>186</v>
      </c>
      <c r="O129" s="450"/>
    </row>
    <row r="130" spans="2:15" ht="60">
      <c r="B130" s="631"/>
      <c r="C130" s="627"/>
      <c r="D130" s="631"/>
      <c r="E130" s="631"/>
      <c r="F130" s="631"/>
      <c r="G130" s="402"/>
      <c r="H130" s="402" t="s">
        <v>3849</v>
      </c>
      <c r="I130" s="398" t="s">
        <v>3850</v>
      </c>
      <c r="J130" s="427" t="s">
        <v>203</v>
      </c>
      <c r="K130" s="434" t="s">
        <v>3697</v>
      </c>
      <c r="L130" s="398" t="str">
        <f>VLOOKUP(K130,CódigosRetorno!$A$1:$B$1620,2,FALSE)</f>
        <v>El valor del tag nombre del tributo no corresponde al esperado.</v>
      </c>
      <c r="M130" s="388" t="s">
        <v>482</v>
      </c>
      <c r="N130" s="389" t="s">
        <v>3949</v>
      </c>
      <c r="O130" s="450"/>
    </row>
    <row r="131" spans="2:15" ht="36">
      <c r="B131" s="630">
        <f>B123+1</f>
        <v>39</v>
      </c>
      <c r="C131" s="626" t="s">
        <v>63</v>
      </c>
      <c r="D131" s="630"/>
      <c r="E131" s="630" t="s">
        <v>4</v>
      </c>
      <c r="F131" s="630" t="s">
        <v>3830</v>
      </c>
      <c r="G131" s="630"/>
      <c r="H131" s="402" t="s">
        <v>3851</v>
      </c>
      <c r="I131" s="387" t="s">
        <v>2652</v>
      </c>
      <c r="J131" s="388" t="s">
        <v>186</v>
      </c>
      <c r="K131" s="427" t="s">
        <v>186</v>
      </c>
      <c r="L131" s="398" t="str">
        <f>VLOOKUP(K131,CódigosRetorno!$A$1:$B$1620,2,FALSE)</f>
        <v>-</v>
      </c>
      <c r="M131" s="388" t="s">
        <v>186</v>
      </c>
      <c r="N131" s="389" t="s">
        <v>186</v>
      </c>
      <c r="O131" s="450"/>
    </row>
    <row r="132" spans="2:15" ht="24">
      <c r="B132" s="634"/>
      <c r="C132" s="635"/>
      <c r="D132" s="634"/>
      <c r="E132" s="634"/>
      <c r="F132" s="634"/>
      <c r="G132" s="634"/>
      <c r="H132" s="402" t="s">
        <v>3852</v>
      </c>
      <c r="I132" s="387" t="s">
        <v>2652</v>
      </c>
      <c r="J132" s="388" t="s">
        <v>186</v>
      </c>
      <c r="K132" s="427" t="s">
        <v>186</v>
      </c>
      <c r="L132" s="398" t="str">
        <f>VLOOKUP(K132,CódigosRetorno!$A$1:$B$1620,2,FALSE)</f>
        <v>-</v>
      </c>
      <c r="M132" s="388" t="s">
        <v>186</v>
      </c>
      <c r="N132" s="389" t="s">
        <v>186</v>
      </c>
      <c r="O132" s="450"/>
    </row>
    <row r="133" spans="2:15" ht="60">
      <c r="B133" s="634"/>
      <c r="C133" s="635"/>
      <c r="D133" s="634"/>
      <c r="E133" s="634"/>
      <c r="F133" s="634"/>
      <c r="G133" s="634"/>
      <c r="H133" s="402" t="s">
        <v>6157</v>
      </c>
      <c r="I133" s="398" t="s">
        <v>3956</v>
      </c>
      <c r="J133" s="427" t="s">
        <v>203</v>
      </c>
      <c r="K133" s="434" t="s">
        <v>3686</v>
      </c>
      <c r="L133" s="398" t="str">
        <f>VLOOKUP(K133,CódigosRetorno!$A$1:$B$1620,2,FALSE)</f>
        <v>El valor del tag categoria de impuestos no corresponde al valor esperado.</v>
      </c>
      <c r="M133" s="388" t="s">
        <v>482</v>
      </c>
      <c r="N133" s="389" t="s">
        <v>3037</v>
      </c>
      <c r="O133" s="450"/>
    </row>
    <row r="134" spans="2:15" ht="48">
      <c r="B134" s="634"/>
      <c r="C134" s="635"/>
      <c r="D134" s="634"/>
      <c r="E134" s="634"/>
      <c r="F134" s="634"/>
      <c r="G134" s="634"/>
      <c r="H134" s="402" t="s">
        <v>3836</v>
      </c>
      <c r="I134" s="387" t="s">
        <v>3837</v>
      </c>
      <c r="J134" s="427" t="s">
        <v>203</v>
      </c>
      <c r="K134" s="434" t="s">
        <v>3688</v>
      </c>
      <c r="L134" s="398" t="str">
        <f>VLOOKUP(K134,CódigosRetorno!$A$1:$B$1620,2,FALSE)</f>
        <v>El valor del atributo del tag cac:TaxTotal/cac:TaxSubtotal/cac:TaxCategory/cbc:ID no corresponde al esperado.</v>
      </c>
      <c r="M134" s="388" t="s">
        <v>186</v>
      </c>
      <c r="N134" s="389" t="s">
        <v>186</v>
      </c>
      <c r="O134" s="450"/>
    </row>
    <row r="135" spans="2:15" ht="48">
      <c r="B135" s="634"/>
      <c r="C135" s="635"/>
      <c r="D135" s="634"/>
      <c r="E135" s="634"/>
      <c r="F135" s="634"/>
      <c r="G135" s="634"/>
      <c r="H135" s="402" t="s">
        <v>3838</v>
      </c>
      <c r="I135" s="387" t="s">
        <v>3839</v>
      </c>
      <c r="J135" s="427" t="s">
        <v>203</v>
      </c>
      <c r="K135" s="427" t="s">
        <v>3690</v>
      </c>
      <c r="L135" s="398" t="str">
        <f>VLOOKUP(K135,CódigosRetorno!$A$1:$B$1620,2,FALSE)</f>
        <v>El valor del atributo del tag cac:TaxTotal/cac:TaxSubtotal/cac:TaxCategory/cbc:ID/ no corresponde al esperado.</v>
      </c>
      <c r="M135" s="388" t="s">
        <v>186</v>
      </c>
      <c r="N135" s="389" t="s">
        <v>186</v>
      </c>
      <c r="O135" s="450"/>
    </row>
    <row r="136" spans="2:15" ht="36">
      <c r="B136" s="634"/>
      <c r="C136" s="635"/>
      <c r="D136" s="634"/>
      <c r="E136" s="634"/>
      <c r="F136" s="634"/>
      <c r="G136" s="634"/>
      <c r="H136" s="402" t="s">
        <v>3853</v>
      </c>
      <c r="I136" s="398" t="s">
        <v>3950</v>
      </c>
      <c r="J136" s="427" t="s">
        <v>203</v>
      </c>
      <c r="K136" s="434" t="s">
        <v>3693</v>
      </c>
      <c r="L136" s="398" t="str">
        <f>VLOOKUP(K136,CódigosRetorno!$A$1:$B$1620,2,FALSE)</f>
        <v>El valor del tag codigo de tributo internacional no corresponde al esperado.</v>
      </c>
      <c r="M136" s="388" t="s">
        <v>482</v>
      </c>
      <c r="N136" s="389" t="s">
        <v>3037</v>
      </c>
      <c r="O136" s="450"/>
    </row>
    <row r="137" spans="2:15" ht="48">
      <c r="B137" s="634"/>
      <c r="C137" s="635"/>
      <c r="D137" s="634"/>
      <c r="E137" s="634"/>
      <c r="F137" s="634"/>
      <c r="G137" s="634"/>
      <c r="H137" s="402" t="s">
        <v>3843</v>
      </c>
      <c r="I137" s="387" t="s">
        <v>3844</v>
      </c>
      <c r="J137" s="427" t="s">
        <v>203</v>
      </c>
      <c r="K137" s="434" t="s">
        <v>3694</v>
      </c>
      <c r="L137" s="398" t="str">
        <f>VLOOKUP(K137,CódigosRetorno!$A$1:$B$1620,2,FALSE)</f>
        <v>El valor del atributo del tag cac:TaxTotal/cac:TaxSubtotal/cac:TaxCategory/cac:TaxScheme/cbc:ID no corresponde al esperado.</v>
      </c>
      <c r="M137" s="388" t="s">
        <v>186</v>
      </c>
      <c r="N137" s="389" t="s">
        <v>186</v>
      </c>
      <c r="O137" s="450"/>
    </row>
    <row r="138" spans="2:15" ht="36">
      <c r="B138" s="634"/>
      <c r="C138" s="635"/>
      <c r="D138" s="634"/>
      <c r="E138" s="634"/>
      <c r="F138" s="634"/>
      <c r="G138" s="634"/>
      <c r="H138" s="402" t="s">
        <v>3845</v>
      </c>
      <c r="I138" s="387" t="s">
        <v>2652</v>
      </c>
      <c r="J138" s="388" t="s">
        <v>186</v>
      </c>
      <c r="K138" s="427" t="s">
        <v>186</v>
      </c>
      <c r="L138" s="398" t="str">
        <f>VLOOKUP(K138,CódigosRetorno!$A$1:$B$1620,2,FALSE)</f>
        <v>-</v>
      </c>
      <c r="M138" s="388" t="s">
        <v>186</v>
      </c>
      <c r="N138" s="389" t="s">
        <v>186</v>
      </c>
      <c r="O138" s="450"/>
    </row>
    <row r="139" spans="2:15" ht="60">
      <c r="B139" s="631"/>
      <c r="C139" s="627"/>
      <c r="D139" s="631"/>
      <c r="E139" s="631"/>
      <c r="F139" s="631"/>
      <c r="G139" s="631"/>
      <c r="H139" s="402" t="s">
        <v>3854</v>
      </c>
      <c r="I139" s="398" t="s">
        <v>3855</v>
      </c>
      <c r="J139" s="427" t="s">
        <v>203</v>
      </c>
      <c r="K139" s="434" t="s">
        <v>3697</v>
      </c>
      <c r="L139" s="398" t="str">
        <f>VLOOKUP(K139,CódigosRetorno!$A$1:$B$1620,2,FALSE)</f>
        <v>El valor del tag nombre del tributo no corresponde al esperado.</v>
      </c>
      <c r="M139" s="388" t="s">
        <v>482</v>
      </c>
      <c r="N139" s="389" t="s">
        <v>3037</v>
      </c>
      <c r="O139" s="450"/>
    </row>
    <row r="140" spans="2:15" ht="24">
      <c r="B140" s="630">
        <f>B131+1</f>
        <v>40</v>
      </c>
      <c r="C140" s="626" t="s">
        <v>3856</v>
      </c>
      <c r="D140" s="630"/>
      <c r="E140" s="630" t="s">
        <v>4</v>
      </c>
      <c r="F140" s="630" t="s">
        <v>3830</v>
      </c>
      <c r="G140" s="630"/>
      <c r="H140" s="402" t="s">
        <v>3831</v>
      </c>
      <c r="I140" s="387" t="s">
        <v>2652</v>
      </c>
      <c r="J140" s="388" t="s">
        <v>186</v>
      </c>
      <c r="K140" s="427" t="s">
        <v>186</v>
      </c>
      <c r="L140" s="398" t="str">
        <f>VLOOKUP(K140,CódigosRetorno!$A$1:$B$1620,2,FALSE)</f>
        <v>-</v>
      </c>
      <c r="M140" s="388" t="s">
        <v>186</v>
      </c>
      <c r="N140" s="389" t="s">
        <v>186</v>
      </c>
      <c r="O140" s="450"/>
    </row>
    <row r="141" spans="2:15" ht="24">
      <c r="B141" s="634"/>
      <c r="C141" s="635"/>
      <c r="D141" s="634"/>
      <c r="E141" s="634"/>
      <c r="F141" s="634"/>
      <c r="G141" s="634"/>
      <c r="H141" s="402" t="s">
        <v>3852</v>
      </c>
      <c r="I141" s="387" t="s">
        <v>2652</v>
      </c>
      <c r="J141" s="388" t="s">
        <v>186</v>
      </c>
      <c r="K141" s="427" t="s">
        <v>186</v>
      </c>
      <c r="L141" s="398" t="str">
        <f>VLOOKUP(K141,CódigosRetorno!$A$1:$B$1620,2,FALSE)</f>
        <v>-</v>
      </c>
      <c r="M141" s="388" t="s">
        <v>186</v>
      </c>
      <c r="N141" s="389" t="s">
        <v>186</v>
      </c>
      <c r="O141" s="450"/>
    </row>
    <row r="142" spans="2:15" ht="60">
      <c r="B142" s="634"/>
      <c r="C142" s="635"/>
      <c r="D142" s="634"/>
      <c r="E142" s="634"/>
      <c r="F142" s="634"/>
      <c r="G142" s="634"/>
      <c r="H142" s="402" t="s">
        <v>6158</v>
      </c>
      <c r="I142" s="398" t="s">
        <v>3957</v>
      </c>
      <c r="J142" s="427" t="s">
        <v>203</v>
      </c>
      <c r="K142" s="434" t="s">
        <v>3686</v>
      </c>
      <c r="L142" s="398" t="str">
        <f>VLOOKUP(K142,CódigosRetorno!$A$1:$B$1620,2,FALSE)</f>
        <v>El valor del tag categoria de impuestos no corresponde al valor esperado.</v>
      </c>
      <c r="M142" s="388" t="s">
        <v>482</v>
      </c>
      <c r="N142" s="389" t="s">
        <v>3037</v>
      </c>
      <c r="O142" s="450"/>
    </row>
    <row r="143" spans="2:15" ht="48">
      <c r="B143" s="634"/>
      <c r="C143" s="635"/>
      <c r="D143" s="634"/>
      <c r="E143" s="634"/>
      <c r="F143" s="634"/>
      <c r="G143" s="634"/>
      <c r="H143" s="402" t="s">
        <v>3836</v>
      </c>
      <c r="I143" s="387" t="s">
        <v>3837</v>
      </c>
      <c r="J143" s="427" t="s">
        <v>203</v>
      </c>
      <c r="K143" s="434" t="s">
        <v>3688</v>
      </c>
      <c r="L143" s="398" t="str">
        <f>VLOOKUP(K143,CódigosRetorno!$A$1:$B$1620,2,FALSE)</f>
        <v>El valor del atributo del tag cac:TaxTotal/cac:TaxSubtotal/cac:TaxCategory/cbc:ID no corresponde al esperado.</v>
      </c>
      <c r="M143" s="388" t="s">
        <v>186</v>
      </c>
      <c r="N143" s="389" t="s">
        <v>186</v>
      </c>
      <c r="O143" s="450"/>
    </row>
    <row r="144" spans="2:15" ht="48">
      <c r="B144" s="634"/>
      <c r="C144" s="635"/>
      <c r="D144" s="634"/>
      <c r="E144" s="634"/>
      <c r="F144" s="634"/>
      <c r="G144" s="634"/>
      <c r="H144" s="402" t="s">
        <v>3838</v>
      </c>
      <c r="I144" s="387" t="s">
        <v>3839</v>
      </c>
      <c r="J144" s="427" t="s">
        <v>203</v>
      </c>
      <c r="K144" s="427" t="s">
        <v>3690</v>
      </c>
      <c r="L144" s="398" t="str">
        <f>VLOOKUP(K144,CódigosRetorno!$A$1:$B$1620,2,FALSE)</f>
        <v>El valor del atributo del tag cac:TaxTotal/cac:TaxSubtotal/cac:TaxCategory/cbc:ID/ no corresponde al esperado.</v>
      </c>
      <c r="M144" s="388" t="s">
        <v>186</v>
      </c>
      <c r="N144" s="389" t="s">
        <v>186</v>
      </c>
      <c r="O144" s="450"/>
    </row>
    <row r="145" spans="2:15" ht="36">
      <c r="B145" s="634"/>
      <c r="C145" s="635"/>
      <c r="D145" s="634"/>
      <c r="E145" s="634"/>
      <c r="F145" s="634"/>
      <c r="G145" s="634"/>
      <c r="H145" s="402" t="s">
        <v>3842</v>
      </c>
      <c r="I145" s="398" t="s">
        <v>3950</v>
      </c>
      <c r="J145" s="427" t="s">
        <v>203</v>
      </c>
      <c r="K145" s="434" t="s">
        <v>3693</v>
      </c>
      <c r="L145" s="398" t="str">
        <f>VLOOKUP(K145,CódigosRetorno!$A$1:$B$1620,2,FALSE)</f>
        <v>El valor del tag codigo de tributo internacional no corresponde al esperado.</v>
      </c>
      <c r="M145" s="388" t="s">
        <v>482</v>
      </c>
      <c r="N145" s="389" t="s">
        <v>3037</v>
      </c>
      <c r="O145" s="450"/>
    </row>
    <row r="146" spans="2:15" ht="48">
      <c r="B146" s="634"/>
      <c r="C146" s="635"/>
      <c r="D146" s="634"/>
      <c r="E146" s="634"/>
      <c r="F146" s="634"/>
      <c r="G146" s="634"/>
      <c r="H146" s="402" t="s">
        <v>3843</v>
      </c>
      <c r="I146" s="387" t="s">
        <v>3844</v>
      </c>
      <c r="J146" s="427" t="s">
        <v>203</v>
      </c>
      <c r="K146" s="434" t="s">
        <v>3694</v>
      </c>
      <c r="L146" s="398" t="str">
        <f>VLOOKUP(K146,CódigosRetorno!$A$1:$B$1620,2,FALSE)</f>
        <v>El valor del atributo del tag cac:TaxTotal/cac:TaxSubtotal/cac:TaxCategory/cac:TaxScheme/cbc:ID no corresponde al esperado.</v>
      </c>
      <c r="M146" s="388" t="s">
        <v>186</v>
      </c>
      <c r="N146" s="389" t="s">
        <v>186</v>
      </c>
      <c r="O146" s="450"/>
    </row>
    <row r="147" spans="2:15" ht="48">
      <c r="B147" s="634"/>
      <c r="C147" s="635"/>
      <c r="D147" s="634"/>
      <c r="E147" s="634"/>
      <c r="F147" s="634"/>
      <c r="G147" s="634"/>
      <c r="H147" s="402" t="s">
        <v>3845</v>
      </c>
      <c r="I147" s="387" t="s">
        <v>3839</v>
      </c>
      <c r="J147" s="427" t="s">
        <v>203</v>
      </c>
      <c r="K147" s="434" t="s">
        <v>3696</v>
      </c>
      <c r="L147" s="398" t="str">
        <f>VLOOKUP(K147,CódigosRetorno!$A$1:$B$1620,2,FALSE)</f>
        <v>El valor del atributo del tag cac:TaxTotal/cac:TaxSubtotal/cac:TaxCategory/cbc:ID/ no corresponde al esperado.</v>
      </c>
      <c r="M147" s="388" t="s">
        <v>186</v>
      </c>
      <c r="N147" s="389" t="s">
        <v>186</v>
      </c>
      <c r="O147" s="450"/>
    </row>
    <row r="148" spans="2:15" ht="60">
      <c r="B148" s="631"/>
      <c r="C148" s="627"/>
      <c r="D148" s="631"/>
      <c r="E148" s="631"/>
      <c r="F148" s="631"/>
      <c r="G148" s="631"/>
      <c r="H148" s="402" t="s">
        <v>3857</v>
      </c>
      <c r="I148" s="398" t="s">
        <v>3847</v>
      </c>
      <c r="J148" s="427" t="s">
        <v>203</v>
      </c>
      <c r="K148" s="434" t="s">
        <v>3697</v>
      </c>
      <c r="L148" s="398" t="str">
        <f>VLOOKUP(K148,CódigosRetorno!$A$1:$B$1620,2,FALSE)</f>
        <v>El valor del tag nombre del tributo no corresponde al esperado.</v>
      </c>
      <c r="M148" s="388" t="s">
        <v>482</v>
      </c>
      <c r="N148" s="389" t="s">
        <v>3037</v>
      </c>
      <c r="O148" s="450"/>
    </row>
    <row r="149" spans="2:15" ht="24">
      <c r="B149" s="630">
        <f>B140+1</f>
        <v>41</v>
      </c>
      <c r="C149" s="626" t="s">
        <v>3858</v>
      </c>
      <c r="D149" s="630"/>
      <c r="E149" s="630" t="s">
        <v>4</v>
      </c>
      <c r="F149" s="630" t="s">
        <v>3830</v>
      </c>
      <c r="G149" s="630"/>
      <c r="H149" s="402" t="s">
        <v>3859</v>
      </c>
      <c r="I149" s="387" t="s">
        <v>2652</v>
      </c>
      <c r="J149" s="388" t="s">
        <v>186</v>
      </c>
      <c r="K149" s="427" t="s">
        <v>186</v>
      </c>
      <c r="L149" s="398" t="str">
        <f>VLOOKUP(K149,CódigosRetorno!$A$1:$B$1620,2,FALSE)</f>
        <v>-</v>
      </c>
      <c r="M149" s="388" t="s">
        <v>186</v>
      </c>
      <c r="N149" s="389" t="s">
        <v>186</v>
      </c>
      <c r="O149" s="450"/>
    </row>
    <row r="150" spans="2:15" ht="24">
      <c r="B150" s="634"/>
      <c r="C150" s="635"/>
      <c r="D150" s="634"/>
      <c r="E150" s="634"/>
      <c r="F150" s="634"/>
      <c r="G150" s="634"/>
      <c r="H150" s="402" t="s">
        <v>3860</v>
      </c>
      <c r="I150" s="387" t="s">
        <v>3861</v>
      </c>
      <c r="J150" s="427" t="s">
        <v>203</v>
      </c>
      <c r="K150" s="434" t="s">
        <v>3700</v>
      </c>
      <c r="L150" s="398" t="str">
        <f>VLOOKUP(K150,CódigosRetorno!$A$1:$B$1620,2,FALSE)</f>
        <v>Sólo se puede indicar el códigos 55 del catálogo 53</v>
      </c>
      <c r="M150" s="388" t="s">
        <v>186</v>
      </c>
      <c r="N150" s="389" t="s">
        <v>186</v>
      </c>
      <c r="O150" s="450"/>
    </row>
    <row r="151" spans="2:15" ht="96">
      <c r="B151" s="631"/>
      <c r="C151" s="627"/>
      <c r="D151" s="631"/>
      <c r="E151" s="631"/>
      <c r="F151" s="631"/>
      <c r="G151" s="631"/>
      <c r="H151" s="402" t="s">
        <v>3862</v>
      </c>
      <c r="I151" s="387" t="s">
        <v>6159</v>
      </c>
      <c r="J151" s="388" t="s">
        <v>203</v>
      </c>
      <c r="K151" s="427" t="s">
        <v>3702</v>
      </c>
      <c r="L151" s="398" t="str">
        <f>VLOOKUP(K151,CódigosRetorno!$A$1:$B$1620,2,FALSE)</f>
        <v>Los importes de otros cargos a nivel de línea no corresponden a la suma total.</v>
      </c>
      <c r="M151" s="388" t="s">
        <v>186</v>
      </c>
      <c r="N151" s="389" t="s">
        <v>186</v>
      </c>
      <c r="O151" s="450"/>
    </row>
    <row r="152" spans="2:15" ht="24">
      <c r="B152" s="630">
        <f>+B149+1</f>
        <v>42</v>
      </c>
      <c r="C152" s="626" t="s">
        <v>3863</v>
      </c>
      <c r="D152" s="630"/>
      <c r="E152" s="630" t="s">
        <v>4</v>
      </c>
      <c r="F152" s="630" t="s">
        <v>3830</v>
      </c>
      <c r="G152" s="630"/>
      <c r="H152" s="402" t="s">
        <v>3864</v>
      </c>
      <c r="I152" s="387" t="s">
        <v>2652</v>
      </c>
      <c r="J152" s="388" t="s">
        <v>186</v>
      </c>
      <c r="K152" s="427" t="s">
        <v>186</v>
      </c>
      <c r="L152" s="398" t="str">
        <f>VLOOKUP(K152,CódigosRetorno!$A$1:$B$1620,2,FALSE)</f>
        <v>-</v>
      </c>
      <c r="M152" s="388" t="s">
        <v>186</v>
      </c>
      <c r="N152" s="389" t="s">
        <v>186</v>
      </c>
      <c r="O152" s="450"/>
    </row>
    <row r="153" spans="2:15" ht="24">
      <c r="B153" s="634"/>
      <c r="C153" s="635"/>
      <c r="D153" s="634"/>
      <c r="E153" s="634"/>
      <c r="F153" s="634"/>
      <c r="G153" s="634"/>
      <c r="H153" s="402" t="s">
        <v>3860</v>
      </c>
      <c r="I153" s="387" t="s">
        <v>2652</v>
      </c>
      <c r="J153" s="388" t="s">
        <v>186</v>
      </c>
      <c r="K153" s="427" t="s">
        <v>186</v>
      </c>
      <c r="L153" s="398" t="str">
        <f>VLOOKUP(K153,CódigosRetorno!$A$1:$B$1620,2,FALSE)</f>
        <v>-</v>
      </c>
      <c r="M153" s="388" t="s">
        <v>186</v>
      </c>
      <c r="N153" s="389" t="s">
        <v>186</v>
      </c>
      <c r="O153" s="450"/>
    </row>
    <row r="154" spans="2:15" ht="36">
      <c r="B154" s="631"/>
      <c r="C154" s="627"/>
      <c r="D154" s="631"/>
      <c r="E154" s="631"/>
      <c r="F154" s="631"/>
      <c r="G154" s="631"/>
      <c r="H154" s="402" t="s">
        <v>3862</v>
      </c>
      <c r="I154" s="387" t="s">
        <v>3865</v>
      </c>
      <c r="J154" s="388" t="s">
        <v>203</v>
      </c>
      <c r="K154" s="427" t="s">
        <v>3704</v>
      </c>
      <c r="L154" s="398" t="str">
        <f>VLOOKUP(K154,CódigosRetorno!$A$1:$B$1620,2,FALSE)</f>
        <v>Debe contener un importe mayor a 0.00 si envía el tag cac:AllowanceCharge/cbc:Amount</v>
      </c>
      <c r="M154" s="388" t="s">
        <v>186</v>
      </c>
      <c r="N154" s="389" t="s">
        <v>186</v>
      </c>
      <c r="O154" s="450"/>
    </row>
    <row r="155" spans="2:15" ht="24">
      <c r="B155" s="403">
        <f>B152+1</f>
        <v>43</v>
      </c>
      <c r="C155" s="402" t="s">
        <v>3866</v>
      </c>
      <c r="D155" s="402"/>
      <c r="E155" s="401" t="s">
        <v>4</v>
      </c>
      <c r="F155" s="401" t="s">
        <v>3830</v>
      </c>
      <c r="G155" s="402"/>
      <c r="H155" s="402" t="s">
        <v>3867</v>
      </c>
      <c r="I155" s="387" t="s">
        <v>2652</v>
      </c>
      <c r="J155" s="388" t="s">
        <v>186</v>
      </c>
      <c r="K155" s="427" t="s">
        <v>186</v>
      </c>
      <c r="L155" s="398" t="str">
        <f>VLOOKUP(K155,CódigosRetorno!$A$1:$B$1620,2,FALSE)</f>
        <v>-</v>
      </c>
      <c r="M155" s="388" t="s">
        <v>186</v>
      </c>
      <c r="N155" s="389" t="s">
        <v>186</v>
      </c>
      <c r="O155" s="450"/>
    </row>
    <row r="156" spans="2:15" ht="24">
      <c r="B156" s="403">
        <f>B155+1</f>
        <v>44</v>
      </c>
      <c r="C156" s="402" t="s">
        <v>3868</v>
      </c>
      <c r="D156" s="402"/>
      <c r="E156" s="401" t="s">
        <v>4</v>
      </c>
      <c r="F156" s="401" t="s">
        <v>3830</v>
      </c>
      <c r="G156" s="402"/>
      <c r="H156" s="402" t="s">
        <v>3869</v>
      </c>
      <c r="I156" s="387" t="s">
        <v>2652</v>
      </c>
      <c r="J156" s="388" t="s">
        <v>186</v>
      </c>
      <c r="K156" s="427" t="s">
        <v>186</v>
      </c>
      <c r="L156" s="398" t="str">
        <f>VLOOKUP(K156,CódigosRetorno!$A$1:$B$1620,2,FALSE)</f>
        <v>-</v>
      </c>
      <c r="M156" s="388" t="s">
        <v>186</v>
      </c>
      <c r="N156" s="389" t="s">
        <v>186</v>
      </c>
      <c r="O156" s="450"/>
    </row>
    <row r="157" spans="2:15" ht="36">
      <c r="B157" s="403">
        <f>B156+1</f>
        <v>45</v>
      </c>
      <c r="C157" s="402" t="s">
        <v>30</v>
      </c>
      <c r="D157" s="402"/>
      <c r="E157" s="401" t="s">
        <v>4</v>
      </c>
      <c r="F157" s="401" t="s">
        <v>3830</v>
      </c>
      <c r="G157" s="402"/>
      <c r="H157" s="402" t="s">
        <v>2972</v>
      </c>
      <c r="I157" s="387" t="s">
        <v>3709</v>
      </c>
      <c r="J157" s="427" t="s">
        <v>203</v>
      </c>
      <c r="K157" s="427" t="s">
        <v>2405</v>
      </c>
      <c r="L157" s="398" t="str">
        <f>VLOOKUP(K157,CódigosRetorno!$A$1:$B$1620,2,FALSE)</f>
        <v>El dato ingresado en el campo Total Descuentos no cumple con el formato establecido</v>
      </c>
      <c r="M157" s="388" t="s">
        <v>482</v>
      </c>
      <c r="N157" s="389" t="s">
        <v>186</v>
      </c>
      <c r="O157" s="450"/>
    </row>
    <row r="158" spans="2:15" ht="96">
      <c r="B158" s="630">
        <f>B157+1</f>
        <v>46</v>
      </c>
      <c r="C158" s="626" t="s">
        <v>3870</v>
      </c>
      <c r="D158" s="630"/>
      <c r="E158" s="630" t="s">
        <v>4</v>
      </c>
      <c r="F158" s="630" t="s">
        <v>3830</v>
      </c>
      <c r="G158" s="630"/>
      <c r="H158" s="626" t="s">
        <v>2973</v>
      </c>
      <c r="I158" s="387" t="s">
        <v>3871</v>
      </c>
      <c r="J158" s="388" t="s">
        <v>203</v>
      </c>
      <c r="K158" s="427" t="s">
        <v>3706</v>
      </c>
      <c r="L158" s="398" t="str">
        <f>VLOOKUP(K158,CódigosRetorno!$A$1:$B$1620,2,FALSE)</f>
        <v>Los importes de otros cargos a nivel de línea no corresponden a la suma total.</v>
      </c>
      <c r="M158" s="388"/>
      <c r="N158" s="389"/>
      <c r="O158" s="450"/>
    </row>
    <row r="159" spans="2:15" ht="36">
      <c r="B159" s="636"/>
      <c r="C159" s="637"/>
      <c r="D159" s="631"/>
      <c r="E159" s="638"/>
      <c r="F159" s="638"/>
      <c r="G159" s="631"/>
      <c r="H159" s="627"/>
      <c r="I159" s="387" t="s">
        <v>3709</v>
      </c>
      <c r="J159" s="427" t="s">
        <v>203</v>
      </c>
      <c r="K159" s="434" t="s">
        <v>2406</v>
      </c>
      <c r="L159" s="398" t="str">
        <f>VLOOKUP(K159,CódigosRetorno!$A$1:$B$1620,2,FALSE)</f>
        <v>El dato ingresado en ChargeTotalAmount no cumple con el formato establecido</v>
      </c>
      <c r="M159" s="388" t="s">
        <v>482</v>
      </c>
      <c r="N159" s="389" t="s">
        <v>186</v>
      </c>
      <c r="O159" s="450"/>
    </row>
    <row r="160" spans="2:15" ht="36">
      <c r="B160" s="628">
        <f>B158+1</f>
        <v>47</v>
      </c>
      <c r="C160" s="629" t="s">
        <v>3872</v>
      </c>
      <c r="D160" s="630"/>
      <c r="E160" s="628" t="s">
        <v>4</v>
      </c>
      <c r="F160" s="628" t="s">
        <v>3830</v>
      </c>
      <c r="G160" s="628"/>
      <c r="H160" s="632" t="s">
        <v>2974</v>
      </c>
      <c r="I160" s="387" t="s">
        <v>3709</v>
      </c>
      <c r="J160" s="427" t="s">
        <v>203</v>
      </c>
      <c r="K160" s="434" t="s">
        <v>2408</v>
      </c>
      <c r="L160" s="398" t="str">
        <f>VLOOKUP(K160,CódigosRetorno!$A$1:$B$1620,2,FALSE)</f>
        <v>El dato ingresado en PayableAmount no cumple con el formato establecido</v>
      </c>
      <c r="M160" s="389" t="s">
        <v>482</v>
      </c>
      <c r="N160" s="389" t="s">
        <v>186</v>
      </c>
      <c r="O160" s="450"/>
    </row>
    <row r="161" spans="2:15" ht="108">
      <c r="B161" s="628"/>
      <c r="C161" s="629"/>
      <c r="D161" s="631"/>
      <c r="E161" s="628"/>
      <c r="F161" s="628"/>
      <c r="G161" s="628"/>
      <c r="H161" s="632"/>
      <c r="I161" s="398" t="s">
        <v>3873</v>
      </c>
      <c r="J161" s="427" t="s">
        <v>1192</v>
      </c>
      <c r="K161" s="434" t="s">
        <v>876</v>
      </c>
      <c r="L161" s="398" t="str">
        <f>VLOOKUP(K161,CódigosRetorno!$A$1:$B$1620,2,FALSE)</f>
        <v>El importe total no coincide con la sumatoria de los valores de venta mas los tributos mas los cargos</v>
      </c>
      <c r="M161" s="389" t="s">
        <v>1194</v>
      </c>
      <c r="N161" s="389" t="s">
        <v>186</v>
      </c>
      <c r="O161" s="450"/>
    </row>
    <row r="162" spans="2:15" ht="15">
      <c r="B162" s="468"/>
      <c r="C162" s="469"/>
      <c r="D162" s="450"/>
      <c r="E162" s="450"/>
      <c r="F162" s="450"/>
      <c r="G162" s="450"/>
      <c r="H162" s="450"/>
      <c r="I162" s="450"/>
      <c r="J162" s="450"/>
      <c r="K162" s="450"/>
      <c r="L162" s="469"/>
      <c r="M162" s="450"/>
      <c r="N162" s="450"/>
      <c r="O162" s="450"/>
    </row>
    <row r="163" spans="2:15" ht="15">
      <c r="B163" s="633"/>
      <c r="C163" s="633"/>
      <c r="D163" s="633"/>
      <c r="E163" s="633"/>
      <c r="F163" s="633"/>
      <c r="G163" s="633"/>
      <c r="H163" s="633"/>
      <c r="I163" s="633"/>
      <c r="J163" s="633"/>
      <c r="K163" s="633"/>
      <c r="L163" s="633"/>
      <c r="M163" s="633"/>
      <c r="N163" s="633"/>
      <c r="O163" s="450"/>
    </row>
    <row r="164" spans="2:15" ht="15">
      <c r="B164" s="468"/>
      <c r="C164" s="469"/>
      <c r="D164" s="450"/>
      <c r="E164" s="450"/>
      <c r="F164" s="450"/>
      <c r="G164" s="450"/>
      <c r="H164" s="450"/>
      <c r="I164" s="450"/>
      <c r="J164" s="450"/>
      <c r="K164" s="450"/>
      <c r="L164" s="469"/>
      <c r="M164" s="450"/>
      <c r="N164" s="450"/>
      <c r="O164" s="450"/>
    </row>
    <row r="165" spans="2:15" ht="15"/>
    <row r="166" spans="2:15" ht="15"/>
    <row r="167" spans="2:15" ht="15"/>
    <row r="168" spans="2:15" ht="15"/>
    <row r="169" spans="2:15" ht="15"/>
    <row r="170" spans="2:15" ht="15"/>
    <row r="171" spans="2:15" ht="15"/>
    <row r="172" spans="2:15" ht="15"/>
    <row r="177" ht="14.45" customHeight="1"/>
    <row r="178" ht="14.45" customHeight="1"/>
  </sheetData>
  <autoFilter ref="B1:B178"/>
  <mergeCells count="268">
    <mergeCell ref="B140:B148"/>
    <mergeCell ref="C140:C148"/>
    <mergeCell ref="D140:D148"/>
    <mergeCell ref="E140:E148"/>
    <mergeCell ref="F140:F148"/>
    <mergeCell ref="G140:G148"/>
    <mergeCell ref="B149:B151"/>
    <mergeCell ref="C149:C151"/>
    <mergeCell ref="D149:D151"/>
    <mergeCell ref="E149:E151"/>
    <mergeCell ref="F149:F151"/>
    <mergeCell ref="G149:G151"/>
    <mergeCell ref="H97:H100"/>
    <mergeCell ref="B104:B106"/>
    <mergeCell ref="C104:C106"/>
    <mergeCell ref="D104:D106"/>
    <mergeCell ref="E104:E106"/>
    <mergeCell ref="B108:B109"/>
    <mergeCell ref="C108:C109"/>
    <mergeCell ref="D108:D109"/>
    <mergeCell ref="E108:E109"/>
    <mergeCell ref="F108:F109"/>
    <mergeCell ref="G108:G109"/>
    <mergeCell ref="H108:H109"/>
    <mergeCell ref="B79:C79"/>
    <mergeCell ref="C89:C90"/>
    <mergeCell ref="E89:E90"/>
    <mergeCell ref="F89:F90"/>
    <mergeCell ref="G89:G90"/>
    <mergeCell ref="H89:H90"/>
    <mergeCell ref="H91:H92"/>
    <mergeCell ref="C93:C94"/>
    <mergeCell ref="C91:C92"/>
    <mergeCell ref="E91:E92"/>
    <mergeCell ref="F91:F92"/>
    <mergeCell ref="G91:G92"/>
    <mergeCell ref="B89:B92"/>
    <mergeCell ref="D89:D92"/>
    <mergeCell ref="B93:B102"/>
    <mergeCell ref="H95:H96"/>
    <mergeCell ref="C95:C96"/>
    <mergeCell ref="F95:F96"/>
    <mergeCell ref="G95:G96"/>
    <mergeCell ref="D93:D102"/>
    <mergeCell ref="E93:E102"/>
    <mergeCell ref="C97:C100"/>
    <mergeCell ref="F97:F100"/>
    <mergeCell ref="G97:G100"/>
    <mergeCell ref="B63:B67"/>
    <mergeCell ref="C63:C67"/>
    <mergeCell ref="D63:D67"/>
    <mergeCell ref="E63:E67"/>
    <mergeCell ref="F63:F67"/>
    <mergeCell ref="G63:G67"/>
    <mergeCell ref="H63:H64"/>
    <mergeCell ref="H65:H67"/>
    <mergeCell ref="B68:B70"/>
    <mergeCell ref="C68:C70"/>
    <mergeCell ref="D68:D70"/>
    <mergeCell ref="E68:E70"/>
    <mergeCell ref="F68:F70"/>
    <mergeCell ref="G68:G70"/>
    <mergeCell ref="H68:H70"/>
    <mergeCell ref="B53:B55"/>
    <mergeCell ref="C53:C55"/>
    <mergeCell ref="D53:D55"/>
    <mergeCell ref="E53:E55"/>
    <mergeCell ref="F53:F55"/>
    <mergeCell ref="G53:G55"/>
    <mergeCell ref="H53:H55"/>
    <mergeCell ref="B56:B57"/>
    <mergeCell ref="C56:C57"/>
    <mergeCell ref="D56:D57"/>
    <mergeCell ref="E56:E57"/>
    <mergeCell ref="F56:F57"/>
    <mergeCell ref="G56:G57"/>
    <mergeCell ref="H56:H57"/>
    <mergeCell ref="B34:B35"/>
    <mergeCell ref="C34:C35"/>
    <mergeCell ref="D34:D35"/>
    <mergeCell ref="E34:E35"/>
    <mergeCell ref="F34:F35"/>
    <mergeCell ref="G34:G35"/>
    <mergeCell ref="H34:H35"/>
    <mergeCell ref="B36:C36"/>
    <mergeCell ref="B37:B46"/>
    <mergeCell ref="C37:C43"/>
    <mergeCell ref="D37:D46"/>
    <mergeCell ref="B9:B12"/>
    <mergeCell ref="C9:C12"/>
    <mergeCell ref="D9:D12"/>
    <mergeCell ref="E9:E12"/>
    <mergeCell ref="F9:F12"/>
    <mergeCell ref="G9:G12"/>
    <mergeCell ref="H9:H12"/>
    <mergeCell ref="B13:B14"/>
    <mergeCell ref="C13:C14"/>
    <mergeCell ref="D13:D14"/>
    <mergeCell ref="H5:H6"/>
    <mergeCell ref="B7:B8"/>
    <mergeCell ref="C7:C8"/>
    <mergeCell ref="D7:D8"/>
    <mergeCell ref="E7:E8"/>
    <mergeCell ref="F7:F8"/>
    <mergeCell ref="G7:G8"/>
    <mergeCell ref="H7:H8"/>
    <mergeCell ref="B5:B6"/>
    <mergeCell ref="C5:C6"/>
    <mergeCell ref="D5:D6"/>
    <mergeCell ref="E5:E6"/>
    <mergeCell ref="F5:F6"/>
    <mergeCell ref="G5:G6"/>
    <mergeCell ref="E13:E14"/>
    <mergeCell ref="F13:F14"/>
    <mergeCell ref="G13:G14"/>
    <mergeCell ref="H13:H14"/>
    <mergeCell ref="B16:B17"/>
    <mergeCell ref="E16:E17"/>
    <mergeCell ref="F16:F17"/>
    <mergeCell ref="G16:G17"/>
    <mergeCell ref="B18:B19"/>
    <mergeCell ref="C18:C19"/>
    <mergeCell ref="D18:D19"/>
    <mergeCell ref="E18:E19"/>
    <mergeCell ref="F18:F19"/>
    <mergeCell ref="G18:G19"/>
    <mergeCell ref="H18:H19"/>
    <mergeCell ref="H20:H22"/>
    <mergeCell ref="B24:C24"/>
    <mergeCell ref="B27:B33"/>
    <mergeCell ref="C27:C30"/>
    <mergeCell ref="D27:D33"/>
    <mergeCell ref="E27:E30"/>
    <mergeCell ref="F27:F30"/>
    <mergeCell ref="G27:G30"/>
    <mergeCell ref="H27:H30"/>
    <mergeCell ref="C31:C33"/>
    <mergeCell ref="E31:E33"/>
    <mergeCell ref="F31:F33"/>
    <mergeCell ref="G31:G33"/>
    <mergeCell ref="H31:H33"/>
    <mergeCell ref="B20:B22"/>
    <mergeCell ref="C20:C22"/>
    <mergeCell ref="D20:D22"/>
    <mergeCell ref="E20:E22"/>
    <mergeCell ref="F20:F22"/>
    <mergeCell ref="G20:G22"/>
    <mergeCell ref="E37:E43"/>
    <mergeCell ref="F37:F43"/>
    <mergeCell ref="G37:G43"/>
    <mergeCell ref="H37:H43"/>
    <mergeCell ref="C44:C46"/>
    <mergeCell ref="E44:E46"/>
    <mergeCell ref="F44:F46"/>
    <mergeCell ref="G44:G46"/>
    <mergeCell ref="H44:H46"/>
    <mergeCell ref="B47:B48"/>
    <mergeCell ref="C47:C48"/>
    <mergeCell ref="D47:D48"/>
    <mergeCell ref="E47:E48"/>
    <mergeCell ref="F47:F48"/>
    <mergeCell ref="G47:G48"/>
    <mergeCell ref="H47:H48"/>
    <mergeCell ref="B50:C50"/>
    <mergeCell ref="B51:B52"/>
    <mergeCell ref="C51:C52"/>
    <mergeCell ref="D51:D52"/>
    <mergeCell ref="E51:E52"/>
    <mergeCell ref="F51:F52"/>
    <mergeCell ref="G51:G52"/>
    <mergeCell ref="H51:H52"/>
    <mergeCell ref="E58:E59"/>
    <mergeCell ref="F58:F59"/>
    <mergeCell ref="G58:G59"/>
    <mergeCell ref="H58:H59"/>
    <mergeCell ref="B60:B62"/>
    <mergeCell ref="C60:C62"/>
    <mergeCell ref="D60:D62"/>
    <mergeCell ref="E60:E62"/>
    <mergeCell ref="F60:F62"/>
    <mergeCell ref="G60:G62"/>
    <mergeCell ref="H60:H62"/>
    <mergeCell ref="B58:B59"/>
    <mergeCell ref="C58:C59"/>
    <mergeCell ref="D58:D59"/>
    <mergeCell ref="D71:D73"/>
    <mergeCell ref="E71:E73"/>
    <mergeCell ref="F71:F73"/>
    <mergeCell ref="G71:G73"/>
    <mergeCell ref="H71:H73"/>
    <mergeCell ref="B75:B78"/>
    <mergeCell ref="C75:C78"/>
    <mergeCell ref="D75:D78"/>
    <mergeCell ref="E75:E78"/>
    <mergeCell ref="F75:F78"/>
    <mergeCell ref="G75:G78"/>
    <mergeCell ref="H75:H76"/>
    <mergeCell ref="H77:H78"/>
    <mergeCell ref="B71:B73"/>
    <mergeCell ref="C71:C73"/>
    <mergeCell ref="B80:B81"/>
    <mergeCell ref="C80:C81"/>
    <mergeCell ref="D80:D81"/>
    <mergeCell ref="E80:E81"/>
    <mergeCell ref="F80:F81"/>
    <mergeCell ref="G80:G81"/>
    <mergeCell ref="H80:H81"/>
    <mergeCell ref="B83:B84"/>
    <mergeCell ref="C83:C84"/>
    <mergeCell ref="D83:D84"/>
    <mergeCell ref="E83:E84"/>
    <mergeCell ref="F83:F84"/>
    <mergeCell ref="G83:G84"/>
    <mergeCell ref="H83:H84"/>
    <mergeCell ref="B85:B86"/>
    <mergeCell ref="C85:C86"/>
    <mergeCell ref="D85:D86"/>
    <mergeCell ref="E85:E86"/>
    <mergeCell ref="F85:F86"/>
    <mergeCell ref="G85:G86"/>
    <mergeCell ref="H85:H86"/>
    <mergeCell ref="B87:B88"/>
    <mergeCell ref="C87:C88"/>
    <mergeCell ref="D87:D88"/>
    <mergeCell ref="E87:E88"/>
    <mergeCell ref="F87:F88"/>
    <mergeCell ref="G87:G88"/>
    <mergeCell ref="H87:H88"/>
    <mergeCell ref="H111:H113"/>
    <mergeCell ref="H121:H122"/>
    <mergeCell ref="B123:B130"/>
    <mergeCell ref="C123:C130"/>
    <mergeCell ref="D123:D130"/>
    <mergeCell ref="E123:E130"/>
    <mergeCell ref="F123:F130"/>
    <mergeCell ref="B131:B139"/>
    <mergeCell ref="C131:C139"/>
    <mergeCell ref="D131:D139"/>
    <mergeCell ref="E131:E139"/>
    <mergeCell ref="F131:F139"/>
    <mergeCell ref="G131:G139"/>
    <mergeCell ref="B111:B122"/>
    <mergeCell ref="C111:C122"/>
    <mergeCell ref="D111:D122"/>
    <mergeCell ref="E111:E122"/>
    <mergeCell ref="F111:F122"/>
    <mergeCell ref="G111:G113"/>
    <mergeCell ref="B152:B154"/>
    <mergeCell ref="C152:C154"/>
    <mergeCell ref="D152:D154"/>
    <mergeCell ref="E152:E154"/>
    <mergeCell ref="F152:F154"/>
    <mergeCell ref="G152:G154"/>
    <mergeCell ref="B158:B159"/>
    <mergeCell ref="C158:C159"/>
    <mergeCell ref="D158:D159"/>
    <mergeCell ref="E158:E159"/>
    <mergeCell ref="F158:F159"/>
    <mergeCell ref="G158:G159"/>
    <mergeCell ref="H158:H159"/>
    <mergeCell ref="B160:B161"/>
    <mergeCell ref="C160:C161"/>
    <mergeCell ref="D160:D161"/>
    <mergeCell ref="E160:E161"/>
    <mergeCell ref="F160:F161"/>
    <mergeCell ref="G160:G161"/>
    <mergeCell ref="H160:H161"/>
    <mergeCell ref="B163:N163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42"/>
  <sheetViews>
    <sheetView workbookViewId="0">
      <pane xSplit="1" ySplit="2" topLeftCell="B14" activePane="bottomRight" state="frozen"/>
      <selection activeCell="M14" sqref="M14"/>
      <selection pane="topRight" activeCell="M14" sqref="M14"/>
      <selection pane="bottomLeft" activeCell="M14" sqref="M14"/>
      <selection pane="bottomRight" activeCell="A16" sqref="A16"/>
    </sheetView>
  </sheetViews>
  <sheetFormatPr baseColWidth="10" defaultColWidth="11.42578125" defaultRowHeight="12"/>
  <cols>
    <col min="1" max="1" width="1.5703125" style="1" customWidth="1"/>
    <col min="2" max="2" width="4.28515625" style="9" customWidth="1"/>
    <col min="3" max="3" width="28.5703125" style="1" customWidth="1"/>
    <col min="4" max="4" width="6.140625" style="10" hidden="1" customWidth="1"/>
    <col min="5" max="5" width="11.42578125" style="9" customWidth="1"/>
    <col min="6" max="6" width="10" style="10" customWidth="1"/>
    <col min="7" max="7" width="14.28515625" style="10" customWidth="1"/>
    <col min="8" max="8" width="35.7109375" style="6" customWidth="1"/>
    <col min="9" max="9" width="64.28515625" style="1" customWidth="1"/>
    <col min="10" max="10" width="10" style="9" customWidth="1"/>
    <col min="11" max="11" width="10" style="131" customWidth="1"/>
    <col min="12" max="12" width="50" style="6" customWidth="1"/>
    <col min="13" max="13" width="0" style="9" hidden="1" customWidth="1"/>
    <col min="14" max="14" width="11.42578125" style="62"/>
    <col min="15" max="16384" width="11.42578125" style="1"/>
  </cols>
  <sheetData>
    <row r="1" spans="2:14">
      <c r="B1" s="133"/>
      <c r="C1" s="2"/>
      <c r="D1" s="68"/>
      <c r="E1" s="60"/>
      <c r="F1" s="68"/>
      <c r="G1" s="68"/>
      <c r="H1" s="4"/>
    </row>
    <row r="2" spans="2:14" s="6" customFormat="1" ht="24">
      <c r="B2" s="132" t="s">
        <v>0</v>
      </c>
      <c r="C2" s="116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27</v>
      </c>
      <c r="I2" s="116" t="s">
        <v>2631</v>
      </c>
      <c r="J2" s="117" t="s">
        <v>2629</v>
      </c>
      <c r="K2" s="117" t="s">
        <v>2630</v>
      </c>
      <c r="L2" s="116" t="s">
        <v>3089</v>
      </c>
      <c r="M2" s="116" t="s">
        <v>216</v>
      </c>
      <c r="N2" s="116" t="s">
        <v>2911</v>
      </c>
    </row>
    <row r="3" spans="2:14" s="6" customFormat="1">
      <c r="B3" s="143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387" t="s">
        <v>3443</v>
      </c>
      <c r="J3" s="144" t="s">
        <v>186</v>
      </c>
      <c r="K3" s="144" t="s">
        <v>186</v>
      </c>
      <c r="L3" s="143" t="s">
        <v>186</v>
      </c>
      <c r="M3" s="143"/>
      <c r="N3" s="143" t="s">
        <v>186</v>
      </c>
    </row>
    <row r="4" spans="2:14">
      <c r="B4" s="511" t="s">
        <v>3537</v>
      </c>
      <c r="C4" s="511"/>
      <c r="D4" s="135"/>
      <c r="E4" s="512"/>
      <c r="F4" s="512"/>
      <c r="G4" s="512"/>
      <c r="H4" s="511" t="s">
        <v>186</v>
      </c>
      <c r="I4" s="513" t="s">
        <v>186</v>
      </c>
      <c r="J4" s="514" t="s">
        <v>186</v>
      </c>
      <c r="K4" s="515" t="s">
        <v>186</v>
      </c>
      <c r="L4" s="516" t="s">
        <v>186</v>
      </c>
      <c r="M4" s="422"/>
      <c r="N4" s="514" t="s">
        <v>186</v>
      </c>
    </row>
    <row r="5" spans="2:14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24</v>
      </c>
      <c r="G5" s="613"/>
      <c r="H5" s="616" t="s">
        <v>3127</v>
      </c>
      <c r="I5" s="387" t="s">
        <v>3160</v>
      </c>
      <c r="J5" s="427" t="s">
        <v>203</v>
      </c>
      <c r="K5" s="120" t="s">
        <v>2398</v>
      </c>
      <c r="L5" s="387" t="str">
        <f>VLOOKUP(K5,CódigosRetorno!$A$1:$B$1613,2,FALSE)</f>
        <v>El XML no contiene el tag o no existe informacion de UBLVersionID</v>
      </c>
      <c r="M5" s="388" t="s">
        <v>482</v>
      </c>
      <c r="N5" s="389" t="s">
        <v>186</v>
      </c>
    </row>
    <row r="6" spans="2:14">
      <c r="B6" s="609"/>
      <c r="C6" s="616"/>
      <c r="D6" s="613"/>
      <c r="E6" s="613"/>
      <c r="F6" s="609"/>
      <c r="G6" s="613"/>
      <c r="H6" s="616"/>
      <c r="I6" s="387" t="s">
        <v>2638</v>
      </c>
      <c r="J6" s="427" t="s">
        <v>203</v>
      </c>
      <c r="K6" s="120" t="s">
        <v>2399</v>
      </c>
      <c r="L6" s="387" t="str">
        <f>VLOOKUP(K6,CódigosRetorno!$A$1:$B$1613,2,FALSE)</f>
        <v>UBLVersionID - La versión del UBL no es correcta</v>
      </c>
      <c r="M6" s="388" t="s">
        <v>482</v>
      </c>
      <c r="N6" s="389" t="s">
        <v>186</v>
      </c>
    </row>
    <row r="7" spans="2:14" ht="24">
      <c r="B7" s="389">
        <f>B5+1</f>
        <v>2</v>
      </c>
      <c r="C7" s="398" t="s">
        <v>32</v>
      </c>
      <c r="D7" s="388" t="s">
        <v>3</v>
      </c>
      <c r="E7" s="388" t="s">
        <v>9</v>
      </c>
      <c r="F7" s="389" t="s">
        <v>24</v>
      </c>
      <c r="G7" s="388"/>
      <c r="H7" s="398" t="s">
        <v>3128</v>
      </c>
      <c r="I7" s="387" t="s">
        <v>3066</v>
      </c>
      <c r="J7" s="427" t="s">
        <v>1192</v>
      </c>
      <c r="K7" s="120" t="s">
        <v>2401</v>
      </c>
      <c r="L7" s="387" t="str">
        <f>VLOOKUP(K7,CódigosRetorno!$A$1:$B$1613,2,FALSE)</f>
        <v>CustomizationID - La versión del documento no es la correcta</v>
      </c>
      <c r="M7" s="388" t="s">
        <v>482</v>
      </c>
      <c r="N7" s="389" t="s">
        <v>186</v>
      </c>
    </row>
    <row r="8" spans="2:14" ht="24">
      <c r="B8" s="609">
        <f>B7+1</f>
        <v>3</v>
      </c>
      <c r="C8" s="616" t="s">
        <v>28</v>
      </c>
      <c r="D8" s="613" t="s">
        <v>3</v>
      </c>
      <c r="E8" s="613" t="s">
        <v>4</v>
      </c>
      <c r="F8" s="609" t="s">
        <v>45</v>
      </c>
      <c r="G8" s="613" t="s">
        <v>61</v>
      </c>
      <c r="H8" s="616" t="s">
        <v>92</v>
      </c>
      <c r="I8" s="398" t="s">
        <v>3084</v>
      </c>
      <c r="J8" s="427" t="s">
        <v>203</v>
      </c>
      <c r="K8" s="427" t="s">
        <v>2521</v>
      </c>
      <c r="L8" s="387" t="str">
        <f>VLOOKUP(K8,CódigosRetorno!$A$1:$B$1613,2,FALSE)</f>
        <v>Numero de Serie del nombre del archivo no coincide con el consignado en el contenido del archivo XML</v>
      </c>
      <c r="M8" s="388" t="s">
        <v>482</v>
      </c>
      <c r="N8" s="389" t="s">
        <v>186</v>
      </c>
    </row>
    <row r="9" spans="2:14" ht="24">
      <c r="B9" s="609"/>
      <c r="C9" s="616"/>
      <c r="D9" s="613"/>
      <c r="E9" s="613"/>
      <c r="F9" s="609"/>
      <c r="G9" s="613"/>
      <c r="H9" s="616"/>
      <c r="I9" s="398" t="s">
        <v>3085</v>
      </c>
      <c r="J9" s="427" t="s">
        <v>203</v>
      </c>
      <c r="K9" s="427" t="s">
        <v>2520</v>
      </c>
      <c r="L9" s="387" t="str">
        <f>VLOOKUP(K9,CódigosRetorno!$A$1:$B$1613,2,FALSE)</f>
        <v>Número de documento en el nombre del archivo no coincide con el consignado en el contenido del XML</v>
      </c>
      <c r="M9" s="388" t="s">
        <v>482</v>
      </c>
      <c r="N9" s="389" t="s">
        <v>186</v>
      </c>
    </row>
    <row r="10" spans="2:14" ht="36">
      <c r="B10" s="609"/>
      <c r="C10" s="616"/>
      <c r="D10" s="613"/>
      <c r="E10" s="613"/>
      <c r="F10" s="609"/>
      <c r="G10" s="613"/>
      <c r="H10" s="616"/>
      <c r="I10" s="398" t="s">
        <v>3597</v>
      </c>
      <c r="J10" s="427" t="s">
        <v>203</v>
      </c>
      <c r="K10" s="427" t="s">
        <v>2523</v>
      </c>
      <c r="L10" s="387" t="str">
        <f>VLOOKUP(K10,CódigosRetorno!$A$1:$B$1613,2,FALSE)</f>
        <v>El comprobante fue registrado previamente con otros datos</v>
      </c>
      <c r="M10" s="388" t="s">
        <v>217</v>
      </c>
      <c r="N10" s="389" t="s">
        <v>2635</v>
      </c>
    </row>
    <row r="11" spans="2:14" ht="36">
      <c r="B11" s="609"/>
      <c r="C11" s="616"/>
      <c r="D11" s="613"/>
      <c r="E11" s="613"/>
      <c r="F11" s="609"/>
      <c r="G11" s="613"/>
      <c r="H11" s="616"/>
      <c r="I11" s="398" t="s">
        <v>3598</v>
      </c>
      <c r="J11" s="427" t="s">
        <v>203</v>
      </c>
      <c r="K11" s="427" t="s">
        <v>2524</v>
      </c>
      <c r="L11" s="387" t="str">
        <f>VLOOKUP(K11,CódigosRetorno!$A$1:$B$1613,2,FALSE)</f>
        <v>El comprobante fue informado previamente en una comunicacion de baja</v>
      </c>
      <c r="M11" s="388" t="s">
        <v>217</v>
      </c>
      <c r="N11" s="389" t="s">
        <v>2635</v>
      </c>
    </row>
    <row r="12" spans="2:14" ht="24">
      <c r="B12" s="609">
        <f>B8+1</f>
        <v>4</v>
      </c>
      <c r="C12" s="614" t="s">
        <v>23</v>
      </c>
      <c r="D12" s="388" t="s">
        <v>3</v>
      </c>
      <c r="E12" s="613" t="s">
        <v>4</v>
      </c>
      <c r="F12" s="609" t="s">
        <v>149</v>
      </c>
      <c r="G12" s="613" t="s">
        <v>25</v>
      </c>
      <c r="H12" s="614" t="s">
        <v>89</v>
      </c>
      <c r="I12" s="423" t="s">
        <v>3386</v>
      </c>
      <c r="J12" s="427" t="s">
        <v>203</v>
      </c>
      <c r="K12" s="427" t="s">
        <v>2361</v>
      </c>
      <c r="L12" s="387" t="str">
        <f>VLOOKUP(K12,CódigosRetorno!$A$1:$B$1613,2,FALSE)</f>
        <v>Presentacion fuera de fecha</v>
      </c>
      <c r="M12" s="388"/>
      <c r="N12" s="389" t="s">
        <v>186</v>
      </c>
    </row>
    <row r="13" spans="2:14">
      <c r="B13" s="609"/>
      <c r="C13" s="614"/>
      <c r="D13" s="388"/>
      <c r="E13" s="613"/>
      <c r="F13" s="609"/>
      <c r="G13" s="613"/>
      <c r="H13" s="614"/>
      <c r="I13" s="398" t="s">
        <v>3465</v>
      </c>
      <c r="J13" s="427" t="s">
        <v>203</v>
      </c>
      <c r="K13" s="121" t="s">
        <v>2129</v>
      </c>
      <c r="L13" s="387" t="str">
        <f>VLOOKUP(K13,CódigosRetorno!$A$1:$B$1613,2,FALSE)</f>
        <v>La fecha de emision se encuentra fuera del limite permitido</v>
      </c>
      <c r="M13" s="388"/>
      <c r="N13" s="389" t="s">
        <v>186</v>
      </c>
    </row>
    <row r="14" spans="2:14">
      <c r="B14" s="389">
        <f>+B12+1</f>
        <v>5</v>
      </c>
      <c r="C14" s="398" t="s">
        <v>1191</v>
      </c>
      <c r="D14" s="388"/>
      <c r="E14" s="388" t="s">
        <v>9</v>
      </c>
      <c r="F14" s="109" t="s">
        <v>964</v>
      </c>
      <c r="G14" s="134" t="s">
        <v>3021</v>
      </c>
      <c r="H14" s="399" t="s">
        <v>3129</v>
      </c>
      <c r="I14" s="387" t="s">
        <v>2652</v>
      </c>
      <c r="J14" s="388" t="s">
        <v>186</v>
      </c>
      <c r="K14" s="427" t="s">
        <v>186</v>
      </c>
      <c r="L14" s="387" t="str">
        <f>VLOOKUP(K14,CódigosRetorno!$A$1:$B$1613,2,FALSE)</f>
        <v>-</v>
      </c>
      <c r="M14" s="388" t="s">
        <v>186</v>
      </c>
      <c r="N14" s="389" t="s">
        <v>186</v>
      </c>
    </row>
    <row r="15" spans="2:14" ht="24">
      <c r="B15" s="602">
        <f>+B14+1</f>
        <v>6</v>
      </c>
      <c r="C15" s="598" t="s">
        <v>3102</v>
      </c>
      <c r="D15" s="646"/>
      <c r="E15" s="602" t="s">
        <v>4</v>
      </c>
      <c r="F15" s="597" t="s">
        <v>45</v>
      </c>
      <c r="G15" s="613"/>
      <c r="H15" s="390" t="s">
        <v>3144</v>
      </c>
      <c r="I15" s="387" t="s">
        <v>3495</v>
      </c>
      <c r="J15" s="388" t="s">
        <v>203</v>
      </c>
      <c r="K15" s="427" t="s">
        <v>743</v>
      </c>
      <c r="L15" s="387" t="str">
        <f>VLOOKUP(K15,CódigosRetorno!$A$1:$B$1613,2,FALSE)</f>
        <v>Se ha consignado en la nota mas de un tag cac:DiscrepancyResponse</v>
      </c>
      <c r="M15" s="388"/>
      <c r="N15" s="389" t="s">
        <v>186</v>
      </c>
    </row>
    <row r="16" spans="2:14" ht="24">
      <c r="B16" s="602"/>
      <c r="C16" s="599"/>
      <c r="D16" s="646"/>
      <c r="E16" s="602"/>
      <c r="F16" s="597"/>
      <c r="G16" s="613"/>
      <c r="H16" s="605" t="s">
        <v>5650</v>
      </c>
      <c r="I16" s="387" t="s">
        <v>3160</v>
      </c>
      <c r="J16" s="411" t="s">
        <v>1192</v>
      </c>
      <c r="K16" s="427" t="s">
        <v>821</v>
      </c>
      <c r="L16" s="387" t="str">
        <f>VLOOKUP(K16,CódigosRetorno!$A$1:$B$1613,2,FALSE)</f>
        <v>El XML no contiene informacion en el tag ReferenceID del documento al que se relaciona la nota</v>
      </c>
      <c r="M16" s="388"/>
      <c r="N16" s="389" t="s">
        <v>186</v>
      </c>
    </row>
    <row r="17" spans="2:14" ht="216">
      <c r="B17" s="602"/>
      <c r="C17" s="599"/>
      <c r="D17" s="646"/>
      <c r="E17" s="602"/>
      <c r="F17" s="597"/>
      <c r="G17" s="613"/>
      <c r="H17" s="618"/>
      <c r="I17" s="387" t="s">
        <v>6204</v>
      </c>
      <c r="J17" s="388" t="s">
        <v>1192</v>
      </c>
      <c r="K17" s="427" t="s">
        <v>822</v>
      </c>
      <c r="L17" s="387" t="str">
        <f>VLOOKUP(K17,CódigosRetorno!$A$1:$B$1613,2,FALSE)</f>
        <v>ReferenceID - El dato ingresado debe indicar SERIE-CORRELATIVO del documento al que se relaciona la Nota</v>
      </c>
      <c r="M17" s="388"/>
      <c r="N17" s="389" t="s">
        <v>186</v>
      </c>
    </row>
    <row r="18" spans="2:14" ht="24">
      <c r="B18" s="602"/>
      <c r="C18" s="599"/>
      <c r="D18" s="646"/>
      <c r="E18" s="602"/>
      <c r="F18" s="597" t="s">
        <v>10</v>
      </c>
      <c r="G18" s="613" t="s">
        <v>3538</v>
      </c>
      <c r="H18" s="614" t="s">
        <v>5651</v>
      </c>
      <c r="I18" s="387" t="s">
        <v>3160</v>
      </c>
      <c r="J18" s="388" t="s">
        <v>203</v>
      </c>
      <c r="K18" s="427" t="s">
        <v>816</v>
      </c>
      <c r="L18" s="387" t="str">
        <f>VLOOKUP(K18,CódigosRetorno!$A$1:$B$1613,2,FALSE)</f>
        <v>El XML no contiene el tag o no existe informacion de ResponseCode</v>
      </c>
      <c r="M18" s="388"/>
      <c r="N18" s="389" t="s">
        <v>186</v>
      </c>
    </row>
    <row r="19" spans="2:14" ht="24">
      <c r="B19" s="602"/>
      <c r="C19" s="600"/>
      <c r="D19" s="646"/>
      <c r="E19" s="602"/>
      <c r="F19" s="597"/>
      <c r="G19" s="613"/>
      <c r="H19" s="614"/>
      <c r="I19" s="387" t="s">
        <v>2649</v>
      </c>
      <c r="J19" s="388" t="s">
        <v>203</v>
      </c>
      <c r="K19" s="427" t="s">
        <v>817</v>
      </c>
      <c r="L19" s="387" t="str">
        <f>VLOOKUP(K19,CódigosRetorno!$A$1:$B$1613,2,FALSE)</f>
        <v>ResponseCode - El dato ingresado no cumple con la estructura</v>
      </c>
      <c r="M19" s="388"/>
      <c r="N19" s="389" t="s">
        <v>3437</v>
      </c>
    </row>
    <row r="20" spans="2:14" ht="24">
      <c r="B20" s="609">
        <f>+B15+1</f>
        <v>7</v>
      </c>
      <c r="C20" s="616" t="s">
        <v>2979</v>
      </c>
      <c r="D20" s="613" t="s">
        <v>3</v>
      </c>
      <c r="E20" s="613" t="s">
        <v>4</v>
      </c>
      <c r="F20" s="609" t="s">
        <v>13</v>
      </c>
      <c r="G20" s="613" t="s">
        <v>2671</v>
      </c>
      <c r="H20" s="616" t="s">
        <v>3131</v>
      </c>
      <c r="I20" s="387" t="s">
        <v>3160</v>
      </c>
      <c r="J20" s="427" t="s">
        <v>203</v>
      </c>
      <c r="K20" s="434" t="s">
        <v>770</v>
      </c>
      <c r="L20" s="387" t="str">
        <f>VLOOKUP(K20,CódigosRetorno!$A$1:$B$1613,2,FALSE)</f>
        <v>El XML no contiene el tag o no existe informacion de DocumentCurrencyCode</v>
      </c>
      <c r="M20" s="388" t="s">
        <v>482</v>
      </c>
      <c r="N20" s="389" t="s">
        <v>186</v>
      </c>
    </row>
    <row r="21" spans="2:14" ht="24">
      <c r="B21" s="609"/>
      <c r="C21" s="616"/>
      <c r="D21" s="613"/>
      <c r="E21" s="613"/>
      <c r="F21" s="609"/>
      <c r="G21" s="613"/>
      <c r="H21" s="616"/>
      <c r="I21" s="398" t="s">
        <v>3493</v>
      </c>
      <c r="J21" s="427" t="s">
        <v>203</v>
      </c>
      <c r="K21" s="434" t="s">
        <v>771</v>
      </c>
      <c r="L21" s="387" t="str">
        <f>VLOOKUP(K21,CódigosRetorno!$A$1:$B$1613,2,FALSE)</f>
        <v>La moneda debe ser la misma en todo el documento</v>
      </c>
      <c r="M21" s="388" t="s">
        <v>482</v>
      </c>
      <c r="N21" s="389" t="s">
        <v>186</v>
      </c>
    </row>
    <row r="22" spans="2:14">
      <c r="B22" s="502" t="s">
        <v>188</v>
      </c>
      <c r="C22" s="495"/>
      <c r="D22" s="185"/>
      <c r="E22" s="496" t="s">
        <v>186</v>
      </c>
      <c r="F22" s="497" t="s">
        <v>186</v>
      </c>
      <c r="G22" s="497" t="s">
        <v>186</v>
      </c>
      <c r="H22" s="498" t="s">
        <v>186</v>
      </c>
      <c r="I22" s="493" t="s">
        <v>186</v>
      </c>
      <c r="J22" s="499" t="s">
        <v>186</v>
      </c>
      <c r="K22" s="500" t="s">
        <v>186</v>
      </c>
      <c r="L22" s="516" t="str">
        <f>VLOOKUP(K22,CódigosRetorno!$A$1:$B$1613,2,FALSE)</f>
        <v>-</v>
      </c>
      <c r="M22" s="388" t="s">
        <v>186</v>
      </c>
      <c r="N22" s="501" t="s">
        <v>186</v>
      </c>
    </row>
    <row r="23" spans="2:14">
      <c r="B23" s="389">
        <f>+B20+1</f>
        <v>8</v>
      </c>
      <c r="C23" s="387" t="s">
        <v>43</v>
      </c>
      <c r="D23" s="388" t="s">
        <v>3</v>
      </c>
      <c r="E23" s="388" t="s">
        <v>4</v>
      </c>
      <c r="F23" s="389" t="s">
        <v>26</v>
      </c>
      <c r="G23" s="388" t="s">
        <v>186</v>
      </c>
      <c r="H23" s="387" t="s">
        <v>186</v>
      </c>
      <c r="I23" s="387" t="s">
        <v>3058</v>
      </c>
      <c r="J23" s="388" t="s">
        <v>186</v>
      </c>
      <c r="K23" s="427" t="s">
        <v>186</v>
      </c>
      <c r="L23" s="516" t="str">
        <f>VLOOKUP(K23,CódigosRetorno!$A$1:$B$1613,2,FALSE)</f>
        <v>-</v>
      </c>
      <c r="M23" s="388" t="s">
        <v>186</v>
      </c>
      <c r="N23" s="389" t="s">
        <v>186</v>
      </c>
    </row>
    <row r="24" spans="2:14">
      <c r="B24" s="502" t="s">
        <v>155</v>
      </c>
      <c r="C24" s="502"/>
      <c r="D24" s="185"/>
      <c r="E24" s="496" t="s">
        <v>186</v>
      </c>
      <c r="F24" s="497" t="s">
        <v>186</v>
      </c>
      <c r="G24" s="497" t="s">
        <v>186</v>
      </c>
      <c r="H24" s="498" t="s">
        <v>186</v>
      </c>
      <c r="I24" s="493" t="s">
        <v>186</v>
      </c>
      <c r="J24" s="499" t="s">
        <v>186</v>
      </c>
      <c r="K24" s="500" t="s">
        <v>186</v>
      </c>
      <c r="L24" s="516" t="str">
        <f>VLOOKUP(K24,CódigosRetorno!$A$1:$B$1613,2,FALSE)</f>
        <v>-</v>
      </c>
      <c r="M24" s="388" t="s">
        <v>186</v>
      </c>
      <c r="N24" s="501" t="s">
        <v>186</v>
      </c>
    </row>
    <row r="25" spans="2:14" ht="24">
      <c r="B25" s="609">
        <f>B23+1</f>
        <v>9</v>
      </c>
      <c r="C25" s="610" t="s">
        <v>6</v>
      </c>
      <c r="D25" s="613" t="s">
        <v>3</v>
      </c>
      <c r="E25" s="603" t="s">
        <v>4</v>
      </c>
      <c r="F25" s="609" t="s">
        <v>7</v>
      </c>
      <c r="G25" s="613"/>
      <c r="H25" s="616" t="s">
        <v>5652</v>
      </c>
      <c r="I25" s="387" t="s">
        <v>2648</v>
      </c>
      <c r="J25" s="427" t="s">
        <v>203</v>
      </c>
      <c r="K25" s="434" t="s">
        <v>2522</v>
      </c>
      <c r="L25" s="516" t="str">
        <f>VLOOKUP(K25,CódigosRetorno!$A$1:$B$1613,2,FALSE)</f>
        <v>Número de RUC del nombre del archivo no coincide con el consignado en el contenido del archivo XML</v>
      </c>
      <c r="M25" s="388" t="s">
        <v>482</v>
      </c>
      <c r="N25" s="389" t="s">
        <v>186</v>
      </c>
    </row>
    <row r="26" spans="2:14" ht="24">
      <c r="B26" s="609"/>
      <c r="C26" s="611"/>
      <c r="D26" s="613"/>
      <c r="E26" s="615"/>
      <c r="F26" s="609"/>
      <c r="G26" s="613"/>
      <c r="H26" s="616"/>
      <c r="I26" s="387" t="s">
        <v>2649</v>
      </c>
      <c r="J26" s="427" t="s">
        <v>203</v>
      </c>
      <c r="K26" s="434" t="s">
        <v>2365</v>
      </c>
      <c r="L26" s="516" t="str">
        <f>VLOOKUP(K26,CódigosRetorno!$A$1:$B$1613,2,FALSE)</f>
        <v>ElNumero de RUC del emisor no existe</v>
      </c>
      <c r="M26" s="388" t="s">
        <v>217</v>
      </c>
      <c r="N26" s="389" t="s">
        <v>2650</v>
      </c>
    </row>
    <row r="27" spans="2:14" ht="24">
      <c r="B27" s="609"/>
      <c r="C27" s="611"/>
      <c r="D27" s="613"/>
      <c r="E27" s="615"/>
      <c r="F27" s="609"/>
      <c r="G27" s="613"/>
      <c r="H27" s="616"/>
      <c r="I27" s="387" t="s">
        <v>2669</v>
      </c>
      <c r="J27" s="427" t="s">
        <v>203</v>
      </c>
      <c r="K27" s="434" t="s">
        <v>2456</v>
      </c>
      <c r="L27" s="516" t="str">
        <f>VLOOKUP(K27,CódigosRetorno!$A$1:$B$1613,2,FALSE)</f>
        <v>El contribuyente no esta activo</v>
      </c>
      <c r="M27" s="388" t="s">
        <v>217</v>
      </c>
      <c r="N27" s="389" t="s">
        <v>2650</v>
      </c>
    </row>
    <row r="28" spans="2:14" ht="24">
      <c r="B28" s="609"/>
      <c r="C28" s="611"/>
      <c r="D28" s="613"/>
      <c r="E28" s="615"/>
      <c r="F28" s="609"/>
      <c r="G28" s="613"/>
      <c r="H28" s="616"/>
      <c r="I28" s="387" t="s">
        <v>2670</v>
      </c>
      <c r="J28" s="427" t="s">
        <v>203</v>
      </c>
      <c r="K28" s="434" t="s">
        <v>2455</v>
      </c>
      <c r="L28" s="516" t="str">
        <f>VLOOKUP(K28,CódigosRetorno!$A$1:$B$1613,2,FALSE)</f>
        <v>El contribuyente no esta habido</v>
      </c>
      <c r="M28" s="388" t="s">
        <v>217</v>
      </c>
      <c r="N28" s="389" t="s">
        <v>2650</v>
      </c>
    </row>
    <row r="29" spans="2:14" ht="24">
      <c r="B29" s="609"/>
      <c r="C29" s="611"/>
      <c r="D29" s="613"/>
      <c r="E29" s="615"/>
      <c r="F29" s="609" t="s">
        <v>11</v>
      </c>
      <c r="G29" s="613" t="s">
        <v>2664</v>
      </c>
      <c r="H29" s="616" t="s">
        <v>5653</v>
      </c>
      <c r="I29" s="387" t="s">
        <v>2637</v>
      </c>
      <c r="J29" s="427" t="s">
        <v>203</v>
      </c>
      <c r="K29" s="434" t="s">
        <v>2553</v>
      </c>
      <c r="L29" s="516" t="str">
        <f>VLOOKUP(K29,CódigosRetorno!$A$1:$B$1613,2,FALSE)</f>
        <v>El XML no contiene el tag o no existe informacion en tipo de documento del emisor.</v>
      </c>
      <c r="M29" s="388" t="s">
        <v>482</v>
      </c>
      <c r="N29" s="389" t="s">
        <v>186</v>
      </c>
    </row>
    <row r="30" spans="2:14">
      <c r="B30" s="609"/>
      <c r="C30" s="611"/>
      <c r="D30" s="613"/>
      <c r="E30" s="615"/>
      <c r="F30" s="609"/>
      <c r="G30" s="613"/>
      <c r="H30" s="616"/>
      <c r="I30" s="387" t="s">
        <v>2651</v>
      </c>
      <c r="J30" s="427" t="s">
        <v>203</v>
      </c>
      <c r="K30" s="434" t="s">
        <v>2554</v>
      </c>
      <c r="L30" s="516" t="str">
        <f>VLOOKUP(K30,CódigosRetorno!$A$1:$B$1613,2,FALSE)</f>
        <v>El dato ingresado no cumple con el estandar</v>
      </c>
      <c r="M30" s="388" t="s">
        <v>482</v>
      </c>
      <c r="N30" s="389" t="s">
        <v>186</v>
      </c>
    </row>
    <row r="31" spans="2:14" ht="24">
      <c r="B31" s="609"/>
      <c r="C31" s="612"/>
      <c r="D31" s="613"/>
      <c r="E31" s="604"/>
      <c r="F31" s="609"/>
      <c r="G31" s="613"/>
      <c r="H31" s="616"/>
      <c r="I31" s="387" t="s">
        <v>2909</v>
      </c>
      <c r="J31" s="427" t="s">
        <v>203</v>
      </c>
      <c r="K31" s="434" t="s">
        <v>2088</v>
      </c>
      <c r="L31" s="516" t="str">
        <f>VLOOKUP(K31,CódigosRetorno!$A$1:$B$1613,2,FALSE)</f>
        <v>Debe consignar solo un tag cac:AccountingSupplierParty/cbc:AdditionalAccountID</v>
      </c>
      <c r="M31" s="388" t="s">
        <v>482</v>
      </c>
      <c r="N31" s="389" t="s">
        <v>186</v>
      </c>
    </row>
    <row r="32" spans="2:14" ht="24">
      <c r="B32" s="389">
        <f>B25+1</f>
        <v>10</v>
      </c>
      <c r="C32" s="387" t="s">
        <v>8</v>
      </c>
      <c r="D32" s="388" t="s">
        <v>3</v>
      </c>
      <c r="E32" s="388" t="s">
        <v>9</v>
      </c>
      <c r="F32" s="389" t="s">
        <v>5</v>
      </c>
      <c r="G32" s="388"/>
      <c r="H32" s="398" t="s">
        <v>91</v>
      </c>
      <c r="I32" s="387" t="s">
        <v>2652</v>
      </c>
      <c r="J32" s="388" t="s">
        <v>186</v>
      </c>
      <c r="K32" s="427" t="s">
        <v>186</v>
      </c>
      <c r="L32" s="516" t="str">
        <f>VLOOKUP(K32,CódigosRetorno!$A$1:$B$1613,2,FALSE)</f>
        <v>-</v>
      </c>
      <c r="M32" s="388" t="s">
        <v>186</v>
      </c>
      <c r="N32" s="389" t="s">
        <v>186</v>
      </c>
    </row>
    <row r="33" spans="2:14" ht="24">
      <c r="B33" s="609">
        <f>B32+1</f>
        <v>11</v>
      </c>
      <c r="C33" s="616" t="s">
        <v>54</v>
      </c>
      <c r="D33" s="613" t="s">
        <v>3</v>
      </c>
      <c r="E33" s="613" t="s">
        <v>4</v>
      </c>
      <c r="F33" s="609" t="s">
        <v>5</v>
      </c>
      <c r="G33" s="613"/>
      <c r="H33" s="614" t="s">
        <v>90</v>
      </c>
      <c r="I33" s="387" t="s">
        <v>3160</v>
      </c>
      <c r="J33" s="427" t="s">
        <v>203</v>
      </c>
      <c r="K33" s="434" t="s">
        <v>2519</v>
      </c>
      <c r="L33" s="516" t="str">
        <f>VLOOKUP(K33,CódigosRetorno!$A$1:$B$1613,2,FALSE)</f>
        <v>El XML no contiene el tag o no existe informacion de RegistrationName del emisor del documento</v>
      </c>
      <c r="M33" s="388" t="s">
        <v>482</v>
      </c>
      <c r="N33" s="389" t="s">
        <v>186</v>
      </c>
    </row>
    <row r="34" spans="2:14" ht="24">
      <c r="B34" s="609"/>
      <c r="C34" s="616"/>
      <c r="D34" s="613"/>
      <c r="E34" s="613"/>
      <c r="F34" s="609"/>
      <c r="G34" s="613"/>
      <c r="H34" s="614"/>
      <c r="I34" s="387" t="s">
        <v>3619</v>
      </c>
      <c r="J34" s="427" t="s">
        <v>203</v>
      </c>
      <c r="K34" s="434" t="s">
        <v>2518</v>
      </c>
      <c r="L34" s="516" t="str">
        <f>VLOOKUP(K34,CódigosRetorno!$A$1:$B$1613,2,FALSE)</f>
        <v>RegistrationName - El nombre o razon social del emisor no cumple con el estandar</v>
      </c>
      <c r="M34" s="388" t="s">
        <v>482</v>
      </c>
      <c r="N34" s="389" t="s">
        <v>186</v>
      </c>
    </row>
    <row r="35" spans="2:14" ht="48">
      <c r="B35" s="607">
        <f>B33+1</f>
        <v>12</v>
      </c>
      <c r="C35" s="621" t="s">
        <v>4613</v>
      </c>
      <c r="D35" s="603" t="s">
        <v>3</v>
      </c>
      <c r="E35" s="603" t="s">
        <v>9</v>
      </c>
      <c r="F35" s="411" t="s">
        <v>4614</v>
      </c>
      <c r="G35" s="422"/>
      <c r="H35" s="412" t="s">
        <v>5246</v>
      </c>
      <c r="I35" s="387" t="s">
        <v>2652</v>
      </c>
      <c r="J35" s="388"/>
      <c r="K35" s="427" t="s">
        <v>186</v>
      </c>
      <c r="L35" s="516" t="str">
        <f>VLOOKUP(K35,CódigosRetorno!$A$1:$B$1613,2,FALSE)</f>
        <v>-</v>
      </c>
      <c r="M35" s="388"/>
      <c r="N35" s="389"/>
    </row>
    <row r="36" spans="2:14" ht="48">
      <c r="B36" s="617"/>
      <c r="C36" s="622"/>
      <c r="D36" s="615"/>
      <c r="E36" s="615"/>
      <c r="F36" s="389" t="s">
        <v>50</v>
      </c>
      <c r="G36" s="388"/>
      <c r="H36" s="387" t="s">
        <v>5247</v>
      </c>
      <c r="I36" s="387" t="s">
        <v>2652</v>
      </c>
      <c r="J36" s="388"/>
      <c r="K36" s="427" t="s">
        <v>186</v>
      </c>
      <c r="L36" s="516" t="str">
        <f>VLOOKUP(K36,CódigosRetorno!$A$1:$B$1613,2,FALSE)</f>
        <v>-</v>
      </c>
      <c r="M36" s="388"/>
      <c r="N36" s="389"/>
    </row>
    <row r="37" spans="2:14" ht="36">
      <c r="B37" s="617"/>
      <c r="C37" s="622"/>
      <c r="D37" s="615"/>
      <c r="E37" s="615"/>
      <c r="F37" s="389" t="s">
        <v>18</v>
      </c>
      <c r="G37" s="388"/>
      <c r="H37" s="387" t="s">
        <v>5248</v>
      </c>
      <c r="I37" s="387" t="s">
        <v>2652</v>
      </c>
      <c r="J37" s="388"/>
      <c r="K37" s="427" t="s">
        <v>186</v>
      </c>
      <c r="L37" s="516" t="str">
        <f>VLOOKUP(K37,CódigosRetorno!$A$1:$B$1613,2,FALSE)</f>
        <v>-</v>
      </c>
      <c r="M37" s="388"/>
      <c r="N37" s="389"/>
    </row>
    <row r="38" spans="2:14" ht="36">
      <c r="B38" s="617"/>
      <c r="C38" s="622"/>
      <c r="D38" s="615"/>
      <c r="E38" s="615"/>
      <c r="F38" s="392" t="s">
        <v>49</v>
      </c>
      <c r="G38" s="388" t="s">
        <v>2654</v>
      </c>
      <c r="H38" s="387" t="s">
        <v>5249</v>
      </c>
      <c r="I38" s="387" t="s">
        <v>2652</v>
      </c>
      <c r="J38" s="388"/>
      <c r="K38" s="427" t="s">
        <v>186</v>
      </c>
      <c r="L38" s="516" t="str">
        <f>VLOOKUP(K38,CódigosRetorno!$A$1:$B$1613,2,FALSE)</f>
        <v>-</v>
      </c>
      <c r="M38" s="388"/>
      <c r="N38" s="389"/>
    </row>
    <row r="39" spans="2:14">
      <c r="B39" s="617"/>
      <c r="C39" s="622"/>
      <c r="D39" s="615"/>
      <c r="E39" s="615"/>
      <c r="F39" s="609"/>
      <c r="G39" s="389" t="s">
        <v>4626</v>
      </c>
      <c r="H39" s="456" t="s">
        <v>4605</v>
      </c>
      <c r="I39" s="387" t="s">
        <v>2652</v>
      </c>
      <c r="J39" s="388" t="s">
        <v>186</v>
      </c>
      <c r="K39" s="427" t="s">
        <v>186</v>
      </c>
      <c r="L39" s="516" t="str">
        <f>VLOOKUP(K39,CódigosRetorno!$A$1:$B$1613,2,FALSE)</f>
        <v>-</v>
      </c>
      <c r="M39" s="388"/>
      <c r="N39" s="389"/>
    </row>
    <row r="40" spans="2:14">
      <c r="B40" s="617"/>
      <c r="C40" s="622"/>
      <c r="D40" s="615"/>
      <c r="E40" s="615"/>
      <c r="F40" s="609"/>
      <c r="G40" s="389" t="s">
        <v>4627</v>
      </c>
      <c r="H40" s="456" t="s">
        <v>4604</v>
      </c>
      <c r="I40" s="387" t="s">
        <v>2652</v>
      </c>
      <c r="J40" s="388" t="s">
        <v>186</v>
      </c>
      <c r="K40" s="427" t="s">
        <v>186</v>
      </c>
      <c r="L40" s="516" t="str">
        <f>VLOOKUP(K40,CódigosRetorno!$A$1:$B$1613,2,FALSE)</f>
        <v>-</v>
      </c>
      <c r="M40" s="388"/>
      <c r="N40" s="389"/>
    </row>
    <row r="41" spans="2:14" ht="48">
      <c r="B41" s="617"/>
      <c r="C41" s="622"/>
      <c r="D41" s="615"/>
      <c r="E41" s="615"/>
      <c r="F41" s="389" t="s">
        <v>18</v>
      </c>
      <c r="G41" s="388"/>
      <c r="H41" s="387" t="s">
        <v>5250</v>
      </c>
      <c r="I41" s="387" t="s">
        <v>2652</v>
      </c>
      <c r="J41" s="388"/>
      <c r="K41" s="427" t="s">
        <v>186</v>
      </c>
      <c r="L41" s="516" t="str">
        <f>VLOOKUP(K41,CódigosRetorno!$A$1:$B$1613,2,FALSE)</f>
        <v>-</v>
      </c>
      <c r="M41" s="388"/>
      <c r="N41" s="389"/>
    </row>
    <row r="42" spans="2:14" ht="36">
      <c r="B42" s="617"/>
      <c r="C42" s="622"/>
      <c r="D42" s="615"/>
      <c r="E42" s="615"/>
      <c r="F42" s="389" t="s">
        <v>18</v>
      </c>
      <c r="G42" s="388"/>
      <c r="H42" s="387" t="s">
        <v>5251</v>
      </c>
      <c r="I42" s="387" t="s">
        <v>2652</v>
      </c>
      <c r="J42" s="388"/>
      <c r="K42" s="427" t="s">
        <v>186</v>
      </c>
      <c r="L42" s="516" t="str">
        <f>VLOOKUP(K42,CódigosRetorno!$A$1:$B$1613,2,FALSE)</f>
        <v>-</v>
      </c>
      <c r="M42" s="388"/>
      <c r="N42" s="389"/>
    </row>
    <row r="43" spans="2:14" ht="48">
      <c r="B43" s="617"/>
      <c r="C43" s="622"/>
      <c r="D43" s="615"/>
      <c r="E43" s="615"/>
      <c r="F43" s="389" t="s">
        <v>10</v>
      </c>
      <c r="G43" s="388" t="s">
        <v>2653</v>
      </c>
      <c r="H43" s="387" t="s">
        <v>5252</v>
      </c>
      <c r="I43" s="387" t="s">
        <v>2652</v>
      </c>
      <c r="J43" s="388"/>
      <c r="K43" s="427" t="s">
        <v>186</v>
      </c>
      <c r="L43" s="516" t="str">
        <f>VLOOKUP(K43,CódigosRetorno!$A$1:$B$1613,2,FALSE)</f>
        <v>-</v>
      </c>
      <c r="M43" s="388"/>
      <c r="N43" s="389"/>
    </row>
    <row r="44" spans="2:14">
      <c r="B44" s="617"/>
      <c r="C44" s="622"/>
      <c r="D44" s="615"/>
      <c r="E44" s="615"/>
      <c r="F44" s="607"/>
      <c r="G44" s="432" t="s">
        <v>4634</v>
      </c>
      <c r="H44" s="387" t="s">
        <v>4593</v>
      </c>
      <c r="I44" s="387" t="s">
        <v>2652</v>
      </c>
      <c r="J44" s="388" t="s">
        <v>186</v>
      </c>
      <c r="K44" s="427" t="s">
        <v>186</v>
      </c>
      <c r="L44" s="516" t="str">
        <f>VLOOKUP(K44,CódigosRetorno!$A$1:$B$1613,2,FALSE)</f>
        <v>-</v>
      </c>
      <c r="M44" s="388"/>
      <c r="N44" s="389"/>
    </row>
    <row r="45" spans="2:14" ht="48">
      <c r="B45" s="617"/>
      <c r="C45" s="622"/>
      <c r="D45" s="615"/>
      <c r="E45" s="615"/>
      <c r="F45" s="617"/>
      <c r="G45" s="432" t="s">
        <v>4635</v>
      </c>
      <c r="H45" s="387" t="s">
        <v>4583</v>
      </c>
      <c r="I45" s="387" t="s">
        <v>2652</v>
      </c>
      <c r="J45" s="388" t="s">
        <v>186</v>
      </c>
      <c r="K45" s="427" t="s">
        <v>186</v>
      </c>
      <c r="L45" s="516" t="str">
        <f>VLOOKUP(K45,CódigosRetorno!$A$1:$B$1613,2,FALSE)</f>
        <v>-</v>
      </c>
      <c r="M45" s="388"/>
      <c r="N45" s="389"/>
    </row>
    <row r="46" spans="2:14">
      <c r="B46" s="608"/>
      <c r="C46" s="625"/>
      <c r="D46" s="604"/>
      <c r="E46" s="604"/>
      <c r="F46" s="608"/>
      <c r="G46" s="389" t="s">
        <v>4636</v>
      </c>
      <c r="H46" s="387" t="s">
        <v>4586</v>
      </c>
      <c r="I46" s="387" t="s">
        <v>2652</v>
      </c>
      <c r="J46" s="388" t="s">
        <v>186</v>
      </c>
      <c r="K46" s="427" t="s">
        <v>186</v>
      </c>
      <c r="L46" s="516" t="str">
        <f>VLOOKUP(K46,CódigosRetorno!$A$1:$B$1613,2,FALSE)</f>
        <v>-</v>
      </c>
      <c r="M46" s="388"/>
      <c r="N46" s="389"/>
    </row>
    <row r="47" spans="2:14">
      <c r="B47" s="502" t="s">
        <v>3125</v>
      </c>
      <c r="C47" s="504"/>
      <c r="D47" s="388"/>
      <c r="E47" s="499"/>
      <c r="F47" s="501"/>
      <c r="G47" s="499"/>
      <c r="H47" s="493" t="s">
        <v>186</v>
      </c>
      <c r="I47" s="493" t="s">
        <v>186</v>
      </c>
      <c r="J47" s="500" t="s">
        <v>186</v>
      </c>
      <c r="K47" s="505" t="s">
        <v>186</v>
      </c>
      <c r="L47" s="516" t="str">
        <f>VLOOKUP(K47,CódigosRetorno!$A$1:$B$1613,2,FALSE)</f>
        <v>-</v>
      </c>
      <c r="M47" s="388"/>
      <c r="N47" s="501" t="s">
        <v>186</v>
      </c>
    </row>
    <row r="48" spans="2:14" ht="36">
      <c r="B48" s="389">
        <f>B35+1</f>
        <v>13</v>
      </c>
      <c r="C48" s="387" t="s">
        <v>3469</v>
      </c>
      <c r="D48" s="388" t="s">
        <v>3</v>
      </c>
      <c r="E48" s="388" t="s">
        <v>9</v>
      </c>
      <c r="F48" s="389" t="s">
        <v>69</v>
      </c>
      <c r="G48" s="388"/>
      <c r="H48" s="398" t="s">
        <v>5253</v>
      </c>
      <c r="I48" s="387" t="s">
        <v>2652</v>
      </c>
      <c r="J48" s="388" t="s">
        <v>186</v>
      </c>
      <c r="K48" s="427" t="s">
        <v>186</v>
      </c>
      <c r="L48" s="516" t="str">
        <f>VLOOKUP(K48,CódigosRetorno!$A$1:$B$1613,2,FALSE)</f>
        <v>-</v>
      </c>
      <c r="M48" s="388" t="s">
        <v>186</v>
      </c>
      <c r="N48" s="389" t="s">
        <v>186</v>
      </c>
    </row>
    <row r="49" spans="2:14">
      <c r="B49" s="502" t="s">
        <v>156</v>
      </c>
      <c r="C49" s="502"/>
      <c r="D49" s="185"/>
      <c r="E49" s="496" t="s">
        <v>186</v>
      </c>
      <c r="F49" s="497" t="s">
        <v>186</v>
      </c>
      <c r="G49" s="497" t="s">
        <v>186</v>
      </c>
      <c r="H49" s="498" t="s">
        <v>186</v>
      </c>
      <c r="I49" s="493" t="s">
        <v>186</v>
      </c>
      <c r="J49" s="499" t="s">
        <v>186</v>
      </c>
      <c r="K49" s="500" t="s">
        <v>186</v>
      </c>
      <c r="L49" s="516" t="str">
        <f>VLOOKUP(K49,CódigosRetorno!$A$1:$B$1613,2,FALSE)</f>
        <v>-</v>
      </c>
      <c r="M49" s="388" t="s">
        <v>186</v>
      </c>
      <c r="N49" s="501" t="s">
        <v>186</v>
      </c>
    </row>
    <row r="50" spans="2:14" ht="24">
      <c r="B50" s="609">
        <f>+B48+1</f>
        <v>14</v>
      </c>
      <c r="C50" s="610" t="s">
        <v>4637</v>
      </c>
      <c r="D50" s="613" t="s">
        <v>3</v>
      </c>
      <c r="E50" s="603" t="s">
        <v>4</v>
      </c>
      <c r="F50" s="609" t="s">
        <v>12</v>
      </c>
      <c r="G50" s="613"/>
      <c r="H50" s="614" t="s">
        <v>5654</v>
      </c>
      <c r="I50" s="387" t="s">
        <v>2637</v>
      </c>
      <c r="J50" s="427" t="s">
        <v>203</v>
      </c>
      <c r="K50" s="434" t="s">
        <v>775</v>
      </c>
      <c r="L50" s="516" t="str">
        <f>VLOOKUP(K50,CódigosRetorno!$A$1:$B$1613,2,FALSE)</f>
        <v>El XML no contiene el tag o no existe informacion de CustomerAssignedAccountID del receptor del documento</v>
      </c>
      <c r="M50" s="388" t="s">
        <v>482</v>
      </c>
      <c r="N50" s="389" t="s">
        <v>186</v>
      </c>
    </row>
    <row r="51" spans="2:14" ht="24">
      <c r="B51" s="609"/>
      <c r="C51" s="611"/>
      <c r="D51" s="613"/>
      <c r="E51" s="615"/>
      <c r="F51" s="609"/>
      <c r="G51" s="613"/>
      <c r="H51" s="614"/>
      <c r="I51" s="387" t="s">
        <v>3497</v>
      </c>
      <c r="J51" s="427" t="s">
        <v>203</v>
      </c>
      <c r="K51" s="434" t="s">
        <v>776</v>
      </c>
      <c r="L51" s="516" t="str">
        <f>VLOOKUP(K51,CódigosRetorno!$A$1:$B$1613,2,FALSE)</f>
        <v>El numero de documento de identidad del receptor debe ser  RUC</v>
      </c>
      <c r="M51" s="388" t="s">
        <v>482</v>
      </c>
      <c r="N51" s="389" t="s">
        <v>186</v>
      </c>
    </row>
    <row r="52" spans="2:14" ht="24">
      <c r="B52" s="609"/>
      <c r="C52" s="611"/>
      <c r="D52" s="613"/>
      <c r="E52" s="615"/>
      <c r="F52" s="609"/>
      <c r="G52" s="613"/>
      <c r="H52" s="614"/>
      <c r="I52" s="387" t="s">
        <v>3104</v>
      </c>
      <c r="J52" s="427" t="s">
        <v>1192</v>
      </c>
      <c r="K52" s="434" t="s">
        <v>1452</v>
      </c>
      <c r="L52" s="516" t="str">
        <f>VLOOKUP(K52,CódigosRetorno!$A$1:$B$1613,2,FALSE)</f>
        <v>El numero de RUC del receptor no existe.</v>
      </c>
      <c r="M52" s="388" t="s">
        <v>217</v>
      </c>
      <c r="N52" s="389" t="s">
        <v>2650</v>
      </c>
    </row>
    <row r="53" spans="2:14" ht="36">
      <c r="B53" s="609"/>
      <c r="C53" s="611"/>
      <c r="D53" s="613"/>
      <c r="E53" s="615"/>
      <c r="F53" s="609"/>
      <c r="G53" s="613"/>
      <c r="H53" s="614"/>
      <c r="I53" s="387" t="s">
        <v>2912</v>
      </c>
      <c r="J53" s="427" t="s">
        <v>1192</v>
      </c>
      <c r="K53" s="434" t="s">
        <v>1445</v>
      </c>
      <c r="L53" s="516" t="str">
        <f>VLOOKUP(K53,CódigosRetorno!$A$1:$B$1613,2,FALSE)</f>
        <v>El RUC  del receptor no esta activo</v>
      </c>
      <c r="M53" s="388" t="s">
        <v>217</v>
      </c>
      <c r="N53" s="389" t="s">
        <v>2650</v>
      </c>
    </row>
    <row r="54" spans="2:14" ht="36">
      <c r="B54" s="609"/>
      <c r="C54" s="611"/>
      <c r="D54" s="613"/>
      <c r="E54" s="615"/>
      <c r="F54" s="609"/>
      <c r="G54" s="613"/>
      <c r="H54" s="614"/>
      <c r="I54" s="387" t="s">
        <v>2913</v>
      </c>
      <c r="J54" s="427" t="s">
        <v>1192</v>
      </c>
      <c r="K54" s="434" t="s">
        <v>1443</v>
      </c>
      <c r="L54" s="516" t="str">
        <f>VLOOKUP(K54,CódigosRetorno!$A$1:$B$1613,2,FALSE)</f>
        <v>El RUC del receptor no esta habido</v>
      </c>
      <c r="M54" s="388" t="s">
        <v>217</v>
      </c>
      <c r="N54" s="389" t="s">
        <v>2650</v>
      </c>
    </row>
    <row r="55" spans="2:14" ht="24">
      <c r="B55" s="609"/>
      <c r="C55" s="611"/>
      <c r="D55" s="613"/>
      <c r="E55" s="615"/>
      <c r="F55" s="609" t="s">
        <v>47</v>
      </c>
      <c r="G55" s="613" t="s">
        <v>2664</v>
      </c>
      <c r="H55" s="616" t="s">
        <v>5655</v>
      </c>
      <c r="I55" s="387" t="s">
        <v>2637</v>
      </c>
      <c r="J55" s="427" t="s">
        <v>203</v>
      </c>
      <c r="K55" s="434" t="s">
        <v>778</v>
      </c>
      <c r="L55" s="516" t="str">
        <f>VLOOKUP(K55,CódigosRetorno!$A$1:$B$1613,2,FALSE)</f>
        <v>El XML no contiene el tag o no existe informacion de AdditionalAccountID del receptor del documento</v>
      </c>
      <c r="M55" s="388" t="s">
        <v>482</v>
      </c>
      <c r="N55" s="389" t="s">
        <v>186</v>
      </c>
    </row>
    <row r="56" spans="2:14" ht="36">
      <c r="B56" s="609"/>
      <c r="C56" s="611"/>
      <c r="D56" s="613"/>
      <c r="E56" s="615"/>
      <c r="F56" s="609"/>
      <c r="G56" s="613"/>
      <c r="H56" s="616"/>
      <c r="I56" s="387" t="s">
        <v>3980</v>
      </c>
      <c r="J56" s="427" t="s">
        <v>203</v>
      </c>
      <c r="K56" s="434" t="s">
        <v>779</v>
      </c>
      <c r="L56" s="516" t="str">
        <f>VLOOKUP(K56,CódigosRetorno!$A$1:$B$1613,2,FALSE)</f>
        <v>El dato ingresado  en el tipo de documento de identidad del receptor no cumple con el estandar o no esta permitido.</v>
      </c>
      <c r="M56" s="388"/>
      <c r="N56" s="389" t="s">
        <v>186</v>
      </c>
    </row>
    <row r="57" spans="2:14" ht="24">
      <c r="B57" s="609"/>
      <c r="C57" s="612"/>
      <c r="D57" s="613"/>
      <c r="E57" s="604"/>
      <c r="F57" s="609"/>
      <c r="G57" s="613"/>
      <c r="H57" s="616"/>
      <c r="I57" s="387" t="s">
        <v>2909</v>
      </c>
      <c r="J57" s="427" t="s">
        <v>203</v>
      </c>
      <c r="K57" s="434" t="s">
        <v>777</v>
      </c>
      <c r="L57" s="516" t="str">
        <f>VLOOKUP(K57,CódigosRetorno!$A$1:$B$1613,2,FALSE)</f>
        <v>Debe consignar solo un tag cac:AccountingCustomerParty/cbc:AdditionalAccountID</v>
      </c>
      <c r="M57" s="388" t="s">
        <v>482</v>
      </c>
      <c r="N57" s="389" t="s">
        <v>186</v>
      </c>
    </row>
    <row r="58" spans="2:14" ht="36" customHeight="1">
      <c r="B58" s="609">
        <f>B50+1</f>
        <v>15</v>
      </c>
      <c r="C58" s="614" t="s">
        <v>55</v>
      </c>
      <c r="D58" s="388" t="s">
        <v>3</v>
      </c>
      <c r="E58" s="613" t="s">
        <v>4</v>
      </c>
      <c r="F58" s="609" t="s">
        <v>5</v>
      </c>
      <c r="G58" s="613"/>
      <c r="H58" s="614" t="s">
        <v>93</v>
      </c>
      <c r="I58" s="387" t="s">
        <v>3160</v>
      </c>
      <c r="J58" s="427" t="s">
        <v>203</v>
      </c>
      <c r="K58" s="434" t="s">
        <v>780</v>
      </c>
      <c r="L58" s="516" t="str">
        <f>VLOOKUP(K58,CódigosRetorno!$A$1:$B$1613,2,FALSE)</f>
        <v>El XML no contiene el tag o no existe informacion de RegistrationName del receptor del documento</v>
      </c>
      <c r="M58" s="388" t="s">
        <v>186</v>
      </c>
      <c r="N58" s="389" t="s">
        <v>186</v>
      </c>
    </row>
    <row r="59" spans="2:14" ht="24">
      <c r="B59" s="609"/>
      <c r="C59" s="614"/>
      <c r="D59" s="135"/>
      <c r="E59" s="613"/>
      <c r="F59" s="609"/>
      <c r="G59" s="613"/>
      <c r="H59" s="614"/>
      <c r="I59" s="387" t="s">
        <v>3623</v>
      </c>
      <c r="J59" s="427" t="s">
        <v>203</v>
      </c>
      <c r="K59" s="434" t="s">
        <v>781</v>
      </c>
      <c r="L59" s="516" t="str">
        <f>VLOOKUP(K59,CódigosRetorno!$A$1:$B$1613,2,FALSE)</f>
        <v>RegistrationName -  El dato ingresado no cumple con el estandar</v>
      </c>
      <c r="M59" s="422"/>
      <c r="N59" s="389" t="s">
        <v>186</v>
      </c>
    </row>
    <row r="60" spans="2:14" ht="15" customHeight="1">
      <c r="B60" s="517" t="s">
        <v>164</v>
      </c>
      <c r="C60" s="511"/>
      <c r="D60" s="137"/>
      <c r="E60" s="512"/>
      <c r="F60" s="512"/>
      <c r="G60" s="512"/>
      <c r="H60" s="511" t="s">
        <v>186</v>
      </c>
      <c r="I60" s="513" t="s">
        <v>186</v>
      </c>
      <c r="J60" s="518" t="s">
        <v>186</v>
      </c>
      <c r="K60" s="515" t="s">
        <v>186</v>
      </c>
      <c r="L60" s="516" t="str">
        <f>VLOOKUP(K60,CódigosRetorno!$A$1:$B$1613,2,FALSE)</f>
        <v>-</v>
      </c>
      <c r="M60" s="422"/>
      <c r="N60" s="514" t="s">
        <v>186</v>
      </c>
    </row>
    <row r="61" spans="2:14" ht="72">
      <c r="B61" s="602">
        <f>+B58+1</f>
        <v>16</v>
      </c>
      <c r="C61" s="645" t="s">
        <v>83</v>
      </c>
      <c r="D61" s="646" t="s">
        <v>3</v>
      </c>
      <c r="E61" s="602" t="s">
        <v>4</v>
      </c>
      <c r="F61" s="597" t="s">
        <v>75</v>
      </c>
      <c r="G61" s="602" t="s">
        <v>58</v>
      </c>
      <c r="H61" s="614" t="s">
        <v>96</v>
      </c>
      <c r="I61" s="412" t="s">
        <v>3539</v>
      </c>
      <c r="J61" s="422" t="s">
        <v>203</v>
      </c>
      <c r="K61" s="128" t="s">
        <v>826</v>
      </c>
      <c r="L61" s="516" t="str">
        <f>VLOOKUP(K61,CódigosRetorno!$A$1:$B$1613,2,FALSE)</f>
        <v>La serie o numero del documento modificado por la Nota de Debito no cumple con el formato establecido</v>
      </c>
      <c r="M61" s="422"/>
      <c r="N61" s="389" t="s">
        <v>186</v>
      </c>
    </row>
    <row r="62" spans="2:14" ht="72">
      <c r="B62" s="602"/>
      <c r="C62" s="645"/>
      <c r="D62" s="646"/>
      <c r="E62" s="602"/>
      <c r="F62" s="597"/>
      <c r="G62" s="602"/>
      <c r="H62" s="614"/>
      <c r="I62" s="412" t="s">
        <v>3498</v>
      </c>
      <c r="J62" s="422" t="s">
        <v>203</v>
      </c>
      <c r="K62" s="128" t="s">
        <v>826</v>
      </c>
      <c r="L62" s="516" t="str">
        <f>VLOOKUP(K62,CódigosRetorno!$A$1:$B$1613,2,FALSE)</f>
        <v>La serie o numero del documento modificado por la Nota de Debito no cumple con el formato establecido</v>
      </c>
      <c r="M62" s="422"/>
      <c r="N62" s="389" t="s">
        <v>186</v>
      </c>
    </row>
    <row r="63" spans="2:14" ht="36">
      <c r="B63" s="602"/>
      <c r="C63" s="645"/>
      <c r="D63" s="646"/>
      <c r="E63" s="602"/>
      <c r="F63" s="597"/>
      <c r="G63" s="602"/>
      <c r="H63" s="614"/>
      <c r="I63" s="412" t="s">
        <v>3111</v>
      </c>
      <c r="J63" s="422" t="s">
        <v>203</v>
      </c>
      <c r="K63" s="128" t="s">
        <v>826</v>
      </c>
      <c r="L63" s="516" t="str">
        <f>VLOOKUP(K63,CódigosRetorno!$A$1:$B$1613,2,FALSE)</f>
        <v>La serie o numero del documento modificado por la Nota de Debito no cumple con el formato establecido</v>
      </c>
      <c r="M63" s="422"/>
      <c r="N63" s="389" t="s">
        <v>186</v>
      </c>
    </row>
    <row r="64" spans="2:14" ht="60">
      <c r="B64" s="602"/>
      <c r="C64" s="645"/>
      <c r="D64" s="646"/>
      <c r="E64" s="602"/>
      <c r="F64" s="597"/>
      <c r="G64" s="602"/>
      <c r="H64" s="614"/>
      <c r="I64" s="206" t="s">
        <v>3874</v>
      </c>
      <c r="J64" s="437" t="s">
        <v>203</v>
      </c>
      <c r="K64" s="207" t="s">
        <v>826</v>
      </c>
      <c r="L64" s="516" t="str">
        <f>VLOOKUP(K64,CódigosRetorno!$A$1:$B$1613,2,FALSE)</f>
        <v>La serie o numero del documento modificado por la Nota de Debito no cumple con el formato establecido</v>
      </c>
      <c r="M64" s="422"/>
      <c r="N64" s="389"/>
    </row>
    <row r="65" spans="2:14" ht="24">
      <c r="B65" s="602"/>
      <c r="C65" s="645"/>
      <c r="D65" s="646"/>
      <c r="E65" s="602"/>
      <c r="F65" s="597"/>
      <c r="G65" s="602"/>
      <c r="H65" s="614"/>
      <c r="I65" s="412" t="s">
        <v>3625</v>
      </c>
      <c r="J65" s="422" t="s">
        <v>203</v>
      </c>
      <c r="K65" s="128" t="s">
        <v>826</v>
      </c>
      <c r="L65" s="516" t="str">
        <f>VLOOKUP(K65,CódigosRetorno!$A$1:$B$1613,2,FALSE)</f>
        <v>La serie o numero del documento modificado por la Nota de Debito no cumple con el formato establecido</v>
      </c>
      <c r="M65" s="422"/>
      <c r="N65" s="389" t="s">
        <v>186</v>
      </c>
    </row>
    <row r="66" spans="2:14" ht="36">
      <c r="B66" s="602"/>
      <c r="C66" s="645"/>
      <c r="D66" s="407"/>
      <c r="E66" s="602"/>
      <c r="F66" s="597"/>
      <c r="G66" s="602"/>
      <c r="H66" s="614"/>
      <c r="I66" s="412" t="s">
        <v>3952</v>
      </c>
      <c r="J66" s="422" t="s">
        <v>203</v>
      </c>
      <c r="K66" s="128" t="s">
        <v>2277</v>
      </c>
      <c r="L66" s="516" t="str">
        <f>VLOOKUP(K66,CódigosRetorno!$A$1:$B$1613,2,FALSE)</f>
        <v>La factura relacionada en la Nota de debito no esta registrada</v>
      </c>
      <c r="M66" s="422"/>
      <c r="N66" s="411" t="s">
        <v>2635</v>
      </c>
    </row>
    <row r="67" spans="2:14" ht="36">
      <c r="B67" s="602"/>
      <c r="C67" s="645"/>
      <c r="D67" s="407"/>
      <c r="E67" s="602"/>
      <c r="F67" s="597"/>
      <c r="G67" s="602"/>
      <c r="H67" s="614"/>
      <c r="I67" s="412" t="s">
        <v>3953</v>
      </c>
      <c r="J67" s="422" t="s">
        <v>203</v>
      </c>
      <c r="K67" s="128" t="s">
        <v>2281</v>
      </c>
      <c r="L67" s="516" t="str">
        <f>VLOOKUP(K67,CódigosRetorno!$A$1:$B$1613,2,FALSE)</f>
        <v>La factura relacionada en la nota de debito se encuentra de baja</v>
      </c>
      <c r="M67" s="422"/>
      <c r="N67" s="411" t="s">
        <v>2635</v>
      </c>
    </row>
    <row r="68" spans="2:14" ht="36">
      <c r="B68" s="602"/>
      <c r="C68" s="645"/>
      <c r="D68" s="407"/>
      <c r="E68" s="602"/>
      <c r="F68" s="597"/>
      <c r="G68" s="602"/>
      <c r="H68" s="614"/>
      <c r="I68" s="412" t="s">
        <v>3954</v>
      </c>
      <c r="J68" s="422" t="s">
        <v>203</v>
      </c>
      <c r="K68" s="128" t="s">
        <v>2279</v>
      </c>
      <c r="L68" s="516" t="str">
        <f>VLOOKUP(K68,CódigosRetorno!$A$1:$B$1613,2,FALSE)</f>
        <v>La factura relacionada en la nota de debito esta registrada como rechazada</v>
      </c>
      <c r="M68" s="422"/>
      <c r="N68" s="411" t="s">
        <v>2635</v>
      </c>
    </row>
    <row r="69" spans="2:14" ht="48">
      <c r="B69" s="602"/>
      <c r="C69" s="645"/>
      <c r="D69" s="407"/>
      <c r="E69" s="602"/>
      <c r="F69" s="597"/>
      <c r="G69" s="602"/>
      <c r="H69" s="614"/>
      <c r="I69" s="412" t="s">
        <v>3149</v>
      </c>
      <c r="J69" s="422" t="s">
        <v>203</v>
      </c>
      <c r="K69" s="128" t="s">
        <v>2032</v>
      </c>
      <c r="L69" s="516" t="str">
        <f>VLOOKUP(K69,CódigosRetorno!$A$1:$B$1613,2,FALSE)</f>
        <v>Documento afectado por la nota electronica no se encuentra autorizado</v>
      </c>
      <c r="M69" s="422"/>
      <c r="N69" s="411" t="s">
        <v>3150</v>
      </c>
    </row>
    <row r="70" spans="2:14" ht="24">
      <c r="B70" s="602"/>
      <c r="C70" s="645"/>
      <c r="D70" s="407"/>
      <c r="E70" s="602"/>
      <c r="F70" s="597"/>
      <c r="G70" s="602"/>
      <c r="H70" s="614"/>
      <c r="I70" s="398" t="s">
        <v>3624</v>
      </c>
      <c r="J70" s="422" t="s">
        <v>203</v>
      </c>
      <c r="K70" s="128" t="s">
        <v>782</v>
      </c>
      <c r="L70" s="516" t="str">
        <f>VLOOKUP(K70,CódigosRetorno!$A$1:$B$1613,2,FALSE)</f>
        <v>El comprobante contiene un tipo y número de Documento Relacionado repetido</v>
      </c>
      <c r="M70" s="422"/>
      <c r="N70" s="389" t="s">
        <v>186</v>
      </c>
    </row>
    <row r="71" spans="2:14" ht="24">
      <c r="B71" s="602">
        <f>+B61+1</f>
        <v>17</v>
      </c>
      <c r="C71" s="645" t="s">
        <v>85</v>
      </c>
      <c r="D71" s="646" t="s">
        <v>3</v>
      </c>
      <c r="E71" s="647" t="s">
        <v>9</v>
      </c>
      <c r="F71" s="597" t="s">
        <v>10</v>
      </c>
      <c r="G71" s="597" t="s">
        <v>2915</v>
      </c>
      <c r="H71" s="616" t="s">
        <v>97</v>
      </c>
      <c r="I71" s="387" t="s">
        <v>3179</v>
      </c>
      <c r="J71" s="427" t="s">
        <v>203</v>
      </c>
      <c r="K71" s="434" t="s">
        <v>824</v>
      </c>
      <c r="L71" s="516" t="str">
        <f>VLOOKUP(K71,CódigosRetorno!$A$1:$B$1613,2,FALSE)</f>
        <v>El tipo de documento modificado por la Nota de Debito debe ser factura electronica o ticket</v>
      </c>
      <c r="M71" s="197"/>
      <c r="N71" s="433" t="s">
        <v>186</v>
      </c>
    </row>
    <row r="72" spans="2:14" ht="24">
      <c r="B72" s="602"/>
      <c r="C72" s="645"/>
      <c r="D72" s="646"/>
      <c r="E72" s="648"/>
      <c r="F72" s="597"/>
      <c r="G72" s="597"/>
      <c r="H72" s="616"/>
      <c r="I72" s="387" t="s">
        <v>3180</v>
      </c>
      <c r="J72" s="427" t="s">
        <v>203</v>
      </c>
      <c r="K72" s="434" t="s">
        <v>825</v>
      </c>
      <c r="L72" s="516" t="str">
        <f>VLOOKUP(K72,CódigosRetorno!$A$1:$B$1613,2,FALSE)</f>
        <v>El tipo de documento modificado por la Nota de debito debe ser boleta electronica</v>
      </c>
      <c r="M72" s="197"/>
      <c r="N72" s="198" t="s">
        <v>3438</v>
      </c>
    </row>
    <row r="73" spans="2:14" ht="24">
      <c r="B73" s="602"/>
      <c r="C73" s="645"/>
      <c r="D73" s="646"/>
      <c r="E73" s="649"/>
      <c r="F73" s="597"/>
      <c r="G73" s="597"/>
      <c r="H73" s="616"/>
      <c r="I73" s="206" t="s">
        <v>3937</v>
      </c>
      <c r="J73" s="207" t="s">
        <v>203</v>
      </c>
      <c r="K73" s="208" t="s">
        <v>3650</v>
      </c>
      <c r="L73" s="516" t="str">
        <f>VLOOKUP(K73,CódigosRetorno!$A$1:$B$1613,2,FALSE)</f>
        <v>El tipo de documento modificado por la Nota de debito debe ser Servicio Publico electronico</v>
      </c>
      <c r="M73" s="436"/>
      <c r="N73" s="216" t="s">
        <v>3438</v>
      </c>
    </row>
    <row r="74" spans="2:14" ht="60">
      <c r="B74" s="607">
        <f>B71+1</f>
        <v>18</v>
      </c>
      <c r="C74" s="610" t="s">
        <v>4784</v>
      </c>
      <c r="D74" s="613" t="s">
        <v>3</v>
      </c>
      <c r="E74" s="603" t="s">
        <v>9</v>
      </c>
      <c r="F74" s="609" t="s">
        <v>18</v>
      </c>
      <c r="G74" s="613"/>
      <c r="H74" s="614" t="s">
        <v>5656</v>
      </c>
      <c r="I74" s="398" t="s">
        <v>3461</v>
      </c>
      <c r="J74" s="427" t="s">
        <v>1192</v>
      </c>
      <c r="K74" s="434" t="s">
        <v>759</v>
      </c>
      <c r="L74" s="516" t="str">
        <f>VLOOKUP(K74,CódigosRetorno!$A$1:$B$1613,2,FALSE)</f>
        <v>El ID de las guias debe tener informacion de la SERIE-NUMERO de guia.</v>
      </c>
      <c r="M74" s="422"/>
      <c r="N74" s="389" t="s">
        <v>186</v>
      </c>
    </row>
    <row r="75" spans="2:14" ht="24">
      <c r="B75" s="617"/>
      <c r="C75" s="611"/>
      <c r="D75" s="613"/>
      <c r="E75" s="615"/>
      <c r="F75" s="609"/>
      <c r="G75" s="613"/>
      <c r="H75" s="614"/>
      <c r="I75" s="398" t="s">
        <v>3499</v>
      </c>
      <c r="J75" s="427" t="s">
        <v>203</v>
      </c>
      <c r="K75" s="434" t="s">
        <v>784</v>
      </c>
      <c r="L75" s="516" t="str">
        <f>VLOOKUP(K75,CódigosRetorno!$A$1:$B$1613,2,FALSE)</f>
        <v>El comprobante contiene un tipo y número de Guía de Remisión repetido</v>
      </c>
      <c r="M75" s="422"/>
      <c r="N75" s="389" t="s">
        <v>186</v>
      </c>
    </row>
    <row r="76" spans="2:14" ht="36">
      <c r="B76" s="617"/>
      <c r="C76" s="612"/>
      <c r="D76" s="613"/>
      <c r="E76" s="615"/>
      <c r="F76" s="389" t="s">
        <v>10</v>
      </c>
      <c r="G76" s="388" t="s">
        <v>2915</v>
      </c>
      <c r="H76" s="398" t="s">
        <v>5657</v>
      </c>
      <c r="I76" s="387" t="s">
        <v>3069</v>
      </c>
      <c r="J76" s="427" t="s">
        <v>1192</v>
      </c>
      <c r="K76" s="434" t="s">
        <v>757</v>
      </c>
      <c r="L76" s="516" t="str">
        <f>VLOOKUP(K76,CódigosRetorno!$A$1:$B$1613,2,FALSE)</f>
        <v>El DocumentTypeCode de las guias debe ser 09 o 31</v>
      </c>
      <c r="M76" s="422"/>
      <c r="N76" s="389" t="s">
        <v>186</v>
      </c>
    </row>
    <row r="77" spans="2:14" ht="36">
      <c r="B77" s="607">
        <f>B74+1</f>
        <v>19</v>
      </c>
      <c r="C77" s="610" t="s">
        <v>5658</v>
      </c>
      <c r="D77" s="613" t="s">
        <v>3</v>
      </c>
      <c r="E77" s="603" t="s">
        <v>9</v>
      </c>
      <c r="F77" s="609" t="s">
        <v>18</v>
      </c>
      <c r="G77" s="613"/>
      <c r="H77" s="616" t="s">
        <v>5659</v>
      </c>
      <c r="I77" s="387" t="s">
        <v>3620</v>
      </c>
      <c r="J77" s="427" t="s">
        <v>1192</v>
      </c>
      <c r="K77" s="434" t="s">
        <v>769</v>
      </c>
      <c r="L77" s="516" t="str">
        <f>VLOOKUP(K77,CódigosRetorno!$A$1:$B$1613,2,FALSE)</f>
        <v>El ID de los documentos relacionados no cumplen con el estandar.</v>
      </c>
      <c r="M77" s="422"/>
      <c r="N77" s="389" t="s">
        <v>186</v>
      </c>
    </row>
    <row r="78" spans="2:14" ht="24">
      <c r="B78" s="617"/>
      <c r="C78" s="611"/>
      <c r="D78" s="613"/>
      <c r="E78" s="615"/>
      <c r="F78" s="609"/>
      <c r="G78" s="613"/>
      <c r="H78" s="616"/>
      <c r="I78" s="398" t="s">
        <v>3174</v>
      </c>
      <c r="J78" s="427" t="s">
        <v>203</v>
      </c>
      <c r="K78" s="434" t="s">
        <v>785</v>
      </c>
      <c r="L78" s="516" t="str">
        <f>VLOOKUP(K78,CódigosRetorno!$A$1:$B$1613,2,FALSE)</f>
        <v>Documentos relacionados duplicados en el comprobante.</v>
      </c>
      <c r="M78" s="422"/>
      <c r="N78" s="389" t="s">
        <v>186</v>
      </c>
    </row>
    <row r="79" spans="2:14" ht="36">
      <c r="B79" s="608"/>
      <c r="C79" s="612"/>
      <c r="D79" s="613"/>
      <c r="E79" s="604"/>
      <c r="F79" s="389" t="s">
        <v>10</v>
      </c>
      <c r="G79" s="388" t="s">
        <v>2917</v>
      </c>
      <c r="H79" s="398" t="s">
        <v>5660</v>
      </c>
      <c r="I79" s="387" t="s">
        <v>2921</v>
      </c>
      <c r="J79" s="427" t="s">
        <v>1192</v>
      </c>
      <c r="K79" s="434" t="s">
        <v>767</v>
      </c>
      <c r="L79" s="516" t="str">
        <f>VLOOKUP(K79,CódigosRetorno!$A$1:$B$1613,2,FALSE)</f>
        <v>El DocumentTypeCode de Otros documentos relacionados tiene valores incorrectos.</v>
      </c>
      <c r="M79" s="422"/>
      <c r="N79" s="389" t="s">
        <v>186</v>
      </c>
    </row>
    <row r="80" spans="2:14" ht="14.45" customHeight="1">
      <c r="B80" s="519" t="s">
        <v>5276</v>
      </c>
      <c r="C80" s="520"/>
      <c r="D80" s="312"/>
      <c r="E80" s="521"/>
      <c r="F80" s="497" t="s">
        <v>186</v>
      </c>
      <c r="G80" s="497" t="s">
        <v>186</v>
      </c>
      <c r="H80" s="498" t="s">
        <v>186</v>
      </c>
      <c r="I80" s="493" t="s">
        <v>186</v>
      </c>
      <c r="J80" s="499" t="s">
        <v>186</v>
      </c>
      <c r="K80" s="500" t="s">
        <v>186</v>
      </c>
      <c r="L80" s="516" t="str">
        <f>VLOOKUP(K80,CódigosRetorno!$A$1:$B$1613,2,FALSE)</f>
        <v>-</v>
      </c>
      <c r="M80" s="388" t="s">
        <v>186</v>
      </c>
      <c r="N80" s="501" t="s">
        <v>186</v>
      </c>
    </row>
    <row r="81" spans="2:14" ht="24">
      <c r="B81" s="602">
        <f>B77+1</f>
        <v>20</v>
      </c>
      <c r="C81" s="645" t="s">
        <v>78</v>
      </c>
      <c r="D81" s="646" t="s">
        <v>3</v>
      </c>
      <c r="E81" s="602" t="s">
        <v>4</v>
      </c>
      <c r="F81" s="597" t="s">
        <v>60</v>
      </c>
      <c r="G81" s="597"/>
      <c r="H81" s="614" t="s">
        <v>94</v>
      </c>
      <c r="I81" s="387" t="s">
        <v>3160</v>
      </c>
      <c r="J81" s="388" t="s">
        <v>203</v>
      </c>
      <c r="K81" s="427" t="s">
        <v>754</v>
      </c>
      <c r="L81" s="516" t="str">
        <f>VLOOKUP(K81,CódigosRetorno!$A$1:$B$1613,2,FALSE)</f>
        <v>El XML no contiene el tag o no existe informacion de cac:DiscrepancyResponse/cbc:Description</v>
      </c>
      <c r="M81" s="388"/>
      <c r="N81" s="389" t="s">
        <v>186</v>
      </c>
    </row>
    <row r="82" spans="2:14" ht="24">
      <c r="B82" s="602"/>
      <c r="C82" s="645"/>
      <c r="D82" s="646"/>
      <c r="E82" s="602"/>
      <c r="F82" s="597"/>
      <c r="G82" s="597"/>
      <c r="H82" s="614"/>
      <c r="I82" s="387" t="s">
        <v>3621</v>
      </c>
      <c r="J82" s="388" t="s">
        <v>203</v>
      </c>
      <c r="K82" s="427" t="s">
        <v>755</v>
      </c>
      <c r="L82" s="516" t="str">
        <f>VLOOKUP(K82,CódigosRetorno!$A$1:$B$1613,2,FALSE)</f>
        <v>cac:DiscrepancyResponse/cbc:Description - El dato ingresado no cumple con la estructura</v>
      </c>
      <c r="M82" s="388"/>
      <c r="N82" s="389" t="s">
        <v>186</v>
      </c>
    </row>
    <row r="83" spans="2:14" ht="24">
      <c r="B83" s="609">
        <f>+B81+1</f>
        <v>21</v>
      </c>
      <c r="C83" s="616" t="s">
        <v>14</v>
      </c>
      <c r="D83" s="613" t="s">
        <v>15</v>
      </c>
      <c r="E83" s="613" t="s">
        <v>4</v>
      </c>
      <c r="F83" s="609" t="s">
        <v>53</v>
      </c>
      <c r="G83" s="613"/>
      <c r="H83" s="614" t="s">
        <v>98</v>
      </c>
      <c r="I83" s="387" t="s">
        <v>3562</v>
      </c>
      <c r="J83" s="427" t="s">
        <v>203</v>
      </c>
      <c r="K83" s="434" t="s">
        <v>790</v>
      </c>
      <c r="L83" s="516" t="str">
        <f>VLOOKUP(K83,CódigosRetorno!$A$1:$B$1613,2,FALSE)</f>
        <v>El Numero de orden del item no cumple con el formato establecido</v>
      </c>
      <c r="M83" s="388" t="s">
        <v>482</v>
      </c>
      <c r="N83" s="389" t="s">
        <v>186</v>
      </c>
    </row>
    <row r="84" spans="2:14">
      <c r="B84" s="609"/>
      <c r="C84" s="616"/>
      <c r="D84" s="613"/>
      <c r="E84" s="613"/>
      <c r="F84" s="609"/>
      <c r="G84" s="613"/>
      <c r="H84" s="614"/>
      <c r="I84" s="398" t="s">
        <v>3132</v>
      </c>
      <c r="J84" s="427" t="s">
        <v>203</v>
      </c>
      <c r="K84" s="434" t="s">
        <v>1667</v>
      </c>
      <c r="L84" s="516" t="str">
        <f>VLOOKUP(K84,CódigosRetorno!$A$1:$B$1613,2,FALSE)</f>
        <v>El número de ítem no puede estar duplicado.</v>
      </c>
      <c r="M84" s="388" t="s">
        <v>482</v>
      </c>
      <c r="N84" s="389" t="s">
        <v>186</v>
      </c>
    </row>
    <row r="85" spans="2:14" ht="24">
      <c r="B85" s="389">
        <f>B83+1</f>
        <v>22</v>
      </c>
      <c r="C85" s="387" t="s">
        <v>56</v>
      </c>
      <c r="D85" s="388" t="s">
        <v>15</v>
      </c>
      <c r="E85" s="388" t="s">
        <v>9</v>
      </c>
      <c r="F85" s="389" t="s">
        <v>17</v>
      </c>
      <c r="G85" s="388" t="s">
        <v>2922</v>
      </c>
      <c r="H85" s="398" t="s">
        <v>3583</v>
      </c>
      <c r="I85" s="387" t="s">
        <v>3500</v>
      </c>
      <c r="J85" s="388" t="s">
        <v>203</v>
      </c>
      <c r="K85" s="427" t="s">
        <v>792</v>
      </c>
      <c r="L85" s="516" t="str">
        <f>VLOOKUP(K85,CódigosRetorno!$A$1:$B$1613,2,FALSE)</f>
        <v>DebitedQuantity/@unitCode El dato ingresado no cumple con el estandar</v>
      </c>
      <c r="M85" s="388" t="s">
        <v>482</v>
      </c>
      <c r="N85" s="389" t="s">
        <v>186</v>
      </c>
    </row>
    <row r="86" spans="2:14" ht="24">
      <c r="B86" s="389">
        <f>B85+1</f>
        <v>23</v>
      </c>
      <c r="C86" s="398" t="s">
        <v>57</v>
      </c>
      <c r="D86" s="388" t="s">
        <v>15</v>
      </c>
      <c r="E86" s="388" t="s">
        <v>9</v>
      </c>
      <c r="F86" s="389" t="s">
        <v>145</v>
      </c>
      <c r="G86" s="388" t="s">
        <v>146</v>
      </c>
      <c r="H86" s="387" t="s">
        <v>3175</v>
      </c>
      <c r="I86" s="387" t="s">
        <v>3566</v>
      </c>
      <c r="J86" s="427" t="s">
        <v>203</v>
      </c>
      <c r="K86" s="434" t="s">
        <v>793</v>
      </c>
      <c r="L86" s="516" t="str">
        <f>VLOOKUP(K86,CódigosRetorno!$A$1:$B$1613,2,FALSE)</f>
        <v>DebitedQuantity El dato ingresado no cumple con el estandar</v>
      </c>
      <c r="M86" s="388" t="s">
        <v>482</v>
      </c>
      <c r="N86" s="389" t="s">
        <v>186</v>
      </c>
    </row>
    <row r="87" spans="2:14" ht="24">
      <c r="B87" s="389">
        <f>B86+1</f>
        <v>24</v>
      </c>
      <c r="C87" s="387" t="s">
        <v>29</v>
      </c>
      <c r="D87" s="388" t="s">
        <v>15</v>
      </c>
      <c r="E87" s="388" t="s">
        <v>9</v>
      </c>
      <c r="F87" s="389" t="s">
        <v>18</v>
      </c>
      <c r="G87" s="388"/>
      <c r="H87" s="398" t="s">
        <v>3133</v>
      </c>
      <c r="I87" s="387" t="s">
        <v>2652</v>
      </c>
      <c r="J87" s="388" t="s">
        <v>186</v>
      </c>
      <c r="K87" s="427" t="s">
        <v>186</v>
      </c>
      <c r="L87" s="516" t="str">
        <f>VLOOKUP(K87,CódigosRetorno!$A$1:$B$1613,2,FALSE)</f>
        <v>-</v>
      </c>
      <c r="M87" s="388" t="s">
        <v>186</v>
      </c>
      <c r="N87" s="389" t="s">
        <v>186</v>
      </c>
    </row>
    <row r="88" spans="2:14" ht="36">
      <c r="B88" s="388">
        <f>B87+1</f>
        <v>25</v>
      </c>
      <c r="C88" s="387" t="s">
        <v>187</v>
      </c>
      <c r="D88" s="388" t="s">
        <v>15</v>
      </c>
      <c r="E88" s="388" t="s">
        <v>9</v>
      </c>
      <c r="F88" s="134" t="s">
        <v>105</v>
      </c>
      <c r="G88" s="418" t="s">
        <v>5592</v>
      </c>
      <c r="H88" s="417" t="s">
        <v>5593</v>
      </c>
      <c r="I88" s="387" t="s">
        <v>2652</v>
      </c>
      <c r="J88" s="388" t="s">
        <v>186</v>
      </c>
      <c r="K88" s="427" t="s">
        <v>186</v>
      </c>
      <c r="L88" s="516" t="str">
        <f>VLOOKUP(K88,CódigosRetorno!$A$1:$B$1613,2,FALSE)</f>
        <v>-</v>
      </c>
      <c r="M88" s="388" t="s">
        <v>186</v>
      </c>
      <c r="N88" s="389" t="s">
        <v>186</v>
      </c>
    </row>
    <row r="89" spans="2:14" ht="48">
      <c r="B89" s="389">
        <f>+B88+1</f>
        <v>26</v>
      </c>
      <c r="C89" s="387" t="s">
        <v>66</v>
      </c>
      <c r="D89" s="388" t="s">
        <v>15</v>
      </c>
      <c r="E89" s="388" t="s">
        <v>9</v>
      </c>
      <c r="F89" s="389" t="s">
        <v>60</v>
      </c>
      <c r="G89" s="388"/>
      <c r="H89" s="387" t="s">
        <v>95</v>
      </c>
      <c r="I89" s="387" t="s">
        <v>2652</v>
      </c>
      <c r="J89" s="388" t="s">
        <v>186</v>
      </c>
      <c r="K89" s="427" t="s">
        <v>186</v>
      </c>
      <c r="L89" s="516" t="str">
        <f>VLOOKUP(K89,CódigosRetorno!$A$1:$B$1613,2,FALSE)</f>
        <v>-</v>
      </c>
      <c r="M89" s="388" t="s">
        <v>482</v>
      </c>
      <c r="N89" s="389" t="s">
        <v>186</v>
      </c>
    </row>
    <row r="90" spans="2:14" ht="24">
      <c r="B90" s="389">
        <f>B89+1</f>
        <v>27</v>
      </c>
      <c r="C90" s="387" t="s">
        <v>68</v>
      </c>
      <c r="D90" s="388" t="s">
        <v>15</v>
      </c>
      <c r="E90" s="388" t="s">
        <v>9</v>
      </c>
      <c r="F90" s="389" t="s">
        <v>145</v>
      </c>
      <c r="G90" s="388" t="s">
        <v>146</v>
      </c>
      <c r="H90" s="398" t="s">
        <v>3135</v>
      </c>
      <c r="I90" s="387" t="s">
        <v>3566</v>
      </c>
      <c r="J90" s="427" t="s">
        <v>203</v>
      </c>
      <c r="K90" s="434" t="s">
        <v>2084</v>
      </c>
      <c r="L90" s="516" t="str">
        <f>VLOOKUP(K90,CódigosRetorno!$A$1:$B$1613,2,FALSE)</f>
        <v>El dato ingresado en PriceAmount del Valor de venta unitario por item no cumple con el formato establecido</v>
      </c>
      <c r="M90" s="388" t="s">
        <v>482</v>
      </c>
      <c r="N90" s="389" t="s">
        <v>186</v>
      </c>
    </row>
    <row r="91" spans="2:14" ht="36">
      <c r="B91" s="609">
        <f>B90+1</f>
        <v>28</v>
      </c>
      <c r="C91" s="610" t="s">
        <v>3082</v>
      </c>
      <c r="D91" s="613" t="s">
        <v>15</v>
      </c>
      <c r="E91" s="603" t="s">
        <v>9</v>
      </c>
      <c r="F91" s="389" t="s">
        <v>145</v>
      </c>
      <c r="G91" s="388" t="s">
        <v>146</v>
      </c>
      <c r="H91" s="387" t="s">
        <v>5661</v>
      </c>
      <c r="I91" s="387" t="s">
        <v>3566</v>
      </c>
      <c r="J91" s="427" t="s">
        <v>203</v>
      </c>
      <c r="K91" s="434" t="s">
        <v>2086</v>
      </c>
      <c r="L91" s="516" t="str">
        <f>VLOOKUP(K91,CódigosRetorno!$A$1:$B$1613,2,FALSE)</f>
        <v>El dato ingresado en PriceAmount del Precio de venta unitario por item no cumple con el formato establecido</v>
      </c>
      <c r="M91" s="388" t="s">
        <v>482</v>
      </c>
      <c r="N91" s="389" t="s">
        <v>186</v>
      </c>
    </row>
    <row r="92" spans="2:14" ht="24">
      <c r="B92" s="609"/>
      <c r="C92" s="611"/>
      <c r="D92" s="613"/>
      <c r="E92" s="615"/>
      <c r="F92" s="609" t="s">
        <v>10</v>
      </c>
      <c r="G92" s="613" t="s">
        <v>2926</v>
      </c>
      <c r="H92" s="616" t="s">
        <v>5662</v>
      </c>
      <c r="I92" s="387" t="s">
        <v>3176</v>
      </c>
      <c r="J92" s="427" t="s">
        <v>203</v>
      </c>
      <c r="K92" s="434" t="s">
        <v>608</v>
      </c>
      <c r="L92" s="516" t="str">
        <f>VLOOKUP(K92,CódigosRetorno!$A$1:$B$1613,2,FALSE)</f>
        <v>Se ha consignado un valor invalido en el campo cbc:PriceTypeCode</v>
      </c>
      <c r="M92" s="388" t="s">
        <v>482</v>
      </c>
      <c r="N92" s="389" t="s">
        <v>3050</v>
      </c>
    </row>
    <row r="93" spans="2:14" ht="36">
      <c r="B93" s="609"/>
      <c r="C93" s="612"/>
      <c r="D93" s="613"/>
      <c r="E93" s="604"/>
      <c r="F93" s="609"/>
      <c r="G93" s="613"/>
      <c r="H93" s="616"/>
      <c r="I93" s="190" t="s">
        <v>3136</v>
      </c>
      <c r="J93" s="427" t="s">
        <v>203</v>
      </c>
      <c r="K93" s="434" t="s">
        <v>607</v>
      </c>
      <c r="L93" s="516" t="str">
        <f>VLOOKUP(K93,CódigosRetorno!$A$1:$B$1613,2,FALSE)</f>
        <v>Existe mas de un tag cac:AlternativeConditionPrice con el mismo cbc:PriceTypeCode</v>
      </c>
      <c r="M93" s="388" t="s">
        <v>482</v>
      </c>
      <c r="N93" s="389" t="s">
        <v>186</v>
      </c>
    </row>
    <row r="94" spans="2:14" ht="24">
      <c r="B94" s="609">
        <f>+B91+1</f>
        <v>29</v>
      </c>
      <c r="C94" s="610" t="s">
        <v>2934</v>
      </c>
      <c r="D94" s="613" t="s">
        <v>15</v>
      </c>
      <c r="E94" s="613" t="s">
        <v>9</v>
      </c>
      <c r="F94" s="389" t="s">
        <v>12</v>
      </c>
      <c r="G94" s="388" t="s">
        <v>16</v>
      </c>
      <c r="H94" s="387" t="s">
        <v>5663</v>
      </c>
      <c r="I94" s="387" t="s">
        <v>3567</v>
      </c>
      <c r="J94" s="427" t="s">
        <v>203</v>
      </c>
      <c r="K94" s="434" t="s">
        <v>2439</v>
      </c>
      <c r="L94" s="516" t="str">
        <f>VLOOKUP(K94,CódigosRetorno!$A$1:$B$1613,2,FALSE)</f>
        <v>El dato ingresado en TaxAmount de la linea no cumple con el formato establecido</v>
      </c>
      <c r="M94" s="388" t="s">
        <v>482</v>
      </c>
      <c r="N94" s="389" t="s">
        <v>186</v>
      </c>
    </row>
    <row r="95" spans="2:14" ht="36">
      <c r="B95" s="609"/>
      <c r="C95" s="611"/>
      <c r="D95" s="613"/>
      <c r="E95" s="613"/>
      <c r="F95" s="389" t="s">
        <v>12</v>
      </c>
      <c r="G95" s="388" t="s">
        <v>16</v>
      </c>
      <c r="H95" s="398" t="s">
        <v>5664</v>
      </c>
      <c r="I95" s="387" t="s">
        <v>3501</v>
      </c>
      <c r="J95" s="427" t="s">
        <v>203</v>
      </c>
      <c r="K95" s="434" t="s">
        <v>2081</v>
      </c>
      <c r="L95" s="516" t="str">
        <f>VLOOKUP(K95,CódigosRetorno!$A$1:$B$1613,2,FALSE)</f>
        <v>El tag en el item cac:TaxTotal/cbc:TaxAmount debe tener el mismo valor que cac:TaxTotal/cac:TaxSubtotal/cbc:TaxAmount</v>
      </c>
      <c r="M95" s="388" t="s">
        <v>482</v>
      </c>
      <c r="N95" s="389" t="s">
        <v>186</v>
      </c>
    </row>
    <row r="96" spans="2:14" ht="24">
      <c r="B96" s="609"/>
      <c r="C96" s="611"/>
      <c r="D96" s="613"/>
      <c r="E96" s="613"/>
      <c r="F96" s="609" t="s">
        <v>10</v>
      </c>
      <c r="G96" s="613" t="s">
        <v>2933</v>
      </c>
      <c r="H96" s="614" t="s">
        <v>5665</v>
      </c>
      <c r="I96" s="387" t="s">
        <v>3070</v>
      </c>
      <c r="J96" s="427" t="s">
        <v>203</v>
      </c>
      <c r="K96" s="434" t="s">
        <v>2082</v>
      </c>
      <c r="L96" s="516" t="str">
        <f>VLOOKUP(K96,CódigosRetorno!$A$1:$B$1613,2,FALSE)</f>
        <v>El XML no contiene el tag cbc:TaxExemptionReasonCode de Afectacion al IGV</v>
      </c>
      <c r="M96" s="388" t="s">
        <v>482</v>
      </c>
      <c r="N96" s="389" t="s">
        <v>186</v>
      </c>
    </row>
    <row r="97" spans="2:14" ht="24">
      <c r="B97" s="609"/>
      <c r="C97" s="611"/>
      <c r="D97" s="613"/>
      <c r="E97" s="613"/>
      <c r="F97" s="609"/>
      <c r="G97" s="613"/>
      <c r="H97" s="614"/>
      <c r="I97" s="387" t="s">
        <v>3033</v>
      </c>
      <c r="J97" s="427" t="s">
        <v>203</v>
      </c>
      <c r="K97" s="434" t="s">
        <v>797</v>
      </c>
      <c r="L97" s="516" t="str">
        <f>VLOOKUP(K97,CódigosRetorno!$A$1:$B$1613,2,FALSE)</f>
        <v>El tipo de afectacion del IGV es incorrecto</v>
      </c>
      <c r="M97" s="388" t="s">
        <v>482</v>
      </c>
      <c r="N97" s="389" t="s">
        <v>3040</v>
      </c>
    </row>
    <row r="98" spans="2:14" ht="24">
      <c r="B98" s="609"/>
      <c r="C98" s="611"/>
      <c r="D98" s="613"/>
      <c r="E98" s="613"/>
      <c r="F98" s="609" t="s">
        <v>44</v>
      </c>
      <c r="G98" s="613" t="s">
        <v>2940</v>
      </c>
      <c r="H98" s="614" t="s">
        <v>5666</v>
      </c>
      <c r="I98" s="387" t="s">
        <v>3502</v>
      </c>
      <c r="J98" s="427" t="s">
        <v>203</v>
      </c>
      <c r="K98" s="434" t="s">
        <v>800</v>
      </c>
      <c r="L98" s="516" t="str">
        <f>VLOOKUP(K98,CódigosRetorno!$A$1:$B$1613,2,FALSE)</f>
        <v>El codigo del tributo es invalido</v>
      </c>
      <c r="M98" s="388" t="s">
        <v>482</v>
      </c>
      <c r="N98" s="389" t="s">
        <v>3037</v>
      </c>
    </row>
    <row r="99" spans="2:14" ht="24">
      <c r="B99" s="609"/>
      <c r="C99" s="611"/>
      <c r="D99" s="613"/>
      <c r="E99" s="613"/>
      <c r="F99" s="609"/>
      <c r="G99" s="613"/>
      <c r="H99" s="614"/>
      <c r="I99" s="398" t="s">
        <v>3137</v>
      </c>
      <c r="J99" s="427" t="s">
        <v>203</v>
      </c>
      <c r="K99" s="434" t="s">
        <v>2100</v>
      </c>
      <c r="L99" s="516" t="str">
        <f>VLOOKUP(K99,CódigosRetorno!$A$1:$B$1613,2,FALSE)</f>
        <v>Debe consignar solo un elemento cac:TaxTotal a nivel de item para IGV (cbc:ID igual a 1000)</v>
      </c>
      <c r="M99" s="388" t="s">
        <v>482</v>
      </c>
      <c r="N99" s="389" t="s">
        <v>186</v>
      </c>
    </row>
    <row r="100" spans="2:14" ht="24">
      <c r="B100" s="609"/>
      <c r="C100" s="611"/>
      <c r="D100" s="613"/>
      <c r="E100" s="613"/>
      <c r="F100" s="607" t="s">
        <v>46</v>
      </c>
      <c r="G100" s="603" t="s">
        <v>2940</v>
      </c>
      <c r="H100" s="605" t="s">
        <v>5667</v>
      </c>
      <c r="I100" s="387" t="s">
        <v>3160</v>
      </c>
      <c r="J100" s="427" t="s">
        <v>203</v>
      </c>
      <c r="K100" s="434" t="s">
        <v>801</v>
      </c>
      <c r="L100" s="516" t="str">
        <f>VLOOKUP(K100,CódigosRetorno!$A$1:$B$1613,2,FALSE)</f>
        <v>cac:TaxScheme/cbc:Name del item - No existe el tag o el dato ingresado no cumple con el estandar</v>
      </c>
      <c r="M100" s="388" t="s">
        <v>482</v>
      </c>
      <c r="N100" s="389" t="s">
        <v>186</v>
      </c>
    </row>
    <row r="101" spans="2:14" ht="24">
      <c r="B101" s="609"/>
      <c r="C101" s="611"/>
      <c r="D101" s="613"/>
      <c r="E101" s="613"/>
      <c r="F101" s="608"/>
      <c r="G101" s="604"/>
      <c r="H101" s="606"/>
      <c r="I101" s="398" t="s">
        <v>3173</v>
      </c>
      <c r="J101" s="427" t="s">
        <v>203</v>
      </c>
      <c r="K101" s="427" t="s">
        <v>803</v>
      </c>
      <c r="L101" s="516" t="str">
        <f>VLOOKUP(K101,CódigosRetorno!$A$1:$B$1613,2,FALSE)</f>
        <v>El Name o TaxTypeCode debe corresponder con el Id para el IGV</v>
      </c>
      <c r="M101" s="388" t="s">
        <v>482</v>
      </c>
      <c r="N101" s="389" t="s">
        <v>186</v>
      </c>
    </row>
    <row r="102" spans="2:14" ht="60">
      <c r="B102" s="609"/>
      <c r="C102" s="612"/>
      <c r="D102" s="613"/>
      <c r="E102" s="613"/>
      <c r="F102" s="389" t="s">
        <v>13</v>
      </c>
      <c r="G102" s="388" t="s">
        <v>2940</v>
      </c>
      <c r="H102" s="398" t="s">
        <v>5668</v>
      </c>
      <c r="I102" s="398" t="s">
        <v>3547</v>
      </c>
      <c r="J102" s="427" t="s">
        <v>203</v>
      </c>
      <c r="K102" s="427" t="s">
        <v>803</v>
      </c>
      <c r="L102" s="516" t="str">
        <f>VLOOKUP(K102,CódigosRetorno!$A$1:$B$1613,2,FALSE)</f>
        <v>El Name o TaxTypeCode debe corresponder con el Id para el IGV</v>
      </c>
      <c r="M102" s="388" t="s">
        <v>482</v>
      </c>
      <c r="N102" s="389" t="s">
        <v>3037</v>
      </c>
    </row>
    <row r="103" spans="2:14" ht="24">
      <c r="B103" s="609">
        <f>B94+1</f>
        <v>30</v>
      </c>
      <c r="C103" s="610" t="s">
        <v>2947</v>
      </c>
      <c r="D103" s="613" t="s">
        <v>15</v>
      </c>
      <c r="E103" s="613" t="s">
        <v>9</v>
      </c>
      <c r="F103" s="389" t="s">
        <v>12</v>
      </c>
      <c r="G103" s="388" t="s">
        <v>16</v>
      </c>
      <c r="H103" s="387" t="s">
        <v>5669</v>
      </c>
      <c r="I103" s="387" t="s">
        <v>2652</v>
      </c>
      <c r="J103" s="388" t="s">
        <v>186</v>
      </c>
      <c r="K103" s="427" t="s">
        <v>186</v>
      </c>
      <c r="L103" s="516" t="str">
        <f>VLOOKUP(K103,CódigosRetorno!$A$1:$B$1613,2,FALSE)</f>
        <v>-</v>
      </c>
      <c r="M103" s="388" t="s">
        <v>186</v>
      </c>
      <c r="N103" s="389" t="s">
        <v>186</v>
      </c>
    </row>
    <row r="104" spans="2:14" ht="36">
      <c r="B104" s="609"/>
      <c r="C104" s="611"/>
      <c r="D104" s="613"/>
      <c r="E104" s="613"/>
      <c r="F104" s="389" t="s">
        <v>12</v>
      </c>
      <c r="G104" s="388" t="s">
        <v>16</v>
      </c>
      <c r="H104" s="387" t="s">
        <v>5670</v>
      </c>
      <c r="I104" s="387" t="s">
        <v>2652</v>
      </c>
      <c r="J104" s="388" t="s">
        <v>186</v>
      </c>
      <c r="K104" s="427" t="s">
        <v>186</v>
      </c>
      <c r="L104" s="516" t="str">
        <f>VLOOKUP(K104,CódigosRetorno!$A$1:$B$1613,2,FALSE)</f>
        <v>-</v>
      </c>
      <c r="M104" s="388" t="s">
        <v>186</v>
      </c>
      <c r="N104" s="389" t="s">
        <v>186</v>
      </c>
    </row>
    <row r="105" spans="2:14" ht="24">
      <c r="B105" s="609"/>
      <c r="C105" s="611"/>
      <c r="D105" s="613"/>
      <c r="E105" s="613"/>
      <c r="F105" s="609" t="s">
        <v>10</v>
      </c>
      <c r="G105" s="613" t="s">
        <v>2948</v>
      </c>
      <c r="H105" s="614" t="s">
        <v>5671</v>
      </c>
      <c r="I105" s="387" t="s">
        <v>3071</v>
      </c>
      <c r="J105" s="427" t="s">
        <v>203</v>
      </c>
      <c r="K105" s="434" t="s">
        <v>2080</v>
      </c>
      <c r="L105" s="516" t="str">
        <f>VLOOKUP(K105,CódigosRetorno!$A$1:$B$1613,2,FALSE)</f>
        <v>Si existe monto de ISC en el ITEM debe especificar el sistema de calculo</v>
      </c>
      <c r="M105" s="388" t="s">
        <v>482</v>
      </c>
      <c r="N105" s="389" t="s">
        <v>186</v>
      </c>
    </row>
    <row r="106" spans="2:14" ht="24">
      <c r="B106" s="609"/>
      <c r="C106" s="611"/>
      <c r="D106" s="613"/>
      <c r="E106" s="613"/>
      <c r="F106" s="609"/>
      <c r="G106" s="613"/>
      <c r="H106" s="614"/>
      <c r="I106" s="387" t="s">
        <v>3440</v>
      </c>
      <c r="J106" s="427" t="s">
        <v>203</v>
      </c>
      <c r="K106" s="434" t="s">
        <v>798</v>
      </c>
      <c r="L106" s="516" t="str">
        <f>VLOOKUP(K106,CódigosRetorno!$A$1:$B$1613,2,FALSE)</f>
        <v>El sistema de calculo del ISC es incorrecto</v>
      </c>
      <c r="M106" s="388" t="s">
        <v>482</v>
      </c>
      <c r="N106" s="389" t="s">
        <v>3043</v>
      </c>
    </row>
    <row r="107" spans="2:14" ht="48">
      <c r="B107" s="609"/>
      <c r="C107" s="611"/>
      <c r="D107" s="613"/>
      <c r="E107" s="613"/>
      <c r="F107" s="389" t="s">
        <v>44</v>
      </c>
      <c r="G107" s="388"/>
      <c r="H107" s="398" t="s">
        <v>5672</v>
      </c>
      <c r="I107" s="387" t="s">
        <v>2652</v>
      </c>
      <c r="J107" s="388" t="s">
        <v>186</v>
      </c>
      <c r="K107" s="427" t="s">
        <v>186</v>
      </c>
      <c r="L107" s="516" t="str">
        <f>VLOOKUP(K107,CódigosRetorno!$A$1:$B$1613,2,FALSE)</f>
        <v>-</v>
      </c>
      <c r="M107" s="388" t="s">
        <v>186</v>
      </c>
      <c r="N107" s="389" t="s">
        <v>186</v>
      </c>
    </row>
    <row r="108" spans="2:14" ht="48">
      <c r="B108" s="609"/>
      <c r="C108" s="611"/>
      <c r="D108" s="613"/>
      <c r="E108" s="613"/>
      <c r="F108" s="389" t="s">
        <v>46</v>
      </c>
      <c r="G108" s="388" t="s">
        <v>2940</v>
      </c>
      <c r="H108" s="398" t="s">
        <v>5667</v>
      </c>
      <c r="I108" s="398" t="s">
        <v>2966</v>
      </c>
      <c r="J108" s="427" t="s">
        <v>203</v>
      </c>
      <c r="K108" s="427" t="s">
        <v>804</v>
      </c>
      <c r="L108" s="516" t="str">
        <f>VLOOKUP(K108,CódigosRetorno!$A$1:$B$1613,2,FALSE)</f>
        <v>El Name o TaxTypeCode debe corresponder con el Id para el ISC</v>
      </c>
      <c r="M108" s="388" t="s">
        <v>482</v>
      </c>
      <c r="N108" s="389" t="s">
        <v>186</v>
      </c>
    </row>
    <row r="109" spans="2:14" ht="60">
      <c r="B109" s="609"/>
      <c r="C109" s="612"/>
      <c r="D109" s="613"/>
      <c r="E109" s="613"/>
      <c r="F109" s="389" t="s">
        <v>13</v>
      </c>
      <c r="G109" s="388" t="s">
        <v>2940</v>
      </c>
      <c r="H109" s="398" t="s">
        <v>5668</v>
      </c>
      <c r="I109" s="398" t="s">
        <v>3548</v>
      </c>
      <c r="J109" s="427" t="s">
        <v>203</v>
      </c>
      <c r="K109" s="427" t="s">
        <v>804</v>
      </c>
      <c r="L109" s="516" t="str">
        <f>VLOOKUP(K109,CódigosRetorno!$A$1:$B$1613,2,FALSE)</f>
        <v>El Name o TaxTypeCode debe corresponder con el Id para el ISC</v>
      </c>
      <c r="M109" s="388" t="s">
        <v>186</v>
      </c>
      <c r="N109" s="389" t="s">
        <v>186</v>
      </c>
    </row>
    <row r="110" spans="2:14" ht="24">
      <c r="B110" s="389">
        <f>B103+1</f>
        <v>31</v>
      </c>
      <c r="C110" s="398" t="s">
        <v>2963</v>
      </c>
      <c r="D110" s="388" t="s">
        <v>15</v>
      </c>
      <c r="E110" s="388" t="s">
        <v>9</v>
      </c>
      <c r="F110" s="389" t="s">
        <v>12</v>
      </c>
      <c r="G110" s="388" t="s">
        <v>16</v>
      </c>
      <c r="H110" s="398" t="s">
        <v>3138</v>
      </c>
      <c r="I110" s="387" t="s">
        <v>2951</v>
      </c>
      <c r="J110" s="427" t="s">
        <v>203</v>
      </c>
      <c r="K110" s="434" t="s">
        <v>2083</v>
      </c>
      <c r="L110" s="516" t="str">
        <f>VLOOKUP(K110,CódigosRetorno!$A$1:$B$1613,2,FALSE)</f>
        <v>El dato ingresado en LineExtensionAmount del item no cumple con el formato establecido</v>
      </c>
      <c r="M110" s="388" t="s">
        <v>482</v>
      </c>
      <c r="N110" s="389" t="s">
        <v>186</v>
      </c>
    </row>
    <row r="111" spans="2:14">
      <c r="B111" s="502" t="s">
        <v>3072</v>
      </c>
      <c r="C111" s="493"/>
      <c r="D111" s="388"/>
      <c r="E111" s="499"/>
      <c r="F111" s="501"/>
      <c r="G111" s="499"/>
      <c r="H111" s="493" t="s">
        <v>186</v>
      </c>
      <c r="I111" s="493" t="s">
        <v>186</v>
      </c>
      <c r="J111" s="499" t="s">
        <v>186</v>
      </c>
      <c r="K111" s="500" t="s">
        <v>186</v>
      </c>
      <c r="L111" s="516" t="str">
        <f>VLOOKUP(K111,CódigosRetorno!$A$1:$B$1613,2,FALSE)</f>
        <v>-</v>
      </c>
      <c r="M111" s="388" t="s">
        <v>186</v>
      </c>
      <c r="N111" s="501" t="s">
        <v>186</v>
      </c>
    </row>
    <row r="112" spans="2:14" ht="24">
      <c r="B112" s="109">
        <f>+B110+1</f>
        <v>32</v>
      </c>
      <c r="C112" s="111" t="s">
        <v>3073</v>
      </c>
      <c r="D112" s="399" t="s">
        <v>3074</v>
      </c>
      <c r="E112" s="400" t="s">
        <v>9</v>
      </c>
      <c r="F112" s="109" t="s">
        <v>5</v>
      </c>
      <c r="G112" s="400"/>
      <c r="H112" s="110" t="s">
        <v>3139</v>
      </c>
      <c r="I112" s="387" t="s">
        <v>2652</v>
      </c>
      <c r="J112" s="388" t="s">
        <v>186</v>
      </c>
      <c r="K112" s="427" t="s">
        <v>186</v>
      </c>
      <c r="L112" s="516" t="str">
        <f>VLOOKUP(K112,CódigosRetorno!$A$1:$B$1613,2,FALSE)</f>
        <v>-</v>
      </c>
      <c r="M112" s="388" t="s">
        <v>186</v>
      </c>
      <c r="N112" s="389" t="s">
        <v>186</v>
      </c>
    </row>
    <row r="113" spans="2:14" ht="24">
      <c r="B113" s="109">
        <f>+B112+1</f>
        <v>33</v>
      </c>
      <c r="C113" s="110" t="s">
        <v>3146</v>
      </c>
      <c r="D113" s="400" t="s">
        <v>15</v>
      </c>
      <c r="E113" s="400" t="s">
        <v>9</v>
      </c>
      <c r="F113" s="109" t="s">
        <v>149</v>
      </c>
      <c r="G113" s="400" t="s">
        <v>25</v>
      </c>
      <c r="H113" s="110" t="s">
        <v>3140</v>
      </c>
      <c r="I113" s="387" t="s">
        <v>2652</v>
      </c>
      <c r="J113" s="388" t="s">
        <v>186</v>
      </c>
      <c r="K113" s="427" t="s">
        <v>186</v>
      </c>
      <c r="L113" s="516" t="str">
        <f>VLOOKUP(K113,CódigosRetorno!$A$1:$B$1613,2,FALSE)</f>
        <v>-</v>
      </c>
      <c r="M113" s="388" t="s">
        <v>186</v>
      </c>
      <c r="N113" s="389" t="s">
        <v>186</v>
      </c>
    </row>
    <row r="114" spans="2:14">
      <c r="B114" s="502" t="s">
        <v>5292</v>
      </c>
      <c r="C114" s="502"/>
      <c r="D114" s="185"/>
      <c r="E114" s="496" t="s">
        <v>186</v>
      </c>
      <c r="F114" s="497" t="s">
        <v>186</v>
      </c>
      <c r="G114" s="497" t="s">
        <v>186</v>
      </c>
      <c r="H114" s="498" t="s">
        <v>186</v>
      </c>
      <c r="I114" s="493" t="s">
        <v>186</v>
      </c>
      <c r="J114" s="499" t="s">
        <v>186</v>
      </c>
      <c r="K114" s="500" t="s">
        <v>186</v>
      </c>
      <c r="L114" s="516" t="str">
        <f>VLOOKUP(K114,CódigosRetorno!$A$1:$B$1613,2,FALSE)</f>
        <v>-</v>
      </c>
      <c r="M114" s="388" t="s">
        <v>186</v>
      </c>
      <c r="N114" s="501" t="s">
        <v>186</v>
      </c>
    </row>
    <row r="115" spans="2:14" ht="36">
      <c r="B115" s="125"/>
      <c r="C115" s="185" t="s">
        <v>485</v>
      </c>
      <c r="D115" s="119" t="s">
        <v>3</v>
      </c>
      <c r="E115" s="119" t="s">
        <v>9</v>
      </c>
      <c r="F115" s="123" t="s">
        <v>186</v>
      </c>
      <c r="G115" s="123" t="s">
        <v>186</v>
      </c>
      <c r="H115" s="185" t="s">
        <v>3141</v>
      </c>
      <c r="I115" s="398" t="s">
        <v>3142</v>
      </c>
      <c r="J115" s="427" t="s">
        <v>203</v>
      </c>
      <c r="K115" s="434" t="s">
        <v>2005</v>
      </c>
      <c r="L115" s="387" t="str">
        <f>VLOOKUP(K115,CódigosRetorno!$A$1:$B$1613,2,FALSE)</f>
        <v>Solo debe de existir un tag AdditionalInformation.</v>
      </c>
      <c r="M115" s="388" t="s">
        <v>482</v>
      </c>
      <c r="N115" s="389" t="s">
        <v>186</v>
      </c>
    </row>
    <row r="116" spans="2:14" ht="12" customHeight="1">
      <c r="B116" s="609">
        <f>+B113+1</f>
        <v>34</v>
      </c>
      <c r="C116" s="610" t="s">
        <v>64</v>
      </c>
      <c r="D116" s="613" t="s">
        <v>3</v>
      </c>
      <c r="E116" s="613" t="s">
        <v>9</v>
      </c>
      <c r="F116" s="607" t="s">
        <v>44</v>
      </c>
      <c r="G116" s="603" t="s">
        <v>2954</v>
      </c>
      <c r="H116" s="610" t="s">
        <v>5673</v>
      </c>
      <c r="I116" s="398" t="s">
        <v>3214</v>
      </c>
      <c r="J116" s="427" t="s">
        <v>203</v>
      </c>
      <c r="K116" s="434" t="s">
        <v>2116</v>
      </c>
      <c r="L116" s="387" t="str">
        <f>VLOOKUP(K116,CódigosRetorno!$A$1:$B$1613,2,FALSE)</f>
        <v>El valor ingresado en AdditionalMonetaryTotal/cbc:ID es incorrecto</v>
      </c>
      <c r="M116" s="389" t="s">
        <v>482</v>
      </c>
      <c r="N116" s="389" t="s">
        <v>186</v>
      </c>
    </row>
    <row r="117" spans="2:14" ht="24.6" customHeight="1">
      <c r="B117" s="609"/>
      <c r="C117" s="611"/>
      <c r="D117" s="613"/>
      <c r="E117" s="613"/>
      <c r="F117" s="608"/>
      <c r="G117" s="604"/>
      <c r="H117" s="612"/>
      <c r="I117" s="398" t="s">
        <v>3132</v>
      </c>
      <c r="J117" s="427" t="s">
        <v>203</v>
      </c>
      <c r="K117" s="434" t="s">
        <v>2029</v>
      </c>
      <c r="L117" s="387" t="str">
        <f>VLOOKUP(K117,CódigosRetorno!$A$1:$B$1613,2,FALSE)</f>
        <v>Existe mas de un tag sac:AdditionalMonetaryTotal con el mismo ID</v>
      </c>
      <c r="M117" s="389"/>
      <c r="N117" s="389"/>
    </row>
    <row r="118" spans="2:14" ht="48">
      <c r="B118" s="609"/>
      <c r="C118" s="612"/>
      <c r="D118" s="613"/>
      <c r="E118" s="613"/>
      <c r="F118" s="389" t="s">
        <v>12</v>
      </c>
      <c r="G118" s="388" t="s">
        <v>48</v>
      </c>
      <c r="H118" s="387" t="s">
        <v>5674</v>
      </c>
      <c r="I118" s="387" t="s">
        <v>3551</v>
      </c>
      <c r="J118" s="388" t="s">
        <v>203</v>
      </c>
      <c r="K118" s="427" t="s">
        <v>2117</v>
      </c>
      <c r="L118" s="387" t="str">
        <f>VLOOKUP(K118,CódigosRetorno!$A$1:$B$1613,2,FALSE)</f>
        <v>El dato ingresado en PayableAmount no cumple con el formato establecido</v>
      </c>
      <c r="M118" s="388" t="s">
        <v>482</v>
      </c>
      <c r="N118" s="389" t="s">
        <v>186</v>
      </c>
    </row>
    <row r="119" spans="2:14" ht="60">
      <c r="B119" s="609">
        <f>B116+1</f>
        <v>35</v>
      </c>
      <c r="C119" s="614" t="s">
        <v>63</v>
      </c>
      <c r="D119" s="613" t="s">
        <v>3</v>
      </c>
      <c r="E119" s="613" t="s">
        <v>9</v>
      </c>
      <c r="F119" s="389" t="s">
        <v>44</v>
      </c>
      <c r="G119" s="388" t="s">
        <v>2954</v>
      </c>
      <c r="H119" s="387" t="s">
        <v>5673</v>
      </c>
      <c r="I119" s="387" t="s">
        <v>2652</v>
      </c>
      <c r="J119" s="388" t="s">
        <v>186</v>
      </c>
      <c r="K119" s="427" t="s">
        <v>186</v>
      </c>
      <c r="L119" s="387" t="str">
        <f>VLOOKUP(K119,CódigosRetorno!$A$1:$B$1613,2,FALSE)</f>
        <v>-</v>
      </c>
      <c r="M119" s="388" t="s">
        <v>186</v>
      </c>
      <c r="N119" s="389" t="s">
        <v>186</v>
      </c>
    </row>
    <row r="120" spans="2:14" ht="48">
      <c r="B120" s="609"/>
      <c r="C120" s="614"/>
      <c r="D120" s="613"/>
      <c r="E120" s="613"/>
      <c r="F120" s="389" t="s">
        <v>12</v>
      </c>
      <c r="G120" s="388"/>
      <c r="H120" s="387" t="s">
        <v>5674</v>
      </c>
      <c r="I120" s="387" t="s">
        <v>2652</v>
      </c>
      <c r="J120" s="388" t="s">
        <v>186</v>
      </c>
      <c r="K120" s="427" t="s">
        <v>186</v>
      </c>
      <c r="L120" s="387" t="str">
        <f>VLOOKUP(K120,CódigosRetorno!$A$1:$B$1613,2,FALSE)</f>
        <v>-</v>
      </c>
      <c r="M120" s="388" t="s">
        <v>186</v>
      </c>
      <c r="N120" s="389" t="s">
        <v>186</v>
      </c>
    </row>
    <row r="121" spans="2:14" ht="60">
      <c r="B121" s="609">
        <f>B119+1</f>
        <v>36</v>
      </c>
      <c r="C121" s="614" t="s">
        <v>65</v>
      </c>
      <c r="D121" s="613" t="s">
        <v>3</v>
      </c>
      <c r="E121" s="613" t="s">
        <v>9</v>
      </c>
      <c r="F121" s="389" t="s">
        <v>44</v>
      </c>
      <c r="G121" s="388" t="s">
        <v>48</v>
      </c>
      <c r="H121" s="387" t="s">
        <v>5673</v>
      </c>
      <c r="I121" s="387" t="s">
        <v>2652</v>
      </c>
      <c r="J121" s="388" t="s">
        <v>186</v>
      </c>
      <c r="K121" s="427" t="s">
        <v>186</v>
      </c>
      <c r="L121" s="387" t="str">
        <f>VLOOKUP(K121,CódigosRetorno!$A$1:$B$1613,2,FALSE)</f>
        <v>-</v>
      </c>
      <c r="M121" s="388" t="s">
        <v>186</v>
      </c>
      <c r="N121" s="389" t="s">
        <v>186</v>
      </c>
    </row>
    <row r="122" spans="2:14" ht="48">
      <c r="B122" s="609"/>
      <c r="C122" s="614"/>
      <c r="D122" s="613"/>
      <c r="E122" s="613"/>
      <c r="F122" s="389" t="s">
        <v>12</v>
      </c>
      <c r="G122" s="388"/>
      <c r="H122" s="398" t="s">
        <v>5674</v>
      </c>
      <c r="I122" s="387" t="s">
        <v>2652</v>
      </c>
      <c r="J122" s="388" t="s">
        <v>186</v>
      </c>
      <c r="K122" s="427" t="s">
        <v>186</v>
      </c>
      <c r="L122" s="387" t="str">
        <f>VLOOKUP(K122,CódigosRetorno!$A$1:$B$1613,2,FALSE)</f>
        <v>-</v>
      </c>
      <c r="M122" s="388" t="s">
        <v>186</v>
      </c>
      <c r="N122" s="389" t="s">
        <v>186</v>
      </c>
    </row>
    <row r="123" spans="2:14" ht="24">
      <c r="B123" s="609">
        <f>+B121+1</f>
        <v>37</v>
      </c>
      <c r="C123" s="610" t="s">
        <v>19</v>
      </c>
      <c r="D123" s="613" t="s">
        <v>3</v>
      </c>
      <c r="E123" s="613" t="s">
        <v>9</v>
      </c>
      <c r="F123" s="389" t="s">
        <v>12</v>
      </c>
      <c r="G123" s="388" t="s">
        <v>16</v>
      </c>
      <c r="H123" s="387" t="s">
        <v>5675</v>
      </c>
      <c r="I123" s="387" t="s">
        <v>3551</v>
      </c>
      <c r="J123" s="427" t="s">
        <v>203</v>
      </c>
      <c r="K123" s="434" t="s">
        <v>806</v>
      </c>
      <c r="L123" s="387" t="str">
        <f>VLOOKUP(K123,CódigosRetorno!$A$1:$B$1613,2,FALSE)</f>
        <v>TaxAmount - El dato ingresado en impuestos globales no cumple con el estandar</v>
      </c>
      <c r="M123" s="388" t="s">
        <v>482</v>
      </c>
      <c r="N123" s="389" t="s">
        <v>186</v>
      </c>
    </row>
    <row r="124" spans="2:14" ht="24">
      <c r="B124" s="609"/>
      <c r="C124" s="611"/>
      <c r="D124" s="613"/>
      <c r="E124" s="613"/>
      <c r="F124" s="389" t="s">
        <v>12</v>
      </c>
      <c r="G124" s="388" t="s">
        <v>16</v>
      </c>
      <c r="H124" s="387" t="s">
        <v>5676</v>
      </c>
      <c r="I124" s="387" t="s">
        <v>2937</v>
      </c>
      <c r="J124" s="427" t="s">
        <v>203</v>
      </c>
      <c r="K124" s="434" t="s">
        <v>2409</v>
      </c>
      <c r="L124" s="387" t="str">
        <f>VLOOKUP(K124,CódigosRetorno!$A$1:$B$1613,2,FALSE)</f>
        <v>El tag global cac:TaxTotal/cbc:TaxAmount debe tener el mismo valor que cac:TaxTotal/cac:Subtotal/cbc:TaxAmount</v>
      </c>
      <c r="M124" s="388" t="s">
        <v>482</v>
      </c>
      <c r="N124" s="389" t="s">
        <v>186</v>
      </c>
    </row>
    <row r="125" spans="2:14" ht="24">
      <c r="B125" s="609"/>
      <c r="C125" s="611"/>
      <c r="D125" s="613"/>
      <c r="E125" s="613"/>
      <c r="F125" s="609" t="s">
        <v>44</v>
      </c>
      <c r="G125" s="613" t="s">
        <v>2940</v>
      </c>
      <c r="H125" s="616" t="s">
        <v>5677</v>
      </c>
      <c r="I125" s="387" t="s">
        <v>3160</v>
      </c>
      <c r="J125" s="427" t="s">
        <v>203</v>
      </c>
      <c r="K125" s="434" t="s">
        <v>807</v>
      </c>
      <c r="L125" s="387" t="str">
        <f>VLOOKUP(K125,CódigosRetorno!$A$1:$B$1613,2,FALSE)</f>
        <v>El XML no contiene el tag o no existe informacion de TaxScheme ID de impuestos globales</v>
      </c>
      <c r="M125" s="388" t="s">
        <v>482</v>
      </c>
      <c r="N125" s="389" t="s">
        <v>186</v>
      </c>
    </row>
    <row r="126" spans="2:14" ht="24">
      <c r="B126" s="609"/>
      <c r="C126" s="611"/>
      <c r="D126" s="613"/>
      <c r="E126" s="613"/>
      <c r="F126" s="609"/>
      <c r="G126" s="613"/>
      <c r="H126" s="616"/>
      <c r="I126" s="387" t="s">
        <v>3214</v>
      </c>
      <c r="J126" s="427" t="s">
        <v>203</v>
      </c>
      <c r="K126" s="434" t="s">
        <v>809</v>
      </c>
      <c r="L126" s="387" t="str">
        <f>VLOOKUP(K126,CódigosRetorno!$A$1:$B$1613,2,FALSE)</f>
        <v>El codigo del tributo es invalido</v>
      </c>
      <c r="M126" s="388" t="s">
        <v>482</v>
      </c>
      <c r="N126" s="389" t="s">
        <v>3037</v>
      </c>
    </row>
    <row r="127" spans="2:14" ht="24">
      <c r="B127" s="609"/>
      <c r="C127" s="611"/>
      <c r="D127" s="613"/>
      <c r="E127" s="613"/>
      <c r="F127" s="609"/>
      <c r="G127" s="613"/>
      <c r="H127" s="616"/>
      <c r="I127" s="190" t="s">
        <v>3132</v>
      </c>
      <c r="J127" s="427" t="s">
        <v>203</v>
      </c>
      <c r="K127" s="434" t="s">
        <v>2103</v>
      </c>
      <c r="L127" s="387" t="str">
        <f>VLOOKUP(K127,CódigosRetorno!$A$1:$B$1613,2,FALSE)</f>
        <v>Debe consignar solo un elemento cac:TaxTotal a nivel global para IGV (cbc:ID igual a 1000)</v>
      </c>
      <c r="M127" s="388" t="s">
        <v>482</v>
      </c>
      <c r="N127" s="389" t="s">
        <v>186</v>
      </c>
    </row>
    <row r="128" spans="2:14" ht="24">
      <c r="B128" s="609"/>
      <c r="C128" s="611"/>
      <c r="D128" s="613"/>
      <c r="E128" s="613"/>
      <c r="F128" s="607" t="s">
        <v>46</v>
      </c>
      <c r="G128" s="603" t="s">
        <v>2940</v>
      </c>
      <c r="H128" s="605" t="s">
        <v>5678</v>
      </c>
      <c r="I128" s="387" t="s">
        <v>3160</v>
      </c>
      <c r="J128" s="427" t="s">
        <v>203</v>
      </c>
      <c r="K128" s="434" t="s">
        <v>810</v>
      </c>
      <c r="L128" s="387" t="str">
        <f>VLOOKUP(K128,CódigosRetorno!$A$1:$B$1613,2,FALSE)</f>
        <v>El XML no contiene el tag o no existe informacion de TaxScheme Name de impuestos globales</v>
      </c>
      <c r="M128" s="388" t="s">
        <v>482</v>
      </c>
      <c r="N128" s="389" t="s">
        <v>186</v>
      </c>
    </row>
    <row r="129" spans="2:14" ht="24">
      <c r="B129" s="609"/>
      <c r="C129" s="611"/>
      <c r="D129" s="613"/>
      <c r="E129" s="613"/>
      <c r="F129" s="608"/>
      <c r="G129" s="604"/>
      <c r="H129" s="606"/>
      <c r="I129" s="398" t="s">
        <v>3177</v>
      </c>
      <c r="J129" s="427" t="s">
        <v>203</v>
      </c>
      <c r="K129" s="427" t="s">
        <v>2412</v>
      </c>
      <c r="L129" s="387" t="str">
        <f>VLOOKUP(K129,CódigosRetorno!$A$1:$B$1613,2,FALSE)</f>
        <v>El Name o TaxTypeCode debe corresponder con el Id para el IGV</v>
      </c>
      <c r="M129" s="388"/>
      <c r="N129" s="389" t="s">
        <v>186</v>
      </c>
    </row>
    <row r="130" spans="2:14" ht="48">
      <c r="B130" s="609"/>
      <c r="C130" s="612"/>
      <c r="D130" s="613"/>
      <c r="E130" s="613"/>
      <c r="F130" s="389" t="s">
        <v>13</v>
      </c>
      <c r="G130" s="388" t="s">
        <v>2940</v>
      </c>
      <c r="H130" s="398" t="s">
        <v>5679</v>
      </c>
      <c r="I130" s="398" t="s">
        <v>3489</v>
      </c>
      <c r="J130" s="427" t="s">
        <v>203</v>
      </c>
      <c r="K130" s="434" t="s">
        <v>2412</v>
      </c>
      <c r="L130" s="387" t="str">
        <f>VLOOKUP(K130,CódigosRetorno!$A$1:$B$1613,2,FALSE)</f>
        <v>El Name o TaxTypeCode debe corresponder con el Id para el IGV</v>
      </c>
      <c r="M130" s="388" t="s">
        <v>482</v>
      </c>
      <c r="N130" s="389" t="s">
        <v>3037</v>
      </c>
    </row>
    <row r="131" spans="2:14" ht="24">
      <c r="B131" s="609">
        <f>B123+1</f>
        <v>38</v>
      </c>
      <c r="C131" s="610" t="s">
        <v>20</v>
      </c>
      <c r="D131" s="613" t="s">
        <v>3</v>
      </c>
      <c r="E131" s="613" t="s">
        <v>9</v>
      </c>
      <c r="F131" s="389" t="s">
        <v>12</v>
      </c>
      <c r="G131" s="388" t="s">
        <v>16</v>
      </c>
      <c r="H131" s="387" t="s">
        <v>5680</v>
      </c>
      <c r="I131" s="387" t="s">
        <v>2652</v>
      </c>
      <c r="J131" s="388" t="s">
        <v>186</v>
      </c>
      <c r="K131" s="427" t="s">
        <v>186</v>
      </c>
      <c r="L131" s="387" t="str">
        <f>VLOOKUP(K131,CódigosRetorno!$A$1:$B$1613,2,FALSE)</f>
        <v>-</v>
      </c>
      <c r="M131" s="388" t="s">
        <v>217</v>
      </c>
      <c r="N131" s="389" t="s">
        <v>186</v>
      </c>
    </row>
    <row r="132" spans="2:14" ht="24">
      <c r="B132" s="609"/>
      <c r="C132" s="611"/>
      <c r="D132" s="613"/>
      <c r="E132" s="613"/>
      <c r="F132" s="389" t="s">
        <v>12</v>
      </c>
      <c r="G132" s="388" t="s">
        <v>16</v>
      </c>
      <c r="H132" s="398" t="s">
        <v>5681</v>
      </c>
      <c r="I132" s="387" t="s">
        <v>2652</v>
      </c>
      <c r="J132" s="388" t="s">
        <v>186</v>
      </c>
      <c r="K132" s="427" t="s">
        <v>186</v>
      </c>
      <c r="L132" s="387" t="str">
        <f>VLOOKUP(K132,CódigosRetorno!$A$1:$B$1613,2,FALSE)</f>
        <v>-</v>
      </c>
      <c r="M132" s="388" t="s">
        <v>186</v>
      </c>
      <c r="N132" s="389" t="s">
        <v>186</v>
      </c>
    </row>
    <row r="133" spans="2:14" ht="36">
      <c r="B133" s="609"/>
      <c r="C133" s="611"/>
      <c r="D133" s="613"/>
      <c r="E133" s="613"/>
      <c r="F133" s="389" t="s">
        <v>44</v>
      </c>
      <c r="G133" s="388" t="s">
        <v>2940</v>
      </c>
      <c r="H133" s="398" t="s">
        <v>5677</v>
      </c>
      <c r="I133" s="387" t="s">
        <v>2652</v>
      </c>
      <c r="J133" s="388" t="s">
        <v>186</v>
      </c>
      <c r="K133" s="427" t="s">
        <v>186</v>
      </c>
      <c r="L133" s="387" t="str">
        <f>VLOOKUP(K133,CódigosRetorno!$A$1:$B$1613,2,FALSE)</f>
        <v>-</v>
      </c>
      <c r="M133" s="388" t="s">
        <v>186</v>
      </c>
      <c r="N133" s="389" t="s">
        <v>186</v>
      </c>
    </row>
    <row r="134" spans="2:14" ht="36">
      <c r="B134" s="609"/>
      <c r="C134" s="611"/>
      <c r="D134" s="613"/>
      <c r="E134" s="613"/>
      <c r="F134" s="389" t="s">
        <v>46</v>
      </c>
      <c r="G134" s="388" t="s">
        <v>2940</v>
      </c>
      <c r="H134" s="398" t="s">
        <v>5678</v>
      </c>
      <c r="I134" s="398" t="s">
        <v>2949</v>
      </c>
      <c r="J134" s="427" t="s">
        <v>203</v>
      </c>
      <c r="K134" s="434" t="s">
        <v>812</v>
      </c>
      <c r="L134" s="387" t="str">
        <f>VLOOKUP(K134,CódigosRetorno!$A$1:$B$1613,2,FALSE)</f>
        <v>El Name o TaxTypeCode debe corresponder con el Id para el ISC</v>
      </c>
      <c r="M134" s="388" t="s">
        <v>482</v>
      </c>
      <c r="N134" s="389" t="s">
        <v>186</v>
      </c>
    </row>
    <row r="135" spans="2:14" ht="48">
      <c r="B135" s="609"/>
      <c r="C135" s="612"/>
      <c r="D135" s="613"/>
      <c r="E135" s="613"/>
      <c r="F135" s="389" t="s">
        <v>13</v>
      </c>
      <c r="G135" s="388" t="s">
        <v>2940</v>
      </c>
      <c r="H135" s="398" t="s">
        <v>5679</v>
      </c>
      <c r="I135" s="398" t="s">
        <v>2949</v>
      </c>
      <c r="J135" s="427" t="s">
        <v>203</v>
      </c>
      <c r="K135" s="434" t="s">
        <v>812</v>
      </c>
      <c r="L135" s="387" t="str">
        <f>VLOOKUP(K135,CódigosRetorno!$A$1:$B$1613,2,FALSE)</f>
        <v>El Name o TaxTypeCode debe corresponder con el Id para el ISC</v>
      </c>
      <c r="M135" s="388" t="s">
        <v>186</v>
      </c>
      <c r="N135" s="389" t="s">
        <v>186</v>
      </c>
    </row>
    <row r="136" spans="2:14" ht="24">
      <c r="B136" s="609">
        <f>B131+1</f>
        <v>39</v>
      </c>
      <c r="C136" s="610" t="s">
        <v>21</v>
      </c>
      <c r="D136" s="613" t="s">
        <v>3</v>
      </c>
      <c r="E136" s="613" t="s">
        <v>9</v>
      </c>
      <c r="F136" s="389" t="s">
        <v>12</v>
      </c>
      <c r="G136" s="388" t="s">
        <v>16</v>
      </c>
      <c r="H136" s="387" t="s">
        <v>5682</v>
      </c>
      <c r="I136" s="387" t="s">
        <v>2652</v>
      </c>
      <c r="J136" s="388" t="s">
        <v>186</v>
      </c>
      <c r="K136" s="427" t="s">
        <v>186</v>
      </c>
      <c r="L136" s="387" t="str">
        <f>VLOOKUP(K136,CódigosRetorno!$A$1:$B$1613,2,FALSE)</f>
        <v>-</v>
      </c>
      <c r="M136" s="388" t="s">
        <v>186</v>
      </c>
      <c r="N136" s="389" t="s">
        <v>186</v>
      </c>
    </row>
    <row r="137" spans="2:14" ht="24">
      <c r="B137" s="609"/>
      <c r="C137" s="611"/>
      <c r="D137" s="613"/>
      <c r="E137" s="613"/>
      <c r="F137" s="389" t="s">
        <v>12</v>
      </c>
      <c r="G137" s="388" t="s">
        <v>16</v>
      </c>
      <c r="H137" s="398" t="s">
        <v>5683</v>
      </c>
      <c r="I137" s="387" t="s">
        <v>2652</v>
      </c>
      <c r="J137" s="388" t="s">
        <v>186</v>
      </c>
      <c r="K137" s="427" t="s">
        <v>186</v>
      </c>
      <c r="L137" s="387" t="str">
        <f>VLOOKUP(K137,CódigosRetorno!$A$1:$B$1613,2,FALSE)</f>
        <v>-</v>
      </c>
      <c r="M137" s="388" t="s">
        <v>186</v>
      </c>
      <c r="N137" s="389" t="s">
        <v>186</v>
      </c>
    </row>
    <row r="138" spans="2:14" ht="36">
      <c r="B138" s="609"/>
      <c r="C138" s="611"/>
      <c r="D138" s="613"/>
      <c r="E138" s="613"/>
      <c r="F138" s="389" t="s">
        <v>44</v>
      </c>
      <c r="G138" s="388"/>
      <c r="H138" s="398" t="s">
        <v>5677</v>
      </c>
      <c r="I138" s="387" t="s">
        <v>2652</v>
      </c>
      <c r="J138" s="388" t="s">
        <v>186</v>
      </c>
      <c r="K138" s="427" t="s">
        <v>186</v>
      </c>
      <c r="L138" s="387" t="str">
        <f>VLOOKUP(K138,CódigosRetorno!$A$1:$B$1613,2,FALSE)</f>
        <v>-</v>
      </c>
      <c r="M138" s="388" t="s">
        <v>186</v>
      </c>
      <c r="N138" s="389" t="s">
        <v>186</v>
      </c>
    </row>
    <row r="139" spans="2:14" ht="36">
      <c r="B139" s="609"/>
      <c r="C139" s="611"/>
      <c r="D139" s="613"/>
      <c r="E139" s="613"/>
      <c r="F139" s="389" t="s">
        <v>46</v>
      </c>
      <c r="G139" s="388"/>
      <c r="H139" s="387" t="s">
        <v>5678</v>
      </c>
      <c r="I139" s="387" t="s">
        <v>2652</v>
      </c>
      <c r="J139" s="388" t="s">
        <v>186</v>
      </c>
      <c r="K139" s="427" t="s">
        <v>186</v>
      </c>
      <c r="L139" s="387" t="str">
        <f>VLOOKUP(K139,CódigosRetorno!$A$1:$B$1613,2,FALSE)</f>
        <v>-</v>
      </c>
      <c r="M139" s="388" t="s">
        <v>482</v>
      </c>
      <c r="N139" s="389" t="s">
        <v>186</v>
      </c>
    </row>
    <row r="140" spans="2:14" ht="48">
      <c r="B140" s="609"/>
      <c r="C140" s="612"/>
      <c r="D140" s="613"/>
      <c r="E140" s="613"/>
      <c r="F140" s="389" t="s">
        <v>13</v>
      </c>
      <c r="G140" s="388"/>
      <c r="H140" s="398" t="s">
        <v>5679</v>
      </c>
      <c r="I140" s="387" t="s">
        <v>2652</v>
      </c>
      <c r="J140" s="388" t="s">
        <v>186</v>
      </c>
      <c r="K140" s="427" t="s">
        <v>186</v>
      </c>
      <c r="L140" s="387" t="str">
        <f>VLOOKUP(K140,CódigosRetorno!$A$1:$B$1613,2,FALSE)</f>
        <v>-</v>
      </c>
      <c r="M140" s="388" t="s">
        <v>186</v>
      </c>
      <c r="N140" s="389" t="s">
        <v>186</v>
      </c>
    </row>
    <row r="141" spans="2:14" ht="24">
      <c r="B141" s="389">
        <f>+B136+1</f>
        <v>40</v>
      </c>
      <c r="C141" s="387" t="s">
        <v>22</v>
      </c>
      <c r="D141" s="388" t="s">
        <v>3</v>
      </c>
      <c r="E141" s="388" t="s">
        <v>9</v>
      </c>
      <c r="F141" s="389" t="s">
        <v>12</v>
      </c>
      <c r="G141" s="388" t="s">
        <v>16</v>
      </c>
      <c r="H141" s="398" t="s">
        <v>3626</v>
      </c>
      <c r="I141" s="387" t="s">
        <v>3551</v>
      </c>
      <c r="J141" s="427" t="s">
        <v>203</v>
      </c>
      <c r="K141" s="434" t="s">
        <v>2406</v>
      </c>
      <c r="L141" s="387" t="str">
        <f>VLOOKUP(K141,CódigosRetorno!$A$1:$B$1613,2,FALSE)</f>
        <v>El dato ingresado en ChargeTotalAmount no cumple con el formato establecido</v>
      </c>
      <c r="M141" s="388" t="s">
        <v>482</v>
      </c>
      <c r="N141" s="389" t="s">
        <v>186</v>
      </c>
    </row>
    <row r="142" spans="2:14" ht="24">
      <c r="B142" s="389">
        <f>B141+1</f>
        <v>41</v>
      </c>
      <c r="C142" s="398" t="s">
        <v>82</v>
      </c>
      <c r="D142" s="388" t="s">
        <v>3</v>
      </c>
      <c r="E142" s="388" t="s">
        <v>4</v>
      </c>
      <c r="F142" s="389" t="s">
        <v>12</v>
      </c>
      <c r="G142" s="388" t="s">
        <v>16</v>
      </c>
      <c r="H142" s="398" t="s">
        <v>3627</v>
      </c>
      <c r="I142" s="387" t="s">
        <v>3551</v>
      </c>
      <c r="J142" s="427" t="s">
        <v>203</v>
      </c>
      <c r="K142" s="434" t="s">
        <v>2408</v>
      </c>
      <c r="L142" s="387" t="str">
        <f>VLOOKUP(K142,CódigosRetorno!$A$1:$B$1613,2,FALSE)</f>
        <v>El dato ingresado en PayableAmount no cumple con el formato establecido</v>
      </c>
      <c r="M142" s="389" t="s">
        <v>482</v>
      </c>
      <c r="N142" s="389" t="s">
        <v>186</v>
      </c>
    </row>
  </sheetData>
  <mergeCells count="178">
    <mergeCell ref="G20:G21"/>
    <mergeCell ref="H20:H21"/>
    <mergeCell ref="B8:B11"/>
    <mergeCell ref="H5:H6"/>
    <mergeCell ref="B5:B6"/>
    <mergeCell ref="C5:C6"/>
    <mergeCell ref="D5:D6"/>
    <mergeCell ref="E5:E6"/>
    <mergeCell ref="F5:F6"/>
    <mergeCell ref="G5:G6"/>
    <mergeCell ref="C8:C11"/>
    <mergeCell ref="D8:D11"/>
    <mergeCell ref="E8:E11"/>
    <mergeCell ref="F8:F11"/>
    <mergeCell ref="G8:G11"/>
    <mergeCell ref="H8:H11"/>
    <mergeCell ref="G83:G84"/>
    <mergeCell ref="H83:H84"/>
    <mergeCell ref="G81:G82"/>
    <mergeCell ref="H81:H82"/>
    <mergeCell ref="B77:B79"/>
    <mergeCell ref="C77:C79"/>
    <mergeCell ref="D77:D79"/>
    <mergeCell ref="E77:E79"/>
    <mergeCell ref="F77:F78"/>
    <mergeCell ref="G77:G78"/>
    <mergeCell ref="H77:H78"/>
    <mergeCell ref="F81:F82"/>
    <mergeCell ref="B81:B82"/>
    <mergeCell ref="C81:C82"/>
    <mergeCell ref="D81:D82"/>
    <mergeCell ref="E81:E82"/>
    <mergeCell ref="B83:B84"/>
    <mergeCell ref="C83:C84"/>
    <mergeCell ref="D83:D84"/>
    <mergeCell ref="E83:E84"/>
    <mergeCell ref="F83:F84"/>
    <mergeCell ref="B103:B109"/>
    <mergeCell ref="C103:C109"/>
    <mergeCell ref="D103:D109"/>
    <mergeCell ref="E103:E109"/>
    <mergeCell ref="F105:F106"/>
    <mergeCell ref="G105:G106"/>
    <mergeCell ref="H105:H106"/>
    <mergeCell ref="B116:B118"/>
    <mergeCell ref="C116:C118"/>
    <mergeCell ref="D116:D118"/>
    <mergeCell ref="G125:G127"/>
    <mergeCell ref="H125:H127"/>
    <mergeCell ref="F128:F129"/>
    <mergeCell ref="G128:G129"/>
    <mergeCell ref="H128:H129"/>
    <mergeCell ref="B131:B135"/>
    <mergeCell ref="C131:C135"/>
    <mergeCell ref="D131:D135"/>
    <mergeCell ref="E131:E135"/>
    <mergeCell ref="B136:B140"/>
    <mergeCell ref="C136:C140"/>
    <mergeCell ref="D136:D140"/>
    <mergeCell ref="E136:E140"/>
    <mergeCell ref="B123:B130"/>
    <mergeCell ref="C123:C130"/>
    <mergeCell ref="D123:D130"/>
    <mergeCell ref="E123:E130"/>
    <mergeCell ref="F125:F127"/>
    <mergeCell ref="B12:B13"/>
    <mergeCell ref="C12:C13"/>
    <mergeCell ref="E12:E13"/>
    <mergeCell ref="F12:F13"/>
    <mergeCell ref="G12:G13"/>
    <mergeCell ref="H12:H13"/>
    <mergeCell ref="B15:B19"/>
    <mergeCell ref="C15:C19"/>
    <mergeCell ref="D15:D19"/>
    <mergeCell ref="E15:E19"/>
    <mergeCell ref="F15:F17"/>
    <mergeCell ref="G15:G17"/>
    <mergeCell ref="H16:H17"/>
    <mergeCell ref="F18:F19"/>
    <mergeCell ref="G18:G19"/>
    <mergeCell ref="H18:H19"/>
    <mergeCell ref="B20:B21"/>
    <mergeCell ref="C20:C21"/>
    <mergeCell ref="D20:D21"/>
    <mergeCell ref="E20:E21"/>
    <mergeCell ref="B25:B31"/>
    <mergeCell ref="C25:C31"/>
    <mergeCell ref="D25:D31"/>
    <mergeCell ref="E25:E31"/>
    <mergeCell ref="F25:F28"/>
    <mergeCell ref="F20:F21"/>
    <mergeCell ref="G25:G28"/>
    <mergeCell ref="H25:H28"/>
    <mergeCell ref="F29:F31"/>
    <mergeCell ref="G29:G31"/>
    <mergeCell ref="H29:H31"/>
    <mergeCell ref="B33:B34"/>
    <mergeCell ref="C33:C34"/>
    <mergeCell ref="D33:D34"/>
    <mergeCell ref="E33:E34"/>
    <mergeCell ref="F33:F34"/>
    <mergeCell ref="G33:G34"/>
    <mergeCell ref="H33:H34"/>
    <mergeCell ref="F44:F46"/>
    <mergeCell ref="B50:B57"/>
    <mergeCell ref="C50:C57"/>
    <mergeCell ref="D50:D57"/>
    <mergeCell ref="E50:E57"/>
    <mergeCell ref="F50:F54"/>
    <mergeCell ref="G50:G54"/>
    <mergeCell ref="H50:H54"/>
    <mergeCell ref="F55:F57"/>
    <mergeCell ref="G55:G57"/>
    <mergeCell ref="H55:H57"/>
    <mergeCell ref="B35:B46"/>
    <mergeCell ref="C35:C46"/>
    <mergeCell ref="D35:D46"/>
    <mergeCell ref="E35:E46"/>
    <mergeCell ref="F39:F40"/>
    <mergeCell ref="B58:B59"/>
    <mergeCell ref="C58:C59"/>
    <mergeCell ref="E58:E59"/>
    <mergeCell ref="F58:F59"/>
    <mergeCell ref="G58:G59"/>
    <mergeCell ref="H58:H59"/>
    <mergeCell ref="B61:B70"/>
    <mergeCell ref="C61:C70"/>
    <mergeCell ref="D61:D65"/>
    <mergeCell ref="E61:E70"/>
    <mergeCell ref="F61:F70"/>
    <mergeCell ref="G61:G70"/>
    <mergeCell ref="H61:H70"/>
    <mergeCell ref="F71:F73"/>
    <mergeCell ref="G71:G73"/>
    <mergeCell ref="H71:H73"/>
    <mergeCell ref="B74:B76"/>
    <mergeCell ref="C74:C76"/>
    <mergeCell ref="D74:D76"/>
    <mergeCell ref="E74:E76"/>
    <mergeCell ref="F74:F75"/>
    <mergeCell ref="G74:G75"/>
    <mergeCell ref="H74:H75"/>
    <mergeCell ref="B71:B73"/>
    <mergeCell ref="C71:C73"/>
    <mergeCell ref="D71:D73"/>
    <mergeCell ref="E71:E73"/>
    <mergeCell ref="B91:B93"/>
    <mergeCell ref="C91:C93"/>
    <mergeCell ref="D91:D93"/>
    <mergeCell ref="E91:E93"/>
    <mergeCell ref="F92:F93"/>
    <mergeCell ref="G92:G93"/>
    <mergeCell ref="H92:H93"/>
    <mergeCell ref="B94:B102"/>
    <mergeCell ref="C94:C102"/>
    <mergeCell ref="D94:D102"/>
    <mergeCell ref="E94:E102"/>
    <mergeCell ref="F98:F99"/>
    <mergeCell ref="G98:G99"/>
    <mergeCell ref="H98:H99"/>
    <mergeCell ref="F96:F97"/>
    <mergeCell ref="G96:G97"/>
    <mergeCell ref="H96:H97"/>
    <mergeCell ref="F100:F101"/>
    <mergeCell ref="G100:G101"/>
    <mergeCell ref="H100:H101"/>
    <mergeCell ref="E116:E118"/>
    <mergeCell ref="F116:F117"/>
    <mergeCell ref="G116:G117"/>
    <mergeCell ref="H116:H117"/>
    <mergeCell ref="B119:B120"/>
    <mergeCell ref="C119:C120"/>
    <mergeCell ref="D119:D120"/>
    <mergeCell ref="E119:E120"/>
    <mergeCell ref="B121:B122"/>
    <mergeCell ref="C121:C122"/>
    <mergeCell ref="D121:D122"/>
    <mergeCell ref="E121:E122"/>
  </mergeCells>
  <pageMargins left="0.62" right="0.19685039370078741" top="0.18" bottom="0.15748031496062992" header="0.31496062992125984" footer="0.31496062992125984"/>
  <pageSetup paperSize="9" scale="70" fitToWidth="2" fitToHeight="2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2"/>
  <dimension ref="B1:N159"/>
  <sheetViews>
    <sheetView workbookViewId="0">
      <pane xSplit="1" ySplit="2" topLeftCell="B4" activePane="bottomRight" state="frozen"/>
      <selection activeCell="M14" sqref="M14"/>
      <selection pane="topRight" activeCell="M14" sqref="M14"/>
      <selection pane="bottomLeft" activeCell="M14" sqref="M14"/>
      <selection pane="bottomRight" activeCell="E8" sqref="E8:E11"/>
    </sheetView>
  </sheetViews>
  <sheetFormatPr baseColWidth="10" defaultColWidth="11.42578125" defaultRowHeight="12"/>
  <cols>
    <col min="1" max="1" width="1.5703125" style="2" customWidth="1"/>
    <col min="2" max="2" width="4.28515625" style="60" customWidth="1"/>
    <col min="3" max="3" width="28.5703125" style="2" customWidth="1"/>
    <col min="4" max="4" width="6.140625" style="68" hidden="1" customWidth="1"/>
    <col min="5" max="5" width="11.42578125" style="60" customWidth="1"/>
    <col min="6" max="6" width="10" style="68" customWidth="1"/>
    <col min="7" max="7" width="14.28515625" style="68" customWidth="1"/>
    <col min="8" max="8" width="35.7109375" style="4" customWidth="1"/>
    <col min="9" max="9" width="64.28515625" style="2" customWidth="1"/>
    <col min="10" max="10" width="10" style="60" customWidth="1"/>
    <col min="11" max="11" width="10" style="522" customWidth="1"/>
    <col min="12" max="12" width="50" style="4" customWidth="1"/>
    <col min="13" max="13" width="0" style="60" hidden="1" customWidth="1"/>
    <col min="14" max="14" width="11.42578125" style="60" customWidth="1"/>
    <col min="15" max="16384" width="11.42578125" style="2"/>
  </cols>
  <sheetData>
    <row r="1" spans="2:14">
      <c r="B1" s="133"/>
    </row>
    <row r="2" spans="2:14" s="4" customFormat="1" ht="24">
      <c r="B2" s="132" t="s">
        <v>0</v>
      </c>
      <c r="C2" s="116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27</v>
      </c>
      <c r="I2" s="116" t="s">
        <v>2631</v>
      </c>
      <c r="J2" s="117" t="s">
        <v>2629</v>
      </c>
      <c r="K2" s="117" t="s">
        <v>2630</v>
      </c>
      <c r="L2" s="116" t="s">
        <v>3089</v>
      </c>
      <c r="M2" s="116" t="s">
        <v>216</v>
      </c>
      <c r="N2" s="116" t="s">
        <v>2911</v>
      </c>
    </row>
    <row r="3" spans="2:14" s="4" customFormat="1">
      <c r="B3" s="119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387" t="s">
        <v>3443</v>
      </c>
      <c r="J3" s="144" t="s">
        <v>186</v>
      </c>
      <c r="K3" s="144" t="s">
        <v>186</v>
      </c>
      <c r="L3" s="143" t="s">
        <v>186</v>
      </c>
      <c r="M3" s="143"/>
      <c r="N3" s="143" t="s">
        <v>186</v>
      </c>
    </row>
    <row r="4" spans="2:14">
      <c r="B4" s="523" t="s">
        <v>163</v>
      </c>
      <c r="C4" s="511"/>
      <c r="D4" s="135"/>
      <c r="E4" s="512"/>
      <c r="F4" s="512"/>
      <c r="G4" s="512"/>
      <c r="H4" s="511" t="s">
        <v>186</v>
      </c>
      <c r="I4" s="493" t="s">
        <v>186</v>
      </c>
      <c r="J4" s="499" t="s">
        <v>186</v>
      </c>
      <c r="K4" s="500" t="s">
        <v>186</v>
      </c>
      <c r="L4" s="493" t="str">
        <f>VLOOKUP(K4,[6]CódigosRetorno!$A$1:$B$1213,2,FALSE)</f>
        <v>-</v>
      </c>
      <c r="M4" s="388"/>
      <c r="N4" s="499" t="s">
        <v>186</v>
      </c>
    </row>
    <row r="5" spans="2:14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24</v>
      </c>
      <c r="G5" s="613"/>
      <c r="H5" s="616" t="s">
        <v>87</v>
      </c>
      <c r="I5" s="387" t="s">
        <v>3160</v>
      </c>
      <c r="J5" s="427" t="s">
        <v>203</v>
      </c>
      <c r="K5" s="120" t="s">
        <v>2398</v>
      </c>
      <c r="L5" s="387" t="str">
        <f>VLOOKUP(K5,CódigosRetorno!$A$1:$B$1613,2,FALSE)</f>
        <v>El XML no contiene el tag o no existe informacion de UBLVersionID</v>
      </c>
      <c r="M5" s="388" t="s">
        <v>482</v>
      </c>
      <c r="N5" s="389" t="s">
        <v>186</v>
      </c>
    </row>
    <row r="6" spans="2:14">
      <c r="B6" s="609"/>
      <c r="C6" s="616"/>
      <c r="D6" s="613"/>
      <c r="E6" s="613"/>
      <c r="F6" s="609"/>
      <c r="G6" s="613"/>
      <c r="H6" s="616"/>
      <c r="I6" s="387" t="s">
        <v>2638</v>
      </c>
      <c r="J6" s="427" t="s">
        <v>203</v>
      </c>
      <c r="K6" s="120" t="s">
        <v>2399</v>
      </c>
      <c r="L6" s="387" t="str">
        <f>VLOOKUP(K6,CódigosRetorno!$A$1:$B$1613,2,FALSE)</f>
        <v>UBLVersionID - La versión del UBL no es correcta</v>
      </c>
      <c r="M6" s="388" t="s">
        <v>482</v>
      </c>
      <c r="N6" s="389" t="s">
        <v>186</v>
      </c>
    </row>
    <row r="7" spans="2:14" ht="24">
      <c r="B7" s="389">
        <f>B5+1</f>
        <v>2</v>
      </c>
      <c r="C7" s="398" t="s">
        <v>32</v>
      </c>
      <c r="D7" s="388" t="s">
        <v>3</v>
      </c>
      <c r="E7" s="388" t="s">
        <v>9</v>
      </c>
      <c r="F7" s="389" t="s">
        <v>24</v>
      </c>
      <c r="G7" s="388"/>
      <c r="H7" s="398" t="s">
        <v>88</v>
      </c>
      <c r="I7" s="387" t="s">
        <v>3066</v>
      </c>
      <c r="J7" s="427" t="s">
        <v>1192</v>
      </c>
      <c r="K7" s="120" t="s">
        <v>2401</v>
      </c>
      <c r="L7" s="387" t="str">
        <f>VLOOKUP(K7,CódigosRetorno!$A$1:$B$1613,2,FALSE)</f>
        <v>CustomizationID - La versión del documento no es la correcta</v>
      </c>
      <c r="M7" s="388" t="s">
        <v>482</v>
      </c>
      <c r="N7" s="389" t="s">
        <v>186</v>
      </c>
    </row>
    <row r="8" spans="2:14" ht="24">
      <c r="B8" s="609">
        <f>B7+1</f>
        <v>3</v>
      </c>
      <c r="C8" s="616" t="s">
        <v>28</v>
      </c>
      <c r="D8" s="613" t="s">
        <v>3</v>
      </c>
      <c r="E8" s="613" t="s">
        <v>4</v>
      </c>
      <c r="F8" s="609" t="s">
        <v>45</v>
      </c>
      <c r="G8" s="613" t="s">
        <v>61</v>
      </c>
      <c r="H8" s="616" t="s">
        <v>76</v>
      </c>
      <c r="I8" s="398" t="s">
        <v>3084</v>
      </c>
      <c r="J8" s="427" t="s">
        <v>203</v>
      </c>
      <c r="K8" s="427" t="s">
        <v>2521</v>
      </c>
      <c r="L8" s="387" t="str">
        <f>VLOOKUP(K8,CódigosRetorno!$A$1:$B$1613,2,FALSE)</f>
        <v>Numero de Serie del nombre del archivo no coincide con el consignado en el contenido del archivo XML</v>
      </c>
      <c r="M8" s="388" t="s">
        <v>482</v>
      </c>
      <c r="N8" s="389" t="s">
        <v>186</v>
      </c>
    </row>
    <row r="9" spans="2:14" ht="24">
      <c r="B9" s="609"/>
      <c r="C9" s="616"/>
      <c r="D9" s="613"/>
      <c r="E9" s="613"/>
      <c r="F9" s="609"/>
      <c r="G9" s="613"/>
      <c r="H9" s="616"/>
      <c r="I9" s="398" t="s">
        <v>3085</v>
      </c>
      <c r="J9" s="427" t="s">
        <v>203</v>
      </c>
      <c r="K9" s="427" t="s">
        <v>2520</v>
      </c>
      <c r="L9" s="387" t="str">
        <f>VLOOKUP(K9,CódigosRetorno!$A$1:$B$1613,2,FALSE)</f>
        <v>Número de documento en el nombre del archivo no coincide con el consignado en el contenido del XML</v>
      </c>
      <c r="M9" s="388" t="s">
        <v>482</v>
      </c>
      <c r="N9" s="389" t="s">
        <v>186</v>
      </c>
    </row>
    <row r="10" spans="2:14" ht="36">
      <c r="B10" s="609"/>
      <c r="C10" s="616"/>
      <c r="D10" s="613"/>
      <c r="E10" s="613"/>
      <c r="F10" s="609"/>
      <c r="G10" s="613"/>
      <c r="H10" s="616"/>
      <c r="I10" s="398" t="s">
        <v>3597</v>
      </c>
      <c r="J10" s="427" t="s">
        <v>203</v>
      </c>
      <c r="K10" s="427" t="s">
        <v>2523</v>
      </c>
      <c r="L10" s="387" t="str">
        <f>VLOOKUP(K10,CódigosRetorno!$A$1:$B$1613,2,FALSE)</f>
        <v>El comprobante fue registrado previamente con otros datos</v>
      </c>
      <c r="M10" s="388" t="s">
        <v>217</v>
      </c>
      <c r="N10" s="389" t="s">
        <v>2635</v>
      </c>
    </row>
    <row r="11" spans="2:14" ht="36">
      <c r="B11" s="609"/>
      <c r="C11" s="616"/>
      <c r="D11" s="613"/>
      <c r="E11" s="613"/>
      <c r="F11" s="609"/>
      <c r="G11" s="613"/>
      <c r="H11" s="616"/>
      <c r="I11" s="398" t="s">
        <v>3598</v>
      </c>
      <c r="J11" s="427" t="s">
        <v>203</v>
      </c>
      <c r="K11" s="427" t="s">
        <v>2524</v>
      </c>
      <c r="L11" s="387" t="str">
        <f>VLOOKUP(K11,CódigosRetorno!$A$1:$B$1613,2,FALSE)</f>
        <v>El comprobante fue informado previamente en una comunicacion de baja</v>
      </c>
      <c r="M11" s="388" t="s">
        <v>217</v>
      </c>
      <c r="N11" s="389" t="s">
        <v>2635</v>
      </c>
    </row>
    <row r="12" spans="2:14" ht="24">
      <c r="B12" s="609">
        <f>B8+1</f>
        <v>4</v>
      </c>
      <c r="C12" s="614" t="s">
        <v>23</v>
      </c>
      <c r="D12" s="388" t="s">
        <v>3</v>
      </c>
      <c r="E12" s="613" t="s">
        <v>4</v>
      </c>
      <c r="F12" s="609" t="s">
        <v>149</v>
      </c>
      <c r="G12" s="613" t="s">
        <v>25</v>
      </c>
      <c r="H12" s="614" t="s">
        <v>71</v>
      </c>
      <c r="I12" s="398" t="s">
        <v>2636</v>
      </c>
      <c r="J12" s="427" t="s">
        <v>203</v>
      </c>
      <c r="K12" s="427" t="s">
        <v>2361</v>
      </c>
      <c r="L12" s="387" t="str">
        <f>VLOOKUP(K12,CódigosRetorno!$A$1:$B$1613,2,FALSE)</f>
        <v>Presentacion fuera de fecha</v>
      </c>
      <c r="M12" s="388" t="s">
        <v>217</v>
      </c>
      <c r="N12" s="389" t="s">
        <v>3028</v>
      </c>
    </row>
    <row r="13" spans="2:14">
      <c r="B13" s="609"/>
      <c r="C13" s="614"/>
      <c r="D13" s="388"/>
      <c r="E13" s="613"/>
      <c r="F13" s="609"/>
      <c r="G13" s="613"/>
      <c r="H13" s="614"/>
      <c r="I13" s="398" t="s">
        <v>3067</v>
      </c>
      <c r="J13" s="427" t="s">
        <v>203</v>
      </c>
      <c r="K13" s="121" t="s">
        <v>2129</v>
      </c>
      <c r="L13" s="387" t="str">
        <f>VLOOKUP(K13,CódigosRetorno!$A$1:$B$1613,2,FALSE)</f>
        <v>La fecha de emision se encuentra fuera del limite permitido</v>
      </c>
      <c r="M13" s="388"/>
      <c r="N13" s="389"/>
    </row>
    <row r="14" spans="2:14">
      <c r="B14" s="389">
        <f>+B12+1</f>
        <v>5</v>
      </c>
      <c r="C14" s="398" t="s">
        <v>1191</v>
      </c>
      <c r="D14" s="388"/>
      <c r="E14" s="388" t="s">
        <v>9</v>
      </c>
      <c r="F14" s="109" t="s">
        <v>964</v>
      </c>
      <c r="G14" s="134" t="s">
        <v>3021</v>
      </c>
      <c r="H14" s="399" t="s">
        <v>3092</v>
      </c>
      <c r="I14" s="387" t="s">
        <v>2652</v>
      </c>
      <c r="J14" s="388" t="s">
        <v>186</v>
      </c>
      <c r="K14" s="427" t="s">
        <v>186</v>
      </c>
      <c r="L14" s="387" t="str">
        <f>VLOOKUP(K14,CódigosRetorno!$A$1:$B$1613,2,FALSE)</f>
        <v>-</v>
      </c>
      <c r="M14" s="388" t="s">
        <v>186</v>
      </c>
      <c r="N14" s="389" t="s">
        <v>186</v>
      </c>
    </row>
    <row r="15" spans="2:14" ht="24">
      <c r="B15" s="647">
        <f>+B14+1</f>
        <v>6</v>
      </c>
      <c r="C15" s="598" t="s">
        <v>3097</v>
      </c>
      <c r="D15" s="388"/>
      <c r="E15" s="647" t="s">
        <v>4</v>
      </c>
      <c r="F15" s="623" t="s">
        <v>45</v>
      </c>
      <c r="G15" s="651"/>
      <c r="H15" s="399" t="s">
        <v>3494</v>
      </c>
      <c r="I15" s="387" t="s">
        <v>3098</v>
      </c>
      <c r="J15" s="388" t="s">
        <v>203</v>
      </c>
      <c r="K15" s="427" t="s">
        <v>743</v>
      </c>
      <c r="L15" s="387" t="str">
        <f>VLOOKUP(K15,CódigosRetorno!$A$1:$B$1613,2,FALSE)</f>
        <v>Se ha consignado en la nota mas de un tag cac:DiscrepancyResponse</v>
      </c>
      <c r="M15" s="388"/>
      <c r="N15" s="389"/>
    </row>
    <row r="16" spans="2:14" ht="24">
      <c r="B16" s="648"/>
      <c r="C16" s="599"/>
      <c r="D16" s="646"/>
      <c r="E16" s="648"/>
      <c r="F16" s="650"/>
      <c r="G16" s="652"/>
      <c r="H16" s="614" t="s">
        <v>5684</v>
      </c>
      <c r="I16" s="387" t="s">
        <v>3160</v>
      </c>
      <c r="J16" s="388" t="s">
        <v>203</v>
      </c>
      <c r="K16" s="427" t="s">
        <v>742</v>
      </c>
      <c r="L16" s="387" t="str">
        <f>VLOOKUP(K16,CódigosRetorno!$A$1:$B$1613,2,FALSE)</f>
        <v>No se ha consignado en la nota el tag cac:DiscrepancyResponse</v>
      </c>
      <c r="M16" s="388"/>
      <c r="N16" s="389"/>
    </row>
    <row r="17" spans="2:14" ht="216">
      <c r="B17" s="648"/>
      <c r="C17" s="599"/>
      <c r="D17" s="646"/>
      <c r="E17" s="648"/>
      <c r="F17" s="650"/>
      <c r="G17" s="652"/>
      <c r="H17" s="614"/>
      <c r="I17" s="387" t="s">
        <v>6205</v>
      </c>
      <c r="J17" s="388" t="s">
        <v>203</v>
      </c>
      <c r="K17" s="121" t="s">
        <v>748</v>
      </c>
      <c r="L17" s="387" t="str">
        <f>VLOOKUP(K17,CódigosRetorno!$A$1:$B$1613,2,FALSE)</f>
        <v>ReferenceID -  El dato ingresado debe indicar SERIE-CORRELATIVO del documento al que se relaciona la Nota</v>
      </c>
      <c r="M17" s="388"/>
      <c r="N17" s="389"/>
    </row>
    <row r="18" spans="2:14" ht="120">
      <c r="B18" s="648"/>
      <c r="C18" s="599"/>
      <c r="D18" s="646"/>
      <c r="E18" s="648"/>
      <c r="F18" s="624"/>
      <c r="G18" s="653"/>
      <c r="H18" s="614"/>
      <c r="I18" s="387" t="s">
        <v>6206</v>
      </c>
      <c r="J18" s="388" t="s">
        <v>1192</v>
      </c>
      <c r="K18" s="427" t="s">
        <v>746</v>
      </c>
      <c r="L18" s="387" t="str">
        <f>VLOOKUP(K18,CódigosRetorno!$A$1:$B$1613,2,FALSE)</f>
        <v>ReferenceID - El dato ingresado debe indicar serie correcta del documento al que se relaciona la Nota tipo 10.</v>
      </c>
      <c r="M18" s="388"/>
      <c r="N18" s="389"/>
    </row>
    <row r="19" spans="2:14" ht="24">
      <c r="B19" s="648"/>
      <c r="C19" s="599"/>
      <c r="D19" s="646"/>
      <c r="E19" s="648"/>
      <c r="F19" s="623" t="s">
        <v>10</v>
      </c>
      <c r="G19" s="603" t="s">
        <v>3095</v>
      </c>
      <c r="H19" s="605" t="s">
        <v>5685</v>
      </c>
      <c r="I19" s="387" t="s">
        <v>3160</v>
      </c>
      <c r="J19" s="388" t="s">
        <v>203</v>
      </c>
      <c r="K19" s="427" t="s">
        <v>752</v>
      </c>
      <c r="L19" s="387" t="str">
        <f>VLOOKUP(K19,CódigosRetorno!$A$1:$B$1613,2,FALSE)</f>
        <v>El XML no contiene el tag o no existe informacion de ResponseCode</v>
      </c>
      <c r="M19" s="388"/>
      <c r="N19" s="389"/>
    </row>
    <row r="20" spans="2:14" ht="24">
      <c r="B20" s="649"/>
      <c r="C20" s="600"/>
      <c r="D20" s="646"/>
      <c r="E20" s="649"/>
      <c r="F20" s="650"/>
      <c r="G20" s="615"/>
      <c r="H20" s="618"/>
      <c r="I20" s="387" t="s">
        <v>2649</v>
      </c>
      <c r="J20" s="388" t="s">
        <v>203</v>
      </c>
      <c r="K20" s="427" t="s">
        <v>817</v>
      </c>
      <c r="L20" s="387" t="str">
        <f>VLOOKUP(K20,CódigosRetorno!$A$1:$B$1613,2,FALSE)</f>
        <v>ResponseCode - El dato ingresado no cumple con la estructura</v>
      </c>
      <c r="M20" s="388"/>
      <c r="N20" s="389" t="s">
        <v>3145</v>
      </c>
    </row>
    <row r="21" spans="2:14" ht="24">
      <c r="B21" s="609">
        <f>+B15+1</f>
        <v>7</v>
      </c>
      <c r="C21" s="616" t="s">
        <v>2979</v>
      </c>
      <c r="D21" s="613" t="s">
        <v>3</v>
      </c>
      <c r="E21" s="613" t="s">
        <v>4</v>
      </c>
      <c r="F21" s="609" t="s">
        <v>13</v>
      </c>
      <c r="G21" s="613" t="s">
        <v>2671</v>
      </c>
      <c r="H21" s="616" t="s">
        <v>3093</v>
      </c>
      <c r="I21" s="387" t="s">
        <v>3160</v>
      </c>
      <c r="J21" s="427" t="s">
        <v>203</v>
      </c>
      <c r="K21" s="434" t="s">
        <v>770</v>
      </c>
      <c r="L21" s="387" t="str">
        <f>VLOOKUP(K21,CódigosRetorno!$A$1:$B$1613,2,FALSE)</f>
        <v>El XML no contiene el tag o no existe informacion de DocumentCurrencyCode</v>
      </c>
      <c r="M21" s="388" t="s">
        <v>482</v>
      </c>
      <c r="N21" s="389" t="s">
        <v>186</v>
      </c>
    </row>
    <row r="22" spans="2:14" ht="24">
      <c r="B22" s="609"/>
      <c r="C22" s="616"/>
      <c r="D22" s="613"/>
      <c r="E22" s="613"/>
      <c r="F22" s="609"/>
      <c r="G22" s="613"/>
      <c r="H22" s="616"/>
      <c r="I22" s="387" t="s">
        <v>3172</v>
      </c>
      <c r="J22" s="427" t="s">
        <v>203</v>
      </c>
      <c r="K22" s="434" t="s">
        <v>774</v>
      </c>
      <c r="L22" s="387" t="str">
        <f>VLOOKUP(K22,CódigosRetorno!$A$1:$B$1613,2,FALSE)</f>
        <v>DocumentCurrencyCode - El dato ingresado no cumple con la estructura</v>
      </c>
      <c r="M22" s="389"/>
      <c r="N22" s="389" t="s">
        <v>186</v>
      </c>
    </row>
    <row r="23" spans="2:14" ht="24">
      <c r="B23" s="609"/>
      <c r="C23" s="616"/>
      <c r="D23" s="613"/>
      <c r="E23" s="613"/>
      <c r="F23" s="609"/>
      <c r="G23" s="613"/>
      <c r="H23" s="616"/>
      <c r="I23" s="398" t="s">
        <v>3493</v>
      </c>
      <c r="J23" s="427" t="s">
        <v>203</v>
      </c>
      <c r="K23" s="434" t="s">
        <v>771</v>
      </c>
      <c r="L23" s="387" t="str">
        <f>VLOOKUP(K23,CódigosRetorno!$A$1:$B$1613,2,FALSE)</f>
        <v>La moneda debe ser la misma en todo el documento</v>
      </c>
      <c r="M23" s="388" t="s">
        <v>482</v>
      </c>
      <c r="N23" s="389" t="s">
        <v>186</v>
      </c>
    </row>
    <row r="24" spans="2:14">
      <c r="B24" s="502" t="s">
        <v>188</v>
      </c>
      <c r="C24" s="495"/>
      <c r="D24" s="185"/>
      <c r="E24" s="496" t="s">
        <v>186</v>
      </c>
      <c r="F24" s="497" t="s">
        <v>186</v>
      </c>
      <c r="G24" s="497" t="s">
        <v>186</v>
      </c>
      <c r="H24" s="498" t="s">
        <v>186</v>
      </c>
      <c r="I24" s="493" t="s">
        <v>186</v>
      </c>
      <c r="J24" s="499" t="s">
        <v>186</v>
      </c>
      <c r="K24" s="500" t="s">
        <v>186</v>
      </c>
      <c r="L24" s="493" t="str">
        <f>VLOOKUP(K24,CódigosRetorno!$A$1:$B$1613,2,FALSE)</f>
        <v>-</v>
      </c>
      <c r="M24" s="388" t="s">
        <v>186</v>
      </c>
      <c r="N24" s="501" t="s">
        <v>186</v>
      </c>
    </row>
    <row r="25" spans="2:14">
      <c r="B25" s="389">
        <f>+B21+1</f>
        <v>8</v>
      </c>
      <c r="C25" s="387" t="s">
        <v>43</v>
      </c>
      <c r="D25" s="388" t="s">
        <v>3</v>
      </c>
      <c r="E25" s="388" t="s">
        <v>4</v>
      </c>
      <c r="F25" s="389" t="s">
        <v>26</v>
      </c>
      <c r="G25" s="388" t="s">
        <v>186</v>
      </c>
      <c r="H25" s="387" t="s">
        <v>186</v>
      </c>
      <c r="I25" s="387" t="s">
        <v>3058</v>
      </c>
      <c r="J25" s="388" t="s">
        <v>186</v>
      </c>
      <c r="K25" s="427" t="s">
        <v>186</v>
      </c>
      <c r="L25" s="493" t="str">
        <f>VLOOKUP(K25,CódigosRetorno!$A$1:$B$1613,2,FALSE)</f>
        <v>-</v>
      </c>
      <c r="M25" s="388" t="s">
        <v>186</v>
      </c>
      <c r="N25" s="389" t="s">
        <v>186</v>
      </c>
    </row>
    <row r="26" spans="2:14">
      <c r="B26" s="502" t="s">
        <v>155</v>
      </c>
      <c r="C26" s="502"/>
      <c r="D26" s="185"/>
      <c r="E26" s="496" t="s">
        <v>186</v>
      </c>
      <c r="F26" s="497" t="s">
        <v>186</v>
      </c>
      <c r="G26" s="497" t="s">
        <v>186</v>
      </c>
      <c r="H26" s="498" t="s">
        <v>186</v>
      </c>
      <c r="I26" s="493" t="s">
        <v>186</v>
      </c>
      <c r="J26" s="499" t="s">
        <v>186</v>
      </c>
      <c r="K26" s="500" t="s">
        <v>186</v>
      </c>
      <c r="L26" s="493" t="str">
        <f>VLOOKUP(K26,CódigosRetorno!$A$1:$B$1613,2,FALSE)</f>
        <v>-</v>
      </c>
      <c r="M26" s="388" t="s">
        <v>186</v>
      </c>
      <c r="N26" s="501" t="s">
        <v>186</v>
      </c>
    </row>
    <row r="27" spans="2:14" ht="24">
      <c r="B27" s="609">
        <f>B25+1</f>
        <v>9</v>
      </c>
      <c r="C27" s="610" t="s">
        <v>6</v>
      </c>
      <c r="D27" s="613" t="s">
        <v>3</v>
      </c>
      <c r="E27" s="603" t="s">
        <v>4</v>
      </c>
      <c r="F27" s="609" t="s">
        <v>7</v>
      </c>
      <c r="G27" s="613"/>
      <c r="H27" s="616" t="s">
        <v>5686</v>
      </c>
      <c r="I27" s="387" t="s">
        <v>2648</v>
      </c>
      <c r="J27" s="427" t="s">
        <v>203</v>
      </c>
      <c r="K27" s="434" t="s">
        <v>2522</v>
      </c>
      <c r="L27" s="493" t="str">
        <f>VLOOKUP(K27,CódigosRetorno!$A$1:$B$1613,2,FALSE)</f>
        <v>Número de RUC del nombre del archivo no coincide con el consignado en el contenido del archivo XML</v>
      </c>
      <c r="M27" s="388" t="s">
        <v>482</v>
      </c>
      <c r="N27" s="389" t="s">
        <v>186</v>
      </c>
    </row>
    <row r="28" spans="2:14" ht="24">
      <c r="B28" s="609"/>
      <c r="C28" s="611"/>
      <c r="D28" s="613"/>
      <c r="E28" s="615"/>
      <c r="F28" s="609"/>
      <c r="G28" s="613"/>
      <c r="H28" s="616"/>
      <c r="I28" s="387" t="s">
        <v>2649</v>
      </c>
      <c r="J28" s="427" t="s">
        <v>203</v>
      </c>
      <c r="K28" s="434" t="s">
        <v>2365</v>
      </c>
      <c r="L28" s="493" t="str">
        <f>VLOOKUP(K28,CódigosRetorno!$A$1:$B$1613,2,FALSE)</f>
        <v>ElNumero de RUC del emisor no existe</v>
      </c>
      <c r="M28" s="388" t="s">
        <v>217</v>
      </c>
      <c r="N28" s="389" t="s">
        <v>2650</v>
      </c>
    </row>
    <row r="29" spans="2:14" ht="24">
      <c r="B29" s="609"/>
      <c r="C29" s="611"/>
      <c r="D29" s="613"/>
      <c r="E29" s="615"/>
      <c r="F29" s="609"/>
      <c r="G29" s="613"/>
      <c r="H29" s="616"/>
      <c r="I29" s="387" t="s">
        <v>2669</v>
      </c>
      <c r="J29" s="427" t="s">
        <v>203</v>
      </c>
      <c r="K29" s="434" t="s">
        <v>2456</v>
      </c>
      <c r="L29" s="493" t="str">
        <f>VLOOKUP(K29,CódigosRetorno!$A$1:$B$1613,2,FALSE)</f>
        <v>El contribuyente no esta activo</v>
      </c>
      <c r="M29" s="388" t="s">
        <v>217</v>
      </c>
      <c r="N29" s="389" t="s">
        <v>2650</v>
      </c>
    </row>
    <row r="30" spans="2:14" ht="24">
      <c r="B30" s="609"/>
      <c r="C30" s="611"/>
      <c r="D30" s="613"/>
      <c r="E30" s="615"/>
      <c r="F30" s="609"/>
      <c r="G30" s="613"/>
      <c r="H30" s="616"/>
      <c r="I30" s="387" t="s">
        <v>2670</v>
      </c>
      <c r="J30" s="427" t="s">
        <v>203</v>
      </c>
      <c r="K30" s="434" t="s">
        <v>2455</v>
      </c>
      <c r="L30" s="493" t="str">
        <f>VLOOKUP(K30,CódigosRetorno!$A$1:$B$1613,2,FALSE)</f>
        <v>El contribuyente no esta habido</v>
      </c>
      <c r="M30" s="388" t="s">
        <v>217</v>
      </c>
      <c r="N30" s="389" t="s">
        <v>2650</v>
      </c>
    </row>
    <row r="31" spans="2:14" ht="24">
      <c r="B31" s="609"/>
      <c r="C31" s="611"/>
      <c r="D31" s="613"/>
      <c r="E31" s="615"/>
      <c r="F31" s="609" t="s">
        <v>11</v>
      </c>
      <c r="G31" s="613" t="s">
        <v>2664</v>
      </c>
      <c r="H31" s="616" t="s">
        <v>5687</v>
      </c>
      <c r="I31" s="387" t="s">
        <v>2637</v>
      </c>
      <c r="J31" s="427" t="s">
        <v>203</v>
      </c>
      <c r="K31" s="434" t="s">
        <v>2553</v>
      </c>
      <c r="L31" s="493" t="str">
        <f>VLOOKUP(K31,CódigosRetorno!$A$1:$B$1613,2,FALSE)</f>
        <v>El XML no contiene el tag o no existe informacion en tipo de documento del emisor.</v>
      </c>
      <c r="M31" s="388" t="s">
        <v>482</v>
      </c>
      <c r="N31" s="389" t="s">
        <v>186</v>
      </c>
    </row>
    <row r="32" spans="2:14">
      <c r="B32" s="609"/>
      <c r="C32" s="611"/>
      <c r="D32" s="613"/>
      <c r="E32" s="615"/>
      <c r="F32" s="609"/>
      <c r="G32" s="613"/>
      <c r="H32" s="616"/>
      <c r="I32" s="387" t="s">
        <v>2651</v>
      </c>
      <c r="J32" s="427" t="s">
        <v>203</v>
      </c>
      <c r="K32" s="434" t="s">
        <v>2554</v>
      </c>
      <c r="L32" s="493" t="str">
        <f>VLOOKUP(K32,CódigosRetorno!$A$1:$B$1613,2,FALSE)</f>
        <v>El dato ingresado no cumple con el estandar</v>
      </c>
      <c r="M32" s="388" t="s">
        <v>482</v>
      </c>
      <c r="N32" s="389" t="s">
        <v>186</v>
      </c>
    </row>
    <row r="33" spans="2:14" ht="24">
      <c r="B33" s="609"/>
      <c r="C33" s="612"/>
      <c r="D33" s="613"/>
      <c r="E33" s="604"/>
      <c r="F33" s="609"/>
      <c r="G33" s="613"/>
      <c r="H33" s="616"/>
      <c r="I33" s="387" t="s">
        <v>2909</v>
      </c>
      <c r="J33" s="427" t="s">
        <v>203</v>
      </c>
      <c r="K33" s="434" t="s">
        <v>2088</v>
      </c>
      <c r="L33" s="493" t="str">
        <f>VLOOKUP(K33,CódigosRetorno!$A$1:$B$1613,2,FALSE)</f>
        <v>Debe consignar solo un tag cac:AccountingSupplierParty/cbc:AdditionalAccountID</v>
      </c>
      <c r="M33" s="388" t="s">
        <v>482</v>
      </c>
      <c r="N33" s="389" t="s">
        <v>186</v>
      </c>
    </row>
    <row r="34" spans="2:14" ht="24">
      <c r="B34" s="389">
        <f>B27+1</f>
        <v>10</v>
      </c>
      <c r="C34" s="387" t="s">
        <v>8</v>
      </c>
      <c r="D34" s="388" t="s">
        <v>3</v>
      </c>
      <c r="E34" s="388" t="s">
        <v>9</v>
      </c>
      <c r="F34" s="389" t="s">
        <v>5</v>
      </c>
      <c r="G34" s="388"/>
      <c r="H34" s="398" t="s">
        <v>74</v>
      </c>
      <c r="I34" s="387" t="s">
        <v>2652</v>
      </c>
      <c r="J34" s="388" t="s">
        <v>186</v>
      </c>
      <c r="K34" s="427" t="s">
        <v>186</v>
      </c>
      <c r="L34" s="493" t="str">
        <f>VLOOKUP(K34,CódigosRetorno!$A$1:$B$1613,2,FALSE)</f>
        <v>-</v>
      </c>
      <c r="M34" s="388" t="s">
        <v>186</v>
      </c>
      <c r="N34" s="389" t="s">
        <v>186</v>
      </c>
    </row>
    <row r="35" spans="2:14" ht="24">
      <c r="B35" s="609">
        <f>B34+1</f>
        <v>11</v>
      </c>
      <c r="C35" s="616" t="s">
        <v>54</v>
      </c>
      <c r="D35" s="613" t="s">
        <v>3</v>
      </c>
      <c r="E35" s="613" t="s">
        <v>4</v>
      </c>
      <c r="F35" s="609" t="s">
        <v>5</v>
      </c>
      <c r="G35" s="613"/>
      <c r="H35" s="614" t="s">
        <v>73</v>
      </c>
      <c r="I35" s="387" t="s">
        <v>3160</v>
      </c>
      <c r="J35" s="427" t="s">
        <v>203</v>
      </c>
      <c r="K35" s="434" t="s">
        <v>2519</v>
      </c>
      <c r="L35" s="493" t="str">
        <f>VLOOKUP(K35,CódigosRetorno!$A$1:$B$1613,2,FALSE)</f>
        <v>El XML no contiene el tag o no existe informacion de RegistrationName del emisor del documento</v>
      </c>
      <c r="M35" s="388" t="s">
        <v>482</v>
      </c>
      <c r="N35" s="389" t="s">
        <v>186</v>
      </c>
    </row>
    <row r="36" spans="2:14" ht="24">
      <c r="B36" s="609"/>
      <c r="C36" s="616"/>
      <c r="D36" s="613"/>
      <c r="E36" s="613"/>
      <c r="F36" s="609"/>
      <c r="G36" s="613"/>
      <c r="H36" s="614"/>
      <c r="I36" s="387" t="s">
        <v>3622</v>
      </c>
      <c r="J36" s="427" t="s">
        <v>203</v>
      </c>
      <c r="K36" s="434" t="s">
        <v>2518</v>
      </c>
      <c r="L36" s="493" t="str">
        <f>VLOOKUP(K36,CódigosRetorno!$A$1:$B$1613,2,FALSE)</f>
        <v>RegistrationName - El nombre o razon social del emisor no cumple con el estandar</v>
      </c>
      <c r="M36" s="388" t="s">
        <v>482</v>
      </c>
      <c r="N36" s="389" t="s">
        <v>186</v>
      </c>
    </row>
    <row r="37" spans="2:14" ht="48">
      <c r="B37" s="607">
        <f>B35+1</f>
        <v>12</v>
      </c>
      <c r="C37" s="621" t="s">
        <v>4613</v>
      </c>
      <c r="D37" s="603" t="s">
        <v>3</v>
      </c>
      <c r="E37" s="603" t="s">
        <v>9</v>
      </c>
      <c r="F37" s="389" t="s">
        <v>4614</v>
      </c>
      <c r="G37" s="388"/>
      <c r="H37" s="387" t="s">
        <v>5160</v>
      </c>
      <c r="I37" s="387" t="s">
        <v>2652</v>
      </c>
      <c r="J37" s="388"/>
      <c r="K37" s="427" t="s">
        <v>186</v>
      </c>
      <c r="L37" s="493" t="str">
        <f>VLOOKUP(K37,CódigosRetorno!$A$1:$B$1613,2,FALSE)</f>
        <v>-</v>
      </c>
      <c r="M37" s="388"/>
      <c r="N37" s="389"/>
    </row>
    <row r="38" spans="2:14" ht="48">
      <c r="B38" s="617"/>
      <c r="C38" s="622"/>
      <c r="D38" s="615"/>
      <c r="E38" s="615"/>
      <c r="F38" s="389" t="s">
        <v>50</v>
      </c>
      <c r="G38" s="388"/>
      <c r="H38" s="387" t="s">
        <v>5161</v>
      </c>
      <c r="I38" s="387" t="s">
        <v>2652</v>
      </c>
      <c r="J38" s="388"/>
      <c r="K38" s="427" t="s">
        <v>186</v>
      </c>
      <c r="L38" s="493" t="str">
        <f>VLOOKUP(K38,CódigosRetorno!$A$1:$B$1613,2,FALSE)</f>
        <v>-</v>
      </c>
      <c r="M38" s="388"/>
      <c r="N38" s="389"/>
    </row>
    <row r="39" spans="2:14" ht="36">
      <c r="B39" s="617"/>
      <c r="C39" s="622"/>
      <c r="D39" s="615"/>
      <c r="E39" s="615"/>
      <c r="F39" s="389" t="s">
        <v>18</v>
      </c>
      <c r="G39" s="388"/>
      <c r="H39" s="387" t="s">
        <v>5162</v>
      </c>
      <c r="I39" s="387" t="s">
        <v>2652</v>
      </c>
      <c r="J39" s="388"/>
      <c r="K39" s="427" t="s">
        <v>186</v>
      </c>
      <c r="L39" s="493" t="str">
        <f>VLOOKUP(K39,CódigosRetorno!$A$1:$B$1613,2,FALSE)</f>
        <v>-</v>
      </c>
      <c r="M39" s="388"/>
      <c r="N39" s="389"/>
    </row>
    <row r="40" spans="2:14" ht="36">
      <c r="B40" s="617"/>
      <c r="C40" s="622"/>
      <c r="D40" s="615"/>
      <c r="E40" s="615"/>
      <c r="F40" s="392" t="s">
        <v>49</v>
      </c>
      <c r="G40" s="388" t="s">
        <v>2654</v>
      </c>
      <c r="H40" s="387" t="s">
        <v>5163</v>
      </c>
      <c r="I40" s="387" t="s">
        <v>2652</v>
      </c>
      <c r="J40" s="388"/>
      <c r="K40" s="427" t="s">
        <v>186</v>
      </c>
      <c r="L40" s="493" t="str">
        <f>VLOOKUP(K40,CódigosRetorno!$A$1:$B$1613,2,FALSE)</f>
        <v>-</v>
      </c>
      <c r="M40" s="388"/>
      <c r="N40" s="389"/>
    </row>
    <row r="41" spans="2:14">
      <c r="B41" s="617"/>
      <c r="C41" s="622"/>
      <c r="D41" s="615"/>
      <c r="E41" s="615"/>
      <c r="F41" s="609"/>
      <c r="G41" s="389" t="s">
        <v>4626</v>
      </c>
      <c r="H41" s="456" t="s">
        <v>4605</v>
      </c>
      <c r="I41" s="387" t="s">
        <v>2652</v>
      </c>
      <c r="J41" s="388"/>
      <c r="K41" s="427" t="s">
        <v>186</v>
      </c>
      <c r="L41" s="493" t="str">
        <f>VLOOKUP(K41,CódigosRetorno!$A$1:$B$1613,2,FALSE)</f>
        <v>-</v>
      </c>
      <c r="M41" s="388"/>
      <c r="N41" s="389"/>
    </row>
    <row r="42" spans="2:14">
      <c r="B42" s="617"/>
      <c r="C42" s="622"/>
      <c r="D42" s="615"/>
      <c r="E42" s="615"/>
      <c r="F42" s="609"/>
      <c r="G42" s="389" t="s">
        <v>4627</v>
      </c>
      <c r="H42" s="456" t="s">
        <v>4604</v>
      </c>
      <c r="I42" s="387" t="s">
        <v>2652</v>
      </c>
      <c r="J42" s="388"/>
      <c r="K42" s="427" t="s">
        <v>186</v>
      </c>
      <c r="L42" s="493" t="str">
        <f>VLOOKUP(K42,CódigosRetorno!$A$1:$B$1613,2,FALSE)</f>
        <v>-</v>
      </c>
      <c r="M42" s="388"/>
      <c r="N42" s="389"/>
    </row>
    <row r="43" spans="2:14" ht="48">
      <c r="B43" s="617"/>
      <c r="C43" s="622"/>
      <c r="D43" s="615"/>
      <c r="E43" s="615"/>
      <c r="F43" s="389" t="s">
        <v>18</v>
      </c>
      <c r="G43" s="388"/>
      <c r="H43" s="387" t="s">
        <v>5164</v>
      </c>
      <c r="I43" s="387" t="s">
        <v>2652</v>
      </c>
      <c r="J43" s="388"/>
      <c r="K43" s="427" t="s">
        <v>186</v>
      </c>
      <c r="L43" s="493" t="str">
        <f>VLOOKUP(K43,CódigosRetorno!$A$1:$B$1613,2,FALSE)</f>
        <v>-</v>
      </c>
      <c r="M43" s="388"/>
      <c r="N43" s="389"/>
    </row>
    <row r="44" spans="2:14" ht="36">
      <c r="B44" s="617"/>
      <c r="C44" s="622"/>
      <c r="D44" s="615"/>
      <c r="E44" s="615"/>
      <c r="F44" s="389" t="s">
        <v>18</v>
      </c>
      <c r="G44" s="388"/>
      <c r="H44" s="387" t="s">
        <v>5165</v>
      </c>
      <c r="I44" s="387" t="s">
        <v>2652</v>
      </c>
      <c r="J44" s="388"/>
      <c r="K44" s="427" t="s">
        <v>186</v>
      </c>
      <c r="L44" s="493" t="str">
        <f>VLOOKUP(K44,CódigosRetorno!$A$1:$B$1613,2,FALSE)</f>
        <v>-</v>
      </c>
      <c r="M44" s="388"/>
      <c r="N44" s="389"/>
    </row>
    <row r="45" spans="2:14" ht="48">
      <c r="B45" s="617"/>
      <c r="C45" s="622"/>
      <c r="D45" s="615"/>
      <c r="E45" s="615"/>
      <c r="F45" s="389" t="s">
        <v>10</v>
      </c>
      <c r="G45" s="388" t="s">
        <v>2653</v>
      </c>
      <c r="H45" s="387" t="s">
        <v>5166</v>
      </c>
      <c r="I45" s="387" t="s">
        <v>2652</v>
      </c>
      <c r="J45" s="388"/>
      <c r="K45" s="427" t="s">
        <v>186</v>
      </c>
      <c r="L45" s="493" t="str">
        <f>VLOOKUP(K45,CódigosRetorno!$A$1:$B$1613,2,FALSE)</f>
        <v>-</v>
      </c>
      <c r="M45" s="388"/>
      <c r="N45" s="389"/>
    </row>
    <row r="46" spans="2:14">
      <c r="B46" s="617"/>
      <c r="C46" s="622"/>
      <c r="D46" s="615"/>
      <c r="E46" s="615"/>
      <c r="F46" s="607"/>
      <c r="G46" s="432" t="s">
        <v>4634</v>
      </c>
      <c r="H46" s="387" t="s">
        <v>4593</v>
      </c>
      <c r="I46" s="387" t="s">
        <v>2652</v>
      </c>
      <c r="J46" s="388" t="s">
        <v>186</v>
      </c>
      <c r="K46" s="427" t="s">
        <v>186</v>
      </c>
      <c r="L46" s="493" t="str">
        <f>VLOOKUP(K46,CódigosRetorno!$A$1:$B$1613,2,FALSE)</f>
        <v>-</v>
      </c>
      <c r="M46" s="388"/>
      <c r="N46" s="389"/>
    </row>
    <row r="47" spans="2:14" ht="48">
      <c r="B47" s="617"/>
      <c r="C47" s="622"/>
      <c r="D47" s="615"/>
      <c r="E47" s="615"/>
      <c r="F47" s="617"/>
      <c r="G47" s="432" t="s">
        <v>4635</v>
      </c>
      <c r="H47" s="387" t="s">
        <v>4583</v>
      </c>
      <c r="I47" s="387" t="s">
        <v>2652</v>
      </c>
      <c r="J47" s="388" t="s">
        <v>186</v>
      </c>
      <c r="K47" s="427" t="s">
        <v>186</v>
      </c>
      <c r="L47" s="493" t="str">
        <f>VLOOKUP(K47,CódigosRetorno!$A$1:$B$1613,2,FALSE)</f>
        <v>-</v>
      </c>
      <c r="M47" s="388"/>
      <c r="N47" s="389"/>
    </row>
    <row r="48" spans="2:14">
      <c r="B48" s="608"/>
      <c r="C48" s="625"/>
      <c r="D48" s="604"/>
      <c r="E48" s="604"/>
      <c r="F48" s="608"/>
      <c r="G48" s="389" t="s">
        <v>4636</v>
      </c>
      <c r="H48" s="387" t="s">
        <v>4586</v>
      </c>
      <c r="I48" s="387" t="s">
        <v>2652</v>
      </c>
      <c r="J48" s="388" t="s">
        <v>186</v>
      </c>
      <c r="K48" s="427" t="s">
        <v>186</v>
      </c>
      <c r="L48" s="493" t="str">
        <f>VLOOKUP(K48,CódigosRetorno!$A$1:$B$1613,2,FALSE)</f>
        <v>-</v>
      </c>
      <c r="M48" s="388"/>
      <c r="N48" s="389"/>
    </row>
    <row r="49" spans="2:14">
      <c r="B49" s="502" t="s">
        <v>3125</v>
      </c>
      <c r="C49" s="504"/>
      <c r="D49" s="388"/>
      <c r="E49" s="499"/>
      <c r="F49" s="501"/>
      <c r="G49" s="499"/>
      <c r="H49" s="493" t="s">
        <v>186</v>
      </c>
      <c r="I49" s="493" t="s">
        <v>186</v>
      </c>
      <c r="J49" s="500" t="s">
        <v>186</v>
      </c>
      <c r="K49" s="505" t="s">
        <v>186</v>
      </c>
      <c r="L49" s="493" t="str">
        <f>VLOOKUP(K49,CódigosRetorno!$A$1:$B$1613,2,FALSE)</f>
        <v>-</v>
      </c>
      <c r="M49" s="388"/>
      <c r="N49" s="501" t="s">
        <v>186</v>
      </c>
    </row>
    <row r="50" spans="2:14" ht="36">
      <c r="B50" s="389">
        <f>+B35+1</f>
        <v>12</v>
      </c>
      <c r="C50" s="387" t="s">
        <v>3469</v>
      </c>
      <c r="D50" s="388" t="s">
        <v>3</v>
      </c>
      <c r="E50" s="388" t="s">
        <v>9</v>
      </c>
      <c r="F50" s="389" t="s">
        <v>69</v>
      </c>
      <c r="G50" s="388"/>
      <c r="H50" s="398" t="s">
        <v>3126</v>
      </c>
      <c r="I50" s="387" t="s">
        <v>2652</v>
      </c>
      <c r="J50" s="388" t="s">
        <v>186</v>
      </c>
      <c r="K50" s="427" t="s">
        <v>186</v>
      </c>
      <c r="L50" s="493" t="str">
        <f>VLOOKUP(K50,CódigosRetorno!$A$1:$B$1613,2,FALSE)</f>
        <v>-</v>
      </c>
      <c r="M50" s="388" t="s">
        <v>186</v>
      </c>
      <c r="N50" s="389" t="s">
        <v>186</v>
      </c>
    </row>
    <row r="51" spans="2:14">
      <c r="B51" s="502" t="s">
        <v>156</v>
      </c>
      <c r="C51" s="502"/>
      <c r="D51" s="185"/>
      <c r="E51" s="496" t="s">
        <v>186</v>
      </c>
      <c r="F51" s="497" t="s">
        <v>186</v>
      </c>
      <c r="G51" s="497" t="s">
        <v>186</v>
      </c>
      <c r="H51" s="498" t="s">
        <v>186</v>
      </c>
      <c r="I51" s="493" t="s">
        <v>186</v>
      </c>
      <c r="J51" s="499" t="s">
        <v>186</v>
      </c>
      <c r="K51" s="500" t="s">
        <v>186</v>
      </c>
      <c r="L51" s="493" t="str">
        <f>VLOOKUP(K51,CódigosRetorno!$A$1:$B$1613,2,FALSE)</f>
        <v>-</v>
      </c>
      <c r="M51" s="388" t="s">
        <v>186</v>
      </c>
      <c r="N51" s="501" t="s">
        <v>186</v>
      </c>
    </row>
    <row r="52" spans="2:14" ht="24">
      <c r="B52" s="609">
        <f>+B50+1</f>
        <v>13</v>
      </c>
      <c r="C52" s="610" t="s">
        <v>4637</v>
      </c>
      <c r="D52" s="613" t="s">
        <v>3</v>
      </c>
      <c r="E52" s="603" t="s">
        <v>4</v>
      </c>
      <c r="F52" s="609" t="s">
        <v>12</v>
      </c>
      <c r="G52" s="613"/>
      <c r="H52" s="614" t="s">
        <v>5688</v>
      </c>
      <c r="I52" s="387" t="s">
        <v>2637</v>
      </c>
      <c r="J52" s="427" t="s">
        <v>203</v>
      </c>
      <c r="K52" s="434" t="s">
        <v>775</v>
      </c>
      <c r="L52" s="493" t="str">
        <f>VLOOKUP(K52,CódigosRetorno!$A$1:$B$1613,2,FALSE)</f>
        <v>El XML no contiene el tag o no existe informacion de CustomerAssignedAccountID del receptor del documento</v>
      </c>
      <c r="M52" s="388" t="s">
        <v>482</v>
      </c>
      <c r="N52" s="389" t="s">
        <v>186</v>
      </c>
    </row>
    <row r="53" spans="2:14" ht="24">
      <c r="B53" s="609"/>
      <c r="C53" s="611"/>
      <c r="D53" s="613"/>
      <c r="E53" s="615"/>
      <c r="F53" s="609"/>
      <c r="G53" s="613"/>
      <c r="H53" s="614"/>
      <c r="I53" s="387" t="s">
        <v>3497</v>
      </c>
      <c r="J53" s="427" t="s">
        <v>203</v>
      </c>
      <c r="K53" s="434" t="s">
        <v>776</v>
      </c>
      <c r="L53" s="493" t="str">
        <f>VLOOKUP(K53,CódigosRetorno!$A$1:$B$1613,2,FALSE)</f>
        <v>El numero de documento de identidad del receptor debe ser  RUC</v>
      </c>
      <c r="M53" s="388" t="s">
        <v>482</v>
      </c>
      <c r="N53" s="389" t="s">
        <v>186</v>
      </c>
    </row>
    <row r="54" spans="2:14" ht="24">
      <c r="B54" s="609"/>
      <c r="C54" s="611"/>
      <c r="D54" s="613"/>
      <c r="E54" s="615"/>
      <c r="F54" s="609"/>
      <c r="G54" s="613"/>
      <c r="H54" s="614"/>
      <c r="I54" s="387" t="s">
        <v>6207</v>
      </c>
      <c r="J54" s="427" t="s">
        <v>203</v>
      </c>
      <c r="K54" s="434" t="s">
        <v>1597</v>
      </c>
      <c r="L54" s="493" t="str">
        <f>VLOOKUP(K54,CódigosRetorno!$A$1:$B$1613,2,FALSE)</f>
        <v>El DNI ingresado no cumple con el estandar.</v>
      </c>
      <c r="M54" s="388"/>
      <c r="N54" s="389" t="s">
        <v>186</v>
      </c>
    </row>
    <row r="55" spans="2:14" ht="24">
      <c r="B55" s="609"/>
      <c r="C55" s="611"/>
      <c r="D55" s="613"/>
      <c r="E55" s="615"/>
      <c r="F55" s="609"/>
      <c r="G55" s="613"/>
      <c r="H55" s="614"/>
      <c r="I55" s="387" t="s">
        <v>3104</v>
      </c>
      <c r="J55" s="427" t="s">
        <v>1192</v>
      </c>
      <c r="K55" s="434" t="s">
        <v>1452</v>
      </c>
      <c r="L55" s="493" t="str">
        <f>VLOOKUP(K55,CódigosRetorno!$A$1:$B$1613,2,FALSE)</f>
        <v>El numero de RUC del receptor no existe.</v>
      </c>
      <c r="M55" s="388" t="s">
        <v>217</v>
      </c>
      <c r="N55" s="389" t="s">
        <v>2650</v>
      </c>
    </row>
    <row r="56" spans="2:14" ht="36">
      <c r="B56" s="609"/>
      <c r="C56" s="611"/>
      <c r="D56" s="613"/>
      <c r="E56" s="615"/>
      <c r="F56" s="609"/>
      <c r="G56" s="613"/>
      <c r="H56" s="614"/>
      <c r="I56" s="387" t="s">
        <v>2912</v>
      </c>
      <c r="J56" s="427" t="s">
        <v>1192</v>
      </c>
      <c r="K56" s="434" t="s">
        <v>1445</v>
      </c>
      <c r="L56" s="493" t="str">
        <f>VLOOKUP(K56,CódigosRetorno!$A$1:$B$1613,2,FALSE)</f>
        <v>El RUC  del receptor no esta activo</v>
      </c>
      <c r="M56" s="388" t="s">
        <v>217</v>
      </c>
      <c r="N56" s="389" t="s">
        <v>2650</v>
      </c>
    </row>
    <row r="57" spans="2:14" ht="36">
      <c r="B57" s="609"/>
      <c r="C57" s="611"/>
      <c r="D57" s="613"/>
      <c r="E57" s="615"/>
      <c r="F57" s="609"/>
      <c r="G57" s="613"/>
      <c r="H57" s="614"/>
      <c r="I57" s="387" t="s">
        <v>2913</v>
      </c>
      <c r="J57" s="427" t="s">
        <v>1192</v>
      </c>
      <c r="K57" s="434" t="s">
        <v>1443</v>
      </c>
      <c r="L57" s="493" t="str">
        <f>VLOOKUP(K57,CódigosRetorno!$A$1:$B$1613,2,FALSE)</f>
        <v>El RUC del receptor no esta habido</v>
      </c>
      <c r="M57" s="388" t="s">
        <v>217</v>
      </c>
      <c r="N57" s="389" t="s">
        <v>2650</v>
      </c>
    </row>
    <row r="58" spans="2:14" ht="24">
      <c r="B58" s="609"/>
      <c r="C58" s="611"/>
      <c r="D58" s="613"/>
      <c r="E58" s="615"/>
      <c r="F58" s="609" t="s">
        <v>47</v>
      </c>
      <c r="G58" s="613" t="s">
        <v>2664</v>
      </c>
      <c r="H58" s="616" t="s">
        <v>5689</v>
      </c>
      <c r="I58" s="387" t="s">
        <v>2637</v>
      </c>
      <c r="J58" s="427" t="s">
        <v>203</v>
      </c>
      <c r="K58" s="434" t="s">
        <v>778</v>
      </c>
      <c r="L58" s="493" t="str">
        <f>VLOOKUP(K58,CódigosRetorno!$A$1:$B$1613,2,FALSE)</f>
        <v>El XML no contiene el tag o no existe informacion de AdditionalAccountID del receptor del documento</v>
      </c>
      <c r="M58" s="388" t="s">
        <v>482</v>
      </c>
      <c r="N58" s="389" t="s">
        <v>186</v>
      </c>
    </row>
    <row r="59" spans="2:14" ht="36">
      <c r="B59" s="609"/>
      <c r="C59" s="611"/>
      <c r="D59" s="613"/>
      <c r="E59" s="615"/>
      <c r="F59" s="609"/>
      <c r="G59" s="613"/>
      <c r="H59" s="616"/>
      <c r="I59" s="387" t="s">
        <v>3980</v>
      </c>
      <c r="J59" s="427" t="s">
        <v>203</v>
      </c>
      <c r="K59" s="434" t="s">
        <v>779</v>
      </c>
      <c r="L59" s="493" t="str">
        <f>VLOOKUP(K59,CódigosRetorno!$A$1:$B$1613,2,FALSE)</f>
        <v>El dato ingresado  en el tipo de documento de identidad del receptor no cumple con el estandar o no esta permitido.</v>
      </c>
      <c r="M59" s="388"/>
      <c r="N59" s="389"/>
    </row>
    <row r="60" spans="2:14" ht="24">
      <c r="B60" s="609"/>
      <c r="C60" s="612"/>
      <c r="D60" s="613"/>
      <c r="E60" s="604"/>
      <c r="F60" s="609"/>
      <c r="G60" s="613"/>
      <c r="H60" s="616"/>
      <c r="I60" s="387" t="s">
        <v>2909</v>
      </c>
      <c r="J60" s="427" t="s">
        <v>203</v>
      </c>
      <c r="K60" s="434" t="s">
        <v>777</v>
      </c>
      <c r="L60" s="493" t="str">
        <f>VLOOKUP(K60,CódigosRetorno!$A$1:$B$1613,2,FALSE)</f>
        <v>Debe consignar solo un tag cac:AccountingCustomerParty/cbc:AdditionalAccountID</v>
      </c>
      <c r="M60" s="388" t="s">
        <v>482</v>
      </c>
      <c r="N60" s="389" t="s">
        <v>186</v>
      </c>
    </row>
    <row r="61" spans="2:14" ht="36" customHeight="1">
      <c r="B61" s="609">
        <f>B52+1</f>
        <v>14</v>
      </c>
      <c r="C61" s="614" t="s">
        <v>55</v>
      </c>
      <c r="D61" s="388" t="s">
        <v>3</v>
      </c>
      <c r="E61" s="613" t="s">
        <v>4</v>
      </c>
      <c r="F61" s="609" t="s">
        <v>5</v>
      </c>
      <c r="G61" s="613"/>
      <c r="H61" s="614" t="s">
        <v>77</v>
      </c>
      <c r="I61" s="387" t="s">
        <v>3160</v>
      </c>
      <c r="J61" s="427" t="s">
        <v>203</v>
      </c>
      <c r="K61" s="434" t="s">
        <v>780</v>
      </c>
      <c r="L61" s="493" t="str">
        <f>VLOOKUP(K61,CódigosRetorno!$A$1:$B$1613,2,FALSE)</f>
        <v>El XML no contiene el tag o no existe informacion de RegistrationName del receptor del documento</v>
      </c>
      <c r="M61" s="388" t="s">
        <v>186</v>
      </c>
      <c r="N61" s="389" t="s">
        <v>186</v>
      </c>
    </row>
    <row r="62" spans="2:14" ht="24">
      <c r="B62" s="609"/>
      <c r="C62" s="614"/>
      <c r="D62" s="135"/>
      <c r="E62" s="613"/>
      <c r="F62" s="609"/>
      <c r="G62" s="613"/>
      <c r="H62" s="614"/>
      <c r="I62" s="387" t="s">
        <v>3623</v>
      </c>
      <c r="J62" s="389" t="s">
        <v>1192</v>
      </c>
      <c r="K62" s="434" t="s">
        <v>781</v>
      </c>
      <c r="L62" s="493" t="str">
        <f>VLOOKUP(K62,CódigosRetorno!$A$1:$B$1613,2,FALSE)</f>
        <v>RegistrationName -  El dato ingresado no cumple con el estandar</v>
      </c>
      <c r="M62" s="388"/>
      <c r="N62" s="388"/>
    </row>
    <row r="63" spans="2:14" ht="15" customHeight="1">
      <c r="B63" s="524" t="s">
        <v>164</v>
      </c>
      <c r="C63" s="511"/>
      <c r="D63" s="137"/>
      <c r="E63" s="512"/>
      <c r="F63" s="512"/>
      <c r="G63" s="512"/>
      <c r="H63" s="511" t="s">
        <v>186</v>
      </c>
      <c r="I63" s="493" t="s">
        <v>186</v>
      </c>
      <c r="J63" s="525" t="s">
        <v>186</v>
      </c>
      <c r="K63" s="500" t="s">
        <v>186</v>
      </c>
      <c r="L63" s="493" t="str">
        <f>VLOOKUP(K63,CódigosRetorno!$A$1:$B$1613,2,FALSE)</f>
        <v>-</v>
      </c>
      <c r="M63" s="388"/>
      <c r="N63" s="499" t="s">
        <v>186</v>
      </c>
    </row>
    <row r="64" spans="2:14" ht="72">
      <c r="B64" s="602">
        <f>+B61+1</f>
        <v>15</v>
      </c>
      <c r="C64" s="645" t="s">
        <v>83</v>
      </c>
      <c r="D64" s="646" t="s">
        <v>3</v>
      </c>
      <c r="E64" s="602" t="s">
        <v>4</v>
      </c>
      <c r="F64" s="597" t="s">
        <v>75</v>
      </c>
      <c r="G64" s="602" t="s">
        <v>58</v>
      </c>
      <c r="H64" s="614" t="s">
        <v>84</v>
      </c>
      <c r="I64" s="387" t="s">
        <v>3752</v>
      </c>
      <c r="J64" s="388" t="s">
        <v>203</v>
      </c>
      <c r="K64" s="427" t="s">
        <v>731</v>
      </c>
      <c r="L64" s="493" t="str">
        <f>VLOOKUP(K64,CódigosRetorno!$A$1:$B$1613,2,FALSE)</f>
        <v>La serie o numero del documento modificado por la Nota de Credito no cumple con el formato establecido</v>
      </c>
      <c r="M64" s="388"/>
      <c r="N64" s="388"/>
    </row>
    <row r="65" spans="2:14" ht="72">
      <c r="B65" s="602"/>
      <c r="C65" s="645"/>
      <c r="D65" s="646"/>
      <c r="E65" s="602"/>
      <c r="F65" s="597"/>
      <c r="G65" s="602"/>
      <c r="H65" s="614"/>
      <c r="I65" s="387" t="s">
        <v>3753</v>
      </c>
      <c r="J65" s="388" t="s">
        <v>203</v>
      </c>
      <c r="K65" s="427" t="s">
        <v>731</v>
      </c>
      <c r="L65" s="493" t="str">
        <f>VLOOKUP(K65,CódigosRetorno!$A$1:$B$1613,2,FALSE)</f>
        <v>La serie o numero del documento modificado por la Nota de Credito no cumple con el formato establecido</v>
      </c>
      <c r="M65" s="388"/>
      <c r="N65" s="388"/>
    </row>
    <row r="66" spans="2:14" ht="36">
      <c r="B66" s="602"/>
      <c r="C66" s="645"/>
      <c r="D66" s="646"/>
      <c r="E66" s="602"/>
      <c r="F66" s="597"/>
      <c r="G66" s="602"/>
      <c r="H66" s="614"/>
      <c r="I66" s="387" t="s">
        <v>3111</v>
      </c>
      <c r="J66" s="388" t="s">
        <v>203</v>
      </c>
      <c r="K66" s="427" t="s">
        <v>731</v>
      </c>
      <c r="L66" s="493" t="str">
        <f>VLOOKUP(K66,CódigosRetorno!$A$1:$B$1613,2,FALSE)</f>
        <v>La serie o numero del documento modificado por la Nota de Credito no cumple con el formato establecido</v>
      </c>
      <c r="M66" s="388"/>
      <c r="N66" s="388"/>
    </row>
    <row r="67" spans="2:14" ht="60">
      <c r="B67" s="602"/>
      <c r="C67" s="645"/>
      <c r="D67" s="646"/>
      <c r="E67" s="602"/>
      <c r="F67" s="597"/>
      <c r="G67" s="602"/>
      <c r="H67" s="614"/>
      <c r="I67" s="387" t="s">
        <v>3874</v>
      </c>
      <c r="J67" s="388" t="s">
        <v>203</v>
      </c>
      <c r="K67" s="427" t="s">
        <v>826</v>
      </c>
      <c r="L67" s="493" t="str">
        <f>VLOOKUP(K67,CódigosRetorno!$A$1:$B$1613,2,FALSE)</f>
        <v>La serie o numero del documento modificado por la Nota de Debito no cumple con el formato establecido</v>
      </c>
      <c r="M67" s="388"/>
      <c r="N67" s="388"/>
    </row>
    <row r="68" spans="2:14" ht="24">
      <c r="B68" s="602"/>
      <c r="C68" s="645"/>
      <c r="D68" s="646"/>
      <c r="E68" s="602"/>
      <c r="F68" s="597"/>
      <c r="G68" s="602"/>
      <c r="H68" s="614"/>
      <c r="I68" s="387" t="s">
        <v>3625</v>
      </c>
      <c r="J68" s="388" t="s">
        <v>203</v>
      </c>
      <c r="K68" s="427" t="s">
        <v>731</v>
      </c>
      <c r="L68" s="493" t="str">
        <f>VLOOKUP(K68,CódigosRetorno!$A$1:$B$1613,2,FALSE)</f>
        <v>La serie o numero del documento modificado por la Nota de Credito no cumple con el formato establecido</v>
      </c>
      <c r="M68" s="388"/>
      <c r="N68" s="388"/>
    </row>
    <row r="69" spans="2:14" ht="36">
      <c r="B69" s="602"/>
      <c r="C69" s="645"/>
      <c r="D69" s="407"/>
      <c r="E69" s="602"/>
      <c r="F69" s="597"/>
      <c r="G69" s="602"/>
      <c r="H69" s="614"/>
      <c r="I69" s="387" t="s">
        <v>5264</v>
      </c>
      <c r="J69" s="388" t="s">
        <v>203</v>
      </c>
      <c r="K69" s="427" t="s">
        <v>2351</v>
      </c>
      <c r="L69" s="493" t="str">
        <f>VLOOKUP(K69,CódigosRetorno!$A$1:$B$1613,2,FALSE)</f>
        <v>La factura relacionada en la Nota de credito no esta registrada.</v>
      </c>
      <c r="M69" s="388"/>
      <c r="N69" s="389" t="s">
        <v>2635</v>
      </c>
    </row>
    <row r="70" spans="2:14" ht="36">
      <c r="B70" s="602"/>
      <c r="C70" s="645"/>
      <c r="D70" s="407"/>
      <c r="E70" s="602"/>
      <c r="F70" s="597"/>
      <c r="G70" s="602"/>
      <c r="H70" s="614"/>
      <c r="I70" s="387" t="s">
        <v>5265</v>
      </c>
      <c r="J70" s="388" t="s">
        <v>203</v>
      </c>
      <c r="K70" s="427" t="s">
        <v>2350</v>
      </c>
      <c r="L70" s="493" t="str">
        <f>VLOOKUP(K70,CódigosRetorno!$A$1:$B$1613,2,FALSE)</f>
        <v>La factura relacionada en la nota de credito se encuentra de baja</v>
      </c>
      <c r="M70" s="388"/>
      <c r="N70" s="389" t="s">
        <v>2635</v>
      </c>
    </row>
    <row r="71" spans="2:14" ht="36">
      <c r="B71" s="602"/>
      <c r="C71" s="645"/>
      <c r="D71" s="407"/>
      <c r="E71" s="602"/>
      <c r="F71" s="597"/>
      <c r="G71" s="602"/>
      <c r="H71" s="614"/>
      <c r="I71" s="387" t="s">
        <v>5266</v>
      </c>
      <c r="J71" s="388" t="s">
        <v>203</v>
      </c>
      <c r="K71" s="427" t="s">
        <v>2349</v>
      </c>
      <c r="L71" s="493" t="str">
        <f>VLOOKUP(K71,CódigosRetorno!$A$1:$B$1613,2,FALSE)</f>
        <v>La factura relacionada en la nota de credito esta registrada como rechazada</v>
      </c>
      <c r="M71" s="388"/>
      <c r="N71" s="389" t="s">
        <v>2635</v>
      </c>
    </row>
    <row r="72" spans="2:14" ht="48">
      <c r="B72" s="602"/>
      <c r="C72" s="645"/>
      <c r="D72" s="407"/>
      <c r="E72" s="602"/>
      <c r="F72" s="597"/>
      <c r="G72" s="602"/>
      <c r="H72" s="614"/>
      <c r="I72" s="387" t="s">
        <v>3149</v>
      </c>
      <c r="J72" s="388" t="s">
        <v>203</v>
      </c>
      <c r="K72" s="427" t="s">
        <v>2032</v>
      </c>
      <c r="L72" s="493" t="str">
        <f>VLOOKUP(K72,CódigosRetorno!$A$1:$B$1613,2,FALSE)</f>
        <v>Documento afectado por la nota electronica no se encuentra autorizado</v>
      </c>
      <c r="M72" s="388"/>
      <c r="N72" s="389" t="s">
        <v>3150</v>
      </c>
    </row>
    <row r="73" spans="2:14" ht="24">
      <c r="B73" s="602"/>
      <c r="C73" s="645"/>
      <c r="D73" s="407"/>
      <c r="E73" s="602"/>
      <c r="F73" s="597"/>
      <c r="G73" s="602"/>
      <c r="H73" s="614"/>
      <c r="I73" s="398" t="s">
        <v>3181</v>
      </c>
      <c r="J73" s="388" t="s">
        <v>203</v>
      </c>
      <c r="K73" s="427" t="s">
        <v>782</v>
      </c>
      <c r="L73" s="493" t="str">
        <f>VLOOKUP(K73,CódigosRetorno!$A$1:$B$1613,2,FALSE)</f>
        <v>El comprobante contiene un tipo y número de Documento Relacionado repetido</v>
      </c>
      <c r="M73" s="388"/>
      <c r="N73" s="389"/>
    </row>
    <row r="74" spans="2:14" ht="24" customHeight="1">
      <c r="B74" s="647">
        <f>+B64+1</f>
        <v>16</v>
      </c>
      <c r="C74" s="654" t="s">
        <v>85</v>
      </c>
      <c r="D74" s="407" t="s">
        <v>3</v>
      </c>
      <c r="E74" s="647" t="s">
        <v>9</v>
      </c>
      <c r="F74" s="623" t="s">
        <v>10</v>
      </c>
      <c r="G74" s="623" t="s">
        <v>2915</v>
      </c>
      <c r="H74" s="605" t="s">
        <v>3105</v>
      </c>
      <c r="I74" s="387" t="s">
        <v>3179</v>
      </c>
      <c r="J74" s="427" t="s">
        <v>203</v>
      </c>
      <c r="K74" s="434" t="s">
        <v>726</v>
      </c>
      <c r="L74" s="493" t="str">
        <f>VLOOKUP(K74,CódigosRetorno!$A$1:$B$1613,2,FALSE)</f>
        <v>El tipo de documento modificado por la Nota de credito debe ser factura electronica o ticket</v>
      </c>
      <c r="M74" s="388"/>
      <c r="N74" s="388"/>
    </row>
    <row r="75" spans="2:14" ht="24" customHeight="1">
      <c r="B75" s="648"/>
      <c r="C75" s="655"/>
      <c r="D75" s="407"/>
      <c r="E75" s="648"/>
      <c r="F75" s="650"/>
      <c r="G75" s="650"/>
      <c r="H75" s="618"/>
      <c r="I75" s="387" t="s">
        <v>3180</v>
      </c>
      <c r="J75" s="427" t="s">
        <v>203</v>
      </c>
      <c r="K75" s="434" t="s">
        <v>727</v>
      </c>
      <c r="L75" s="493" t="str">
        <f>VLOOKUP(K75,CódigosRetorno!$A$1:$B$1613,2,FALSE)</f>
        <v>El tipo de documento modificado por la Nota de credito debe ser boleta electronica</v>
      </c>
      <c r="M75" s="388"/>
      <c r="N75" s="388"/>
    </row>
    <row r="76" spans="2:14" ht="24">
      <c r="B76" s="649"/>
      <c r="C76" s="656"/>
      <c r="D76" s="407"/>
      <c r="E76" s="649"/>
      <c r="F76" s="624"/>
      <c r="G76" s="624"/>
      <c r="H76" s="606"/>
      <c r="I76" s="387" t="s">
        <v>3937</v>
      </c>
      <c r="J76" s="427" t="s">
        <v>203</v>
      </c>
      <c r="K76" s="434" t="s">
        <v>3939</v>
      </c>
      <c r="L76" s="493" t="str">
        <f>VLOOKUP(K76,CódigosRetorno!$A$1:$B$1613,2,FALSE)</f>
        <v>El tipo de documento modificado por la Nota de credito debe ser comprobante de servicio publico</v>
      </c>
      <c r="M76" s="388"/>
      <c r="N76" s="388"/>
    </row>
    <row r="77" spans="2:14" ht="60">
      <c r="B77" s="607">
        <f>B74+1</f>
        <v>17</v>
      </c>
      <c r="C77" s="610" t="s">
        <v>4784</v>
      </c>
      <c r="D77" s="613" t="s">
        <v>3</v>
      </c>
      <c r="E77" s="603" t="s">
        <v>9</v>
      </c>
      <c r="F77" s="609" t="s">
        <v>18</v>
      </c>
      <c r="G77" s="613"/>
      <c r="H77" s="614" t="s">
        <v>5690</v>
      </c>
      <c r="I77" s="398" t="s">
        <v>3461</v>
      </c>
      <c r="J77" s="427" t="s">
        <v>1192</v>
      </c>
      <c r="K77" s="434" t="s">
        <v>759</v>
      </c>
      <c r="L77" s="493" t="str">
        <f>VLOOKUP(K77,CódigosRetorno!$A$1:$B$1613,2,FALSE)</f>
        <v>El ID de las guias debe tener informacion de la SERIE-NUMERO de guia.</v>
      </c>
      <c r="M77" s="388"/>
      <c r="N77" s="388"/>
    </row>
    <row r="78" spans="2:14" ht="24">
      <c r="B78" s="617"/>
      <c r="C78" s="611"/>
      <c r="D78" s="613"/>
      <c r="E78" s="615"/>
      <c r="F78" s="609"/>
      <c r="G78" s="613"/>
      <c r="H78" s="614"/>
      <c r="I78" s="398" t="s">
        <v>3182</v>
      </c>
      <c r="J78" s="427" t="s">
        <v>203</v>
      </c>
      <c r="K78" s="434" t="s">
        <v>784</v>
      </c>
      <c r="L78" s="493" t="str">
        <f>VLOOKUP(K78,CódigosRetorno!$A$1:$B$1613,2,FALSE)</f>
        <v>El comprobante contiene un tipo y número de Guía de Remisión repetido</v>
      </c>
      <c r="M78" s="388"/>
      <c r="N78" s="388"/>
    </row>
    <row r="79" spans="2:14" ht="36">
      <c r="B79" s="617"/>
      <c r="C79" s="612"/>
      <c r="D79" s="613"/>
      <c r="E79" s="604"/>
      <c r="F79" s="389" t="s">
        <v>10</v>
      </c>
      <c r="G79" s="388" t="s">
        <v>2915</v>
      </c>
      <c r="H79" s="398" t="s">
        <v>5691</v>
      </c>
      <c r="I79" s="387" t="s">
        <v>3069</v>
      </c>
      <c r="J79" s="427" t="s">
        <v>1192</v>
      </c>
      <c r="K79" s="434" t="s">
        <v>757</v>
      </c>
      <c r="L79" s="493" t="str">
        <f>VLOOKUP(K79,CódigosRetorno!$A$1:$B$1613,2,FALSE)</f>
        <v>El DocumentTypeCode de las guias debe ser 09 o 31</v>
      </c>
      <c r="M79" s="388"/>
      <c r="N79" s="388"/>
    </row>
    <row r="80" spans="2:14" ht="36">
      <c r="B80" s="607">
        <v>18</v>
      </c>
      <c r="C80" s="610" t="s">
        <v>5692</v>
      </c>
      <c r="D80" s="613" t="s">
        <v>3</v>
      </c>
      <c r="E80" s="613" t="s">
        <v>9</v>
      </c>
      <c r="F80" s="607" t="s">
        <v>18</v>
      </c>
      <c r="G80" s="603"/>
      <c r="H80" s="605" t="s">
        <v>5693</v>
      </c>
      <c r="I80" s="387" t="s">
        <v>3620</v>
      </c>
      <c r="J80" s="427" t="s">
        <v>1192</v>
      </c>
      <c r="K80" s="434" t="s">
        <v>769</v>
      </c>
      <c r="L80" s="493" t="str">
        <f>VLOOKUP(K80,CódigosRetorno!$A$1:$B$1613,2,FALSE)</f>
        <v>El ID de los documentos relacionados no cumplen con el estandar.</v>
      </c>
      <c r="M80" s="388"/>
      <c r="N80" s="388"/>
    </row>
    <row r="81" spans="2:14" ht="24">
      <c r="B81" s="617"/>
      <c r="C81" s="611"/>
      <c r="D81" s="613"/>
      <c r="E81" s="613"/>
      <c r="F81" s="617"/>
      <c r="G81" s="615"/>
      <c r="H81" s="618"/>
      <c r="I81" s="398" t="s">
        <v>3158</v>
      </c>
      <c r="J81" s="427" t="s">
        <v>203</v>
      </c>
      <c r="K81" s="434" t="s">
        <v>785</v>
      </c>
      <c r="L81" s="493" t="str">
        <f>VLOOKUP(K81,CódigosRetorno!$A$1:$B$1613,2,FALSE)</f>
        <v>Documentos relacionados duplicados en el comprobante.</v>
      </c>
      <c r="M81" s="388"/>
      <c r="N81" s="388"/>
    </row>
    <row r="82" spans="2:14" ht="24">
      <c r="B82" s="617"/>
      <c r="C82" s="611"/>
      <c r="D82" s="613"/>
      <c r="E82" s="613"/>
      <c r="F82" s="608"/>
      <c r="G82" s="604"/>
      <c r="H82" s="606"/>
      <c r="I82" s="387" t="s">
        <v>3185</v>
      </c>
      <c r="J82" s="427" t="s">
        <v>1192</v>
      </c>
      <c r="K82" s="434" t="s">
        <v>761</v>
      </c>
      <c r="L82" s="493" t="str">
        <f>VLOOKUP(K82,CódigosRetorno!$A$1:$B$1613,2,FALSE)</f>
        <v>No existe datos del ID de los documentos relacionados con valor 99 para un tipo codigo Nota Credito 10.</v>
      </c>
      <c r="M82" s="388"/>
      <c r="N82" s="388"/>
    </row>
    <row r="83" spans="2:14" ht="36" customHeight="1">
      <c r="B83" s="617"/>
      <c r="C83" s="611"/>
      <c r="D83" s="613"/>
      <c r="E83" s="613"/>
      <c r="F83" s="609" t="s">
        <v>10</v>
      </c>
      <c r="G83" s="603" t="s">
        <v>2917</v>
      </c>
      <c r="H83" s="605" t="s">
        <v>5694</v>
      </c>
      <c r="I83" s="387" t="s">
        <v>2921</v>
      </c>
      <c r="J83" s="427" t="s">
        <v>203</v>
      </c>
      <c r="K83" s="434" t="s">
        <v>767</v>
      </c>
      <c r="L83" s="493" t="str">
        <f>VLOOKUP(K83,CódigosRetorno!$A$1:$B$1613,2,FALSE)</f>
        <v>El DocumentTypeCode de Otros documentos relacionados tiene valores incorrectos.</v>
      </c>
      <c r="M83" s="388"/>
      <c r="N83" s="388"/>
    </row>
    <row r="84" spans="2:14" ht="36" customHeight="1">
      <c r="B84" s="617"/>
      <c r="C84" s="612"/>
      <c r="D84" s="388"/>
      <c r="E84" s="613"/>
      <c r="F84" s="609"/>
      <c r="G84" s="615"/>
      <c r="H84" s="606"/>
      <c r="I84" s="387" t="s">
        <v>3184</v>
      </c>
      <c r="J84" s="388" t="s">
        <v>1192</v>
      </c>
      <c r="K84" s="427" t="s">
        <v>760</v>
      </c>
      <c r="L84" s="493" t="str">
        <f>VLOOKUP(K84,CódigosRetorno!$A$1:$B$1613,2,FALSE)</f>
        <v>Debe existir DocumentTypeCode de Otros documentos relacionados con valor 99 para un tipo codigo Nota Credito 10.</v>
      </c>
      <c r="M84" s="388"/>
      <c r="N84" s="388"/>
    </row>
    <row r="85" spans="2:14">
      <c r="B85" s="502" t="s">
        <v>165</v>
      </c>
      <c r="C85" s="495"/>
      <c r="D85" s="123" t="s">
        <v>186</v>
      </c>
      <c r="E85" s="496" t="s">
        <v>186</v>
      </c>
      <c r="F85" s="497" t="s">
        <v>186</v>
      </c>
      <c r="G85" s="497" t="s">
        <v>186</v>
      </c>
      <c r="H85" s="498" t="s">
        <v>186</v>
      </c>
      <c r="I85" s="493" t="s">
        <v>186</v>
      </c>
      <c r="J85" s="499" t="s">
        <v>186</v>
      </c>
      <c r="K85" s="500" t="s">
        <v>186</v>
      </c>
      <c r="L85" s="493" t="str">
        <f>VLOOKUP(K85,CódigosRetorno!$A$1:$B$1613,2,FALSE)</f>
        <v>-</v>
      </c>
      <c r="M85" s="388" t="s">
        <v>186</v>
      </c>
      <c r="N85" s="501" t="s">
        <v>186</v>
      </c>
    </row>
    <row r="86" spans="2:14" ht="24">
      <c r="B86" s="602">
        <f>B80+1</f>
        <v>19</v>
      </c>
      <c r="C86" s="645" t="s">
        <v>78</v>
      </c>
      <c r="D86" s="646" t="s">
        <v>3</v>
      </c>
      <c r="E86" s="602" t="s">
        <v>4</v>
      </c>
      <c r="F86" s="597" t="s">
        <v>60</v>
      </c>
      <c r="G86" s="597"/>
      <c r="H86" s="614" t="s">
        <v>79</v>
      </c>
      <c r="I86" s="387" t="s">
        <v>3160</v>
      </c>
      <c r="J86" s="388" t="s">
        <v>203</v>
      </c>
      <c r="K86" s="427" t="s">
        <v>754</v>
      </c>
      <c r="L86" s="493" t="str">
        <f>VLOOKUP(K86,CódigosRetorno!$A$1:$B$1613,2,FALSE)</f>
        <v>El XML no contiene el tag o no existe informacion de cac:DiscrepancyResponse/cbc:Description</v>
      </c>
      <c r="M86" s="388"/>
      <c r="N86" s="389"/>
    </row>
    <row r="87" spans="2:14" ht="24">
      <c r="B87" s="602"/>
      <c r="C87" s="645"/>
      <c r="D87" s="646"/>
      <c r="E87" s="602"/>
      <c r="F87" s="597"/>
      <c r="G87" s="597"/>
      <c r="H87" s="614"/>
      <c r="I87" s="387" t="s">
        <v>3621</v>
      </c>
      <c r="J87" s="388" t="s">
        <v>203</v>
      </c>
      <c r="K87" s="427" t="s">
        <v>755</v>
      </c>
      <c r="L87" s="493" t="str">
        <f>VLOOKUP(K87,CódigosRetorno!$A$1:$B$1613,2,FALSE)</f>
        <v>cac:DiscrepancyResponse/cbc:Description - El dato ingresado no cumple con la estructura</v>
      </c>
      <c r="M87" s="388"/>
      <c r="N87" s="389"/>
    </row>
    <row r="88" spans="2:14" ht="24">
      <c r="B88" s="609">
        <f>+B86+1</f>
        <v>20</v>
      </c>
      <c r="C88" s="616" t="s">
        <v>14</v>
      </c>
      <c r="D88" s="613" t="s">
        <v>15</v>
      </c>
      <c r="E88" s="613" t="s">
        <v>4</v>
      </c>
      <c r="F88" s="609" t="s">
        <v>53</v>
      </c>
      <c r="G88" s="613"/>
      <c r="H88" s="614" t="s">
        <v>86</v>
      </c>
      <c r="I88" s="387" t="s">
        <v>3562</v>
      </c>
      <c r="J88" s="427" t="s">
        <v>203</v>
      </c>
      <c r="K88" s="434" t="s">
        <v>2337</v>
      </c>
      <c r="L88" s="493" t="str">
        <f>VLOOKUP(K88,CódigosRetorno!$A$1:$B$1613,2,FALSE)</f>
        <v>El Numero de orden del item no cumple con el formato establecido</v>
      </c>
      <c r="M88" s="388" t="s">
        <v>482</v>
      </c>
      <c r="N88" s="389" t="s">
        <v>186</v>
      </c>
    </row>
    <row r="89" spans="2:14">
      <c r="B89" s="609"/>
      <c r="C89" s="616"/>
      <c r="D89" s="613"/>
      <c r="E89" s="613"/>
      <c r="F89" s="609"/>
      <c r="G89" s="613"/>
      <c r="H89" s="614"/>
      <c r="I89" s="398" t="s">
        <v>3113</v>
      </c>
      <c r="J89" s="427" t="s">
        <v>203</v>
      </c>
      <c r="K89" s="434" t="s">
        <v>1667</v>
      </c>
      <c r="L89" s="493" t="str">
        <f>VLOOKUP(K89,CódigosRetorno!$A$1:$B$1613,2,FALSE)</f>
        <v>El número de ítem no puede estar duplicado.</v>
      </c>
      <c r="M89" s="388" t="s">
        <v>482</v>
      </c>
      <c r="N89" s="389" t="s">
        <v>186</v>
      </c>
    </row>
    <row r="90" spans="2:14" ht="24">
      <c r="B90" s="389">
        <f>B88+1</f>
        <v>21</v>
      </c>
      <c r="C90" s="387" t="s">
        <v>56</v>
      </c>
      <c r="D90" s="388" t="s">
        <v>15</v>
      </c>
      <c r="E90" s="388" t="s">
        <v>9</v>
      </c>
      <c r="F90" s="389" t="s">
        <v>17</v>
      </c>
      <c r="G90" s="388" t="s">
        <v>2922</v>
      </c>
      <c r="H90" s="398" t="s">
        <v>3186</v>
      </c>
      <c r="I90" s="387" t="s">
        <v>3500</v>
      </c>
      <c r="J90" s="388" t="s">
        <v>203</v>
      </c>
      <c r="K90" s="427" t="s">
        <v>2336</v>
      </c>
      <c r="L90" s="493" t="str">
        <f>VLOOKUP(K90,CódigosRetorno!$A$1:$B$1613,2,FALSE)</f>
        <v>CreditedQuantity/@unitCode - El dato ingresado no cumple con el estandar</v>
      </c>
      <c r="M90" s="388" t="s">
        <v>186</v>
      </c>
      <c r="N90" s="389" t="s">
        <v>186</v>
      </c>
    </row>
    <row r="91" spans="2:14" ht="24">
      <c r="B91" s="389">
        <f>B90+1</f>
        <v>22</v>
      </c>
      <c r="C91" s="398" t="s">
        <v>57</v>
      </c>
      <c r="D91" s="388" t="s">
        <v>15</v>
      </c>
      <c r="E91" s="388" t="s">
        <v>9</v>
      </c>
      <c r="F91" s="389" t="s">
        <v>145</v>
      </c>
      <c r="G91" s="388" t="s">
        <v>146</v>
      </c>
      <c r="H91" s="387" t="s">
        <v>3114</v>
      </c>
      <c r="I91" s="387" t="s">
        <v>3566</v>
      </c>
      <c r="J91" s="427" t="s">
        <v>203</v>
      </c>
      <c r="K91" s="434" t="s">
        <v>791</v>
      </c>
      <c r="L91" s="493" t="str">
        <f>VLOOKUP(K91,CódigosRetorno!$A$1:$B$1613,2,FALSE)</f>
        <v>CreditedQuantity - El dato ingresado no cumple con el estandar</v>
      </c>
      <c r="M91" s="388" t="s">
        <v>482</v>
      </c>
      <c r="N91" s="389" t="s">
        <v>186</v>
      </c>
    </row>
    <row r="92" spans="2:14" ht="24">
      <c r="B92" s="389">
        <f>B91+1</f>
        <v>23</v>
      </c>
      <c r="C92" s="387" t="s">
        <v>29</v>
      </c>
      <c r="D92" s="388" t="s">
        <v>15</v>
      </c>
      <c r="E92" s="388" t="s">
        <v>9</v>
      </c>
      <c r="F92" s="389" t="s">
        <v>18</v>
      </c>
      <c r="G92" s="388"/>
      <c r="H92" s="398" t="s">
        <v>80</v>
      </c>
      <c r="I92" s="387" t="s">
        <v>2652</v>
      </c>
      <c r="J92" s="388" t="s">
        <v>186</v>
      </c>
      <c r="K92" s="427" t="s">
        <v>186</v>
      </c>
      <c r="L92" s="493" t="str">
        <f>VLOOKUP(K92,CódigosRetorno!$A$1:$B$1613,2,FALSE)</f>
        <v>-</v>
      </c>
      <c r="M92" s="388" t="s">
        <v>186</v>
      </c>
      <c r="N92" s="389" t="s">
        <v>186</v>
      </c>
    </row>
    <row r="93" spans="2:14" ht="36">
      <c r="B93" s="388">
        <f>B92+1</f>
        <v>24</v>
      </c>
      <c r="C93" s="387" t="s">
        <v>187</v>
      </c>
      <c r="D93" s="388" t="s">
        <v>15</v>
      </c>
      <c r="E93" s="388" t="s">
        <v>9</v>
      </c>
      <c r="F93" s="134" t="s">
        <v>105</v>
      </c>
      <c r="G93" s="418" t="s">
        <v>5592</v>
      </c>
      <c r="H93" s="417" t="s">
        <v>5593</v>
      </c>
      <c r="I93" s="387" t="s">
        <v>2652</v>
      </c>
      <c r="J93" s="388" t="s">
        <v>186</v>
      </c>
      <c r="K93" s="427" t="s">
        <v>186</v>
      </c>
      <c r="L93" s="493" t="str">
        <f>VLOOKUP(K93,CódigosRetorno!$A$1:$B$1613,2,FALSE)</f>
        <v>-</v>
      </c>
      <c r="M93" s="388" t="s">
        <v>186</v>
      </c>
      <c r="N93" s="389" t="s">
        <v>186</v>
      </c>
    </row>
    <row r="94" spans="2:14" ht="48">
      <c r="B94" s="389">
        <f>+B93+1</f>
        <v>25</v>
      </c>
      <c r="C94" s="387" t="s">
        <v>66</v>
      </c>
      <c r="D94" s="388" t="s">
        <v>15</v>
      </c>
      <c r="E94" s="388" t="s">
        <v>9</v>
      </c>
      <c r="F94" s="389" t="s">
        <v>60</v>
      </c>
      <c r="G94" s="388"/>
      <c r="H94" s="387" t="s">
        <v>81</v>
      </c>
      <c r="I94" s="387" t="s">
        <v>2652</v>
      </c>
      <c r="J94" s="388" t="s">
        <v>186</v>
      </c>
      <c r="K94" s="427" t="s">
        <v>186</v>
      </c>
      <c r="L94" s="493" t="str">
        <f>VLOOKUP(K94,CódigosRetorno!$A$1:$B$1613,2,FALSE)</f>
        <v>-</v>
      </c>
      <c r="M94" s="388" t="s">
        <v>482</v>
      </c>
      <c r="N94" s="389" t="s">
        <v>186</v>
      </c>
    </row>
    <row r="95" spans="2:14" ht="24">
      <c r="B95" s="389">
        <f>B94+1</f>
        <v>26</v>
      </c>
      <c r="C95" s="387" t="s">
        <v>68</v>
      </c>
      <c r="D95" s="388" t="s">
        <v>15</v>
      </c>
      <c r="E95" s="388" t="s">
        <v>9</v>
      </c>
      <c r="F95" s="389" t="s">
        <v>145</v>
      </c>
      <c r="G95" s="388" t="s">
        <v>146</v>
      </c>
      <c r="H95" s="398" t="s">
        <v>3116</v>
      </c>
      <c r="I95" s="387" t="s">
        <v>3566</v>
      </c>
      <c r="J95" s="427" t="s">
        <v>203</v>
      </c>
      <c r="K95" s="434" t="s">
        <v>2084</v>
      </c>
      <c r="L95" s="493" t="str">
        <f>VLOOKUP(K95,CódigosRetorno!$A$1:$B$1613,2,FALSE)</f>
        <v>El dato ingresado en PriceAmount del Valor de venta unitario por item no cumple con el formato establecido</v>
      </c>
      <c r="M95" s="388" t="s">
        <v>482</v>
      </c>
      <c r="N95" s="389" t="s">
        <v>186</v>
      </c>
    </row>
    <row r="96" spans="2:14" ht="36">
      <c r="B96" s="609">
        <f>B95+1</f>
        <v>27</v>
      </c>
      <c r="C96" s="610" t="s">
        <v>3082</v>
      </c>
      <c r="D96" s="613" t="s">
        <v>15</v>
      </c>
      <c r="E96" s="603" t="s">
        <v>9</v>
      </c>
      <c r="F96" s="389" t="s">
        <v>145</v>
      </c>
      <c r="G96" s="388" t="s">
        <v>146</v>
      </c>
      <c r="H96" s="387" t="s">
        <v>5695</v>
      </c>
      <c r="I96" s="387" t="s">
        <v>3566</v>
      </c>
      <c r="J96" s="427" t="s">
        <v>203</v>
      </c>
      <c r="K96" s="434" t="s">
        <v>2086</v>
      </c>
      <c r="L96" s="493" t="str">
        <f>VLOOKUP(K96,CódigosRetorno!$A$1:$B$1613,2,FALSE)</f>
        <v>El dato ingresado en PriceAmount del Precio de venta unitario por item no cumple con el formato establecido</v>
      </c>
      <c r="M96" s="388" t="s">
        <v>482</v>
      </c>
      <c r="N96" s="389" t="s">
        <v>186</v>
      </c>
    </row>
    <row r="97" spans="2:14" ht="24">
      <c r="B97" s="609"/>
      <c r="C97" s="611"/>
      <c r="D97" s="613"/>
      <c r="E97" s="615"/>
      <c r="F97" s="609" t="s">
        <v>10</v>
      </c>
      <c r="G97" s="613" t="s">
        <v>2926</v>
      </c>
      <c r="H97" s="616" t="s">
        <v>5696</v>
      </c>
      <c r="I97" s="387" t="s">
        <v>3176</v>
      </c>
      <c r="J97" s="427" t="s">
        <v>203</v>
      </c>
      <c r="K97" s="434" t="s">
        <v>608</v>
      </c>
      <c r="L97" s="493" t="str">
        <f>VLOOKUP(K97,CódigosRetorno!$A$1:$B$1613,2,FALSE)</f>
        <v>Se ha consignado un valor invalido en el campo cbc:PriceTypeCode</v>
      </c>
      <c r="M97" s="388" t="s">
        <v>482</v>
      </c>
      <c r="N97" s="389" t="s">
        <v>3050</v>
      </c>
    </row>
    <row r="98" spans="2:14" ht="36">
      <c r="B98" s="609"/>
      <c r="C98" s="612"/>
      <c r="D98" s="613"/>
      <c r="E98" s="604"/>
      <c r="F98" s="609"/>
      <c r="G98" s="613"/>
      <c r="H98" s="616"/>
      <c r="I98" s="398" t="s">
        <v>3117</v>
      </c>
      <c r="J98" s="427" t="s">
        <v>203</v>
      </c>
      <c r="K98" s="434" t="s">
        <v>607</v>
      </c>
      <c r="L98" s="493" t="str">
        <f>VLOOKUP(K98,CódigosRetorno!$A$1:$B$1613,2,FALSE)</f>
        <v>Existe mas de un tag cac:AlternativeConditionPrice con el mismo cbc:PriceTypeCode</v>
      </c>
      <c r="M98" s="388" t="s">
        <v>482</v>
      </c>
      <c r="N98" s="389" t="s">
        <v>186</v>
      </c>
    </row>
    <row r="99" spans="2:14" ht="36">
      <c r="B99" s="609">
        <f>+B96+1</f>
        <v>28</v>
      </c>
      <c r="C99" s="610" t="s">
        <v>3065</v>
      </c>
      <c r="D99" s="388"/>
      <c r="E99" s="613" t="s">
        <v>9</v>
      </c>
      <c r="F99" s="389" t="s">
        <v>145</v>
      </c>
      <c r="G99" s="388" t="s">
        <v>146</v>
      </c>
      <c r="H99" s="398" t="s">
        <v>5695</v>
      </c>
      <c r="I99" s="387" t="s">
        <v>2965</v>
      </c>
      <c r="J99" s="427" t="s">
        <v>203</v>
      </c>
      <c r="K99" s="434" t="s">
        <v>2006</v>
      </c>
      <c r="L99" s="493" t="str">
        <f>VLOOKUP(K99,CódigosRetorno!$A$1:$B$1613,2,FALSE)</f>
        <v>Si la  operacion es gratuita PriceTypeCode =02 y cbc:PriceAmount&gt; 0 el codigo de afectacion de igv debe ser  no onerosa es  decir diferente de 10,20,30.</v>
      </c>
      <c r="M99" s="388" t="s">
        <v>186</v>
      </c>
      <c r="N99" s="389" t="s">
        <v>186</v>
      </c>
    </row>
    <row r="100" spans="2:14" ht="48">
      <c r="B100" s="609"/>
      <c r="C100" s="612"/>
      <c r="D100" s="388"/>
      <c r="E100" s="613"/>
      <c r="F100" s="389" t="s">
        <v>10</v>
      </c>
      <c r="G100" s="388" t="s">
        <v>2926</v>
      </c>
      <c r="H100" s="398" t="s">
        <v>5696</v>
      </c>
      <c r="I100" s="387" t="s">
        <v>2652</v>
      </c>
      <c r="J100" s="388" t="s">
        <v>186</v>
      </c>
      <c r="K100" s="427" t="s">
        <v>186</v>
      </c>
      <c r="L100" s="493" t="str">
        <f>VLOOKUP(K100,CódigosRetorno!$A$1:$B$1613,2,FALSE)</f>
        <v>-</v>
      </c>
      <c r="M100" s="388" t="s">
        <v>186</v>
      </c>
      <c r="N100" s="389" t="s">
        <v>186</v>
      </c>
    </row>
    <row r="101" spans="2:14" ht="24">
      <c r="B101" s="609">
        <f>+B99+1</f>
        <v>29</v>
      </c>
      <c r="C101" s="610" t="s">
        <v>2934</v>
      </c>
      <c r="D101" s="613" t="s">
        <v>15</v>
      </c>
      <c r="E101" s="613" t="s">
        <v>9</v>
      </c>
      <c r="F101" s="389" t="s">
        <v>12</v>
      </c>
      <c r="G101" s="388" t="s">
        <v>16</v>
      </c>
      <c r="H101" s="387" t="s">
        <v>5697</v>
      </c>
      <c r="I101" s="387" t="s">
        <v>3567</v>
      </c>
      <c r="J101" s="427" t="s">
        <v>203</v>
      </c>
      <c r="K101" s="434" t="s">
        <v>2439</v>
      </c>
      <c r="L101" s="493" t="str">
        <f>VLOOKUP(K101,CódigosRetorno!$A$1:$B$1613,2,FALSE)</f>
        <v>El dato ingresado en TaxAmount de la linea no cumple con el formato establecido</v>
      </c>
      <c r="M101" s="388" t="s">
        <v>482</v>
      </c>
      <c r="N101" s="389" t="s">
        <v>186</v>
      </c>
    </row>
    <row r="102" spans="2:14" ht="36">
      <c r="B102" s="609"/>
      <c r="C102" s="611"/>
      <c r="D102" s="613"/>
      <c r="E102" s="613"/>
      <c r="F102" s="389" t="s">
        <v>12</v>
      </c>
      <c r="G102" s="388" t="s">
        <v>16</v>
      </c>
      <c r="H102" s="398" t="s">
        <v>5698</v>
      </c>
      <c r="I102" s="387" t="s">
        <v>3501</v>
      </c>
      <c r="J102" s="427" t="s">
        <v>203</v>
      </c>
      <c r="K102" s="434" t="s">
        <v>2081</v>
      </c>
      <c r="L102" s="493" t="str">
        <f>VLOOKUP(K102,CódigosRetorno!$A$1:$B$1613,2,FALSE)</f>
        <v>El tag en el item cac:TaxTotal/cbc:TaxAmount debe tener el mismo valor que cac:TaxTotal/cac:TaxSubtotal/cbc:TaxAmount</v>
      </c>
      <c r="M102" s="388" t="s">
        <v>482</v>
      </c>
      <c r="N102" s="389" t="s">
        <v>186</v>
      </c>
    </row>
    <row r="103" spans="2:14" ht="24">
      <c r="B103" s="609"/>
      <c r="C103" s="611"/>
      <c r="D103" s="613"/>
      <c r="E103" s="613"/>
      <c r="F103" s="609" t="s">
        <v>10</v>
      </c>
      <c r="G103" s="613" t="s">
        <v>2933</v>
      </c>
      <c r="H103" s="614" t="s">
        <v>5699</v>
      </c>
      <c r="I103" s="387" t="s">
        <v>3070</v>
      </c>
      <c r="J103" s="427" t="s">
        <v>203</v>
      </c>
      <c r="K103" s="434" t="s">
        <v>2082</v>
      </c>
      <c r="L103" s="493" t="str">
        <f>VLOOKUP(K103,CódigosRetorno!$A$1:$B$1613,2,FALSE)</f>
        <v>El XML no contiene el tag cbc:TaxExemptionReasonCode de Afectacion al IGV</v>
      </c>
      <c r="M103" s="388" t="s">
        <v>482</v>
      </c>
      <c r="N103" s="389" t="s">
        <v>186</v>
      </c>
    </row>
    <row r="104" spans="2:14" ht="24">
      <c r="B104" s="609"/>
      <c r="C104" s="611"/>
      <c r="D104" s="613"/>
      <c r="E104" s="613"/>
      <c r="F104" s="609"/>
      <c r="G104" s="613"/>
      <c r="H104" s="614"/>
      <c r="I104" s="387" t="s">
        <v>3033</v>
      </c>
      <c r="J104" s="427" t="s">
        <v>203</v>
      </c>
      <c r="K104" s="434" t="s">
        <v>2329</v>
      </c>
      <c r="L104" s="493" t="str">
        <f>VLOOKUP(K104,CódigosRetorno!$A$1:$B$1613,2,FALSE)</f>
        <v>El tipo de afectacion del IGV es incorrecto</v>
      </c>
      <c r="M104" s="388" t="s">
        <v>482</v>
      </c>
      <c r="N104" s="389" t="s">
        <v>3040</v>
      </c>
    </row>
    <row r="105" spans="2:14" ht="24">
      <c r="B105" s="609"/>
      <c r="C105" s="611"/>
      <c r="D105" s="613"/>
      <c r="E105" s="613"/>
      <c r="F105" s="609" t="s">
        <v>44</v>
      </c>
      <c r="G105" s="613" t="s">
        <v>2940</v>
      </c>
      <c r="H105" s="614" t="s">
        <v>5700</v>
      </c>
      <c r="I105" s="387" t="s">
        <v>3502</v>
      </c>
      <c r="J105" s="427" t="s">
        <v>203</v>
      </c>
      <c r="K105" s="434" t="s">
        <v>2436</v>
      </c>
      <c r="L105" s="493" t="str">
        <f>VLOOKUP(K105,CódigosRetorno!$A$1:$B$1613,2,FALSE)</f>
        <v>El codigo del tributo es invalido</v>
      </c>
      <c r="M105" s="388" t="s">
        <v>482</v>
      </c>
      <c r="N105" s="389" t="s">
        <v>3037</v>
      </c>
    </row>
    <row r="106" spans="2:14" ht="24">
      <c r="B106" s="609"/>
      <c r="C106" s="611"/>
      <c r="D106" s="613"/>
      <c r="E106" s="613"/>
      <c r="F106" s="609"/>
      <c r="G106" s="613"/>
      <c r="H106" s="614"/>
      <c r="I106" s="398" t="s">
        <v>3118</v>
      </c>
      <c r="J106" s="427" t="s">
        <v>203</v>
      </c>
      <c r="K106" s="434" t="s">
        <v>2100</v>
      </c>
      <c r="L106" s="493" t="str">
        <f>VLOOKUP(K106,CódigosRetorno!$A$1:$B$1613,2,FALSE)</f>
        <v>Debe consignar solo un elemento cac:TaxTotal a nivel de item para IGV (cbc:ID igual a 1000)</v>
      </c>
      <c r="M106" s="388" t="s">
        <v>482</v>
      </c>
      <c r="N106" s="389" t="s">
        <v>186</v>
      </c>
    </row>
    <row r="107" spans="2:14" ht="24">
      <c r="B107" s="609"/>
      <c r="C107" s="611"/>
      <c r="D107" s="613"/>
      <c r="E107" s="613"/>
      <c r="F107" s="607" t="s">
        <v>46</v>
      </c>
      <c r="G107" s="603" t="s">
        <v>2940</v>
      </c>
      <c r="H107" s="605" t="s">
        <v>5701</v>
      </c>
      <c r="I107" s="387" t="s">
        <v>3160</v>
      </c>
      <c r="J107" s="427" t="s">
        <v>203</v>
      </c>
      <c r="K107" s="434" t="s">
        <v>801</v>
      </c>
      <c r="L107" s="493" t="str">
        <f>VLOOKUP(K107,CódigosRetorno!$A$1:$B$1613,2,FALSE)</f>
        <v>cac:TaxScheme/cbc:Name del item - No existe el tag o el dato ingresado no cumple con el estandar</v>
      </c>
      <c r="M107" s="388" t="s">
        <v>482</v>
      </c>
      <c r="N107" s="389" t="s">
        <v>186</v>
      </c>
    </row>
    <row r="108" spans="2:14" ht="24">
      <c r="B108" s="609"/>
      <c r="C108" s="611"/>
      <c r="D108" s="613"/>
      <c r="E108" s="613"/>
      <c r="F108" s="617"/>
      <c r="G108" s="615"/>
      <c r="H108" s="618"/>
      <c r="I108" s="398" t="s">
        <v>3173</v>
      </c>
      <c r="J108" s="389" t="s">
        <v>1192</v>
      </c>
      <c r="K108" s="427" t="s">
        <v>803</v>
      </c>
      <c r="L108" s="493" t="str">
        <f>VLOOKUP(K108,CódigosRetorno!$A$1:$B$1613,2,FALSE)</f>
        <v>El Name o TaxTypeCode debe corresponder con el Id para el IGV</v>
      </c>
      <c r="M108" s="388" t="s">
        <v>482</v>
      </c>
      <c r="N108" s="389" t="s">
        <v>186</v>
      </c>
    </row>
    <row r="109" spans="2:14" ht="60">
      <c r="B109" s="609"/>
      <c r="C109" s="612"/>
      <c r="D109" s="613"/>
      <c r="E109" s="613"/>
      <c r="F109" s="389" t="s">
        <v>13</v>
      </c>
      <c r="G109" s="388" t="s">
        <v>2940</v>
      </c>
      <c r="H109" s="398" t="s">
        <v>5702</v>
      </c>
      <c r="I109" s="398" t="s">
        <v>3547</v>
      </c>
      <c r="J109" s="389" t="s">
        <v>1192</v>
      </c>
      <c r="K109" s="427" t="s">
        <v>803</v>
      </c>
      <c r="L109" s="493" t="str">
        <f>VLOOKUP(K109,CódigosRetorno!$A$1:$B$1613,2,FALSE)</f>
        <v>El Name o TaxTypeCode debe corresponder con el Id para el IGV</v>
      </c>
      <c r="M109" s="388" t="s">
        <v>482</v>
      </c>
      <c r="N109" s="389" t="s">
        <v>3037</v>
      </c>
    </row>
    <row r="110" spans="2:14" ht="24">
      <c r="B110" s="609">
        <f>B101+1</f>
        <v>30</v>
      </c>
      <c r="C110" s="610" t="s">
        <v>2947</v>
      </c>
      <c r="D110" s="613" t="s">
        <v>15</v>
      </c>
      <c r="E110" s="613" t="s">
        <v>9</v>
      </c>
      <c r="F110" s="389" t="s">
        <v>12</v>
      </c>
      <c r="G110" s="388" t="s">
        <v>16</v>
      </c>
      <c r="H110" s="387" t="s">
        <v>5703</v>
      </c>
      <c r="I110" s="387" t="s">
        <v>2652</v>
      </c>
      <c r="J110" s="388" t="s">
        <v>186</v>
      </c>
      <c r="K110" s="427" t="s">
        <v>186</v>
      </c>
      <c r="L110" s="493" t="str">
        <f>VLOOKUP(K110,CódigosRetorno!$A$1:$B$1613,2,FALSE)</f>
        <v>-</v>
      </c>
      <c r="M110" s="388" t="s">
        <v>186</v>
      </c>
      <c r="N110" s="389" t="s">
        <v>186</v>
      </c>
    </row>
    <row r="111" spans="2:14" ht="36">
      <c r="B111" s="609"/>
      <c r="C111" s="611"/>
      <c r="D111" s="613"/>
      <c r="E111" s="613"/>
      <c r="F111" s="389" t="s">
        <v>12</v>
      </c>
      <c r="G111" s="388" t="s">
        <v>16</v>
      </c>
      <c r="H111" s="387" t="s">
        <v>5704</v>
      </c>
      <c r="I111" s="387" t="s">
        <v>2652</v>
      </c>
      <c r="J111" s="388" t="s">
        <v>186</v>
      </c>
      <c r="K111" s="427" t="s">
        <v>186</v>
      </c>
      <c r="L111" s="493" t="str">
        <f>VLOOKUP(K111,CódigosRetorno!$A$1:$B$1613,2,FALSE)</f>
        <v>-</v>
      </c>
      <c r="M111" s="388" t="s">
        <v>186</v>
      </c>
      <c r="N111" s="389" t="s">
        <v>186</v>
      </c>
    </row>
    <row r="112" spans="2:14" ht="24">
      <c r="B112" s="609"/>
      <c r="C112" s="611"/>
      <c r="D112" s="613"/>
      <c r="E112" s="613"/>
      <c r="F112" s="609" t="s">
        <v>10</v>
      </c>
      <c r="G112" s="613" t="s">
        <v>2948</v>
      </c>
      <c r="H112" s="614" t="s">
        <v>5705</v>
      </c>
      <c r="I112" s="387" t="s">
        <v>3071</v>
      </c>
      <c r="J112" s="427" t="s">
        <v>203</v>
      </c>
      <c r="K112" s="434" t="s">
        <v>2080</v>
      </c>
      <c r="L112" s="493" t="str">
        <f>VLOOKUP(K112,CódigosRetorno!$A$1:$B$1613,2,FALSE)</f>
        <v>Si existe monto de ISC en el ITEM debe especificar el sistema de calculo</v>
      </c>
      <c r="M112" s="388" t="s">
        <v>482</v>
      </c>
      <c r="N112" s="389" t="s">
        <v>186</v>
      </c>
    </row>
    <row r="113" spans="2:14" ht="24">
      <c r="B113" s="609"/>
      <c r="C113" s="611"/>
      <c r="D113" s="613"/>
      <c r="E113" s="613"/>
      <c r="F113" s="609"/>
      <c r="G113" s="613"/>
      <c r="H113" s="614"/>
      <c r="I113" s="387" t="s">
        <v>3440</v>
      </c>
      <c r="J113" s="427" t="s">
        <v>203</v>
      </c>
      <c r="K113" s="434" t="s">
        <v>798</v>
      </c>
      <c r="L113" s="493" t="str">
        <f>VLOOKUP(K113,CódigosRetorno!$A$1:$B$1613,2,FALSE)</f>
        <v>El sistema de calculo del ISC es incorrecto</v>
      </c>
      <c r="M113" s="388" t="s">
        <v>482</v>
      </c>
      <c r="N113" s="389" t="s">
        <v>3043</v>
      </c>
    </row>
    <row r="114" spans="2:14" ht="48">
      <c r="B114" s="609"/>
      <c r="C114" s="611"/>
      <c r="D114" s="613"/>
      <c r="E114" s="613"/>
      <c r="F114" s="389" t="s">
        <v>44</v>
      </c>
      <c r="G114" s="388"/>
      <c r="H114" s="398" t="s">
        <v>5700</v>
      </c>
      <c r="I114" s="387" t="s">
        <v>2652</v>
      </c>
      <c r="J114" s="388" t="s">
        <v>186</v>
      </c>
      <c r="K114" s="427" t="s">
        <v>186</v>
      </c>
      <c r="L114" s="493" t="str">
        <f>VLOOKUP(K114,CódigosRetorno!$A$1:$B$1613,2,FALSE)</f>
        <v>-</v>
      </c>
      <c r="M114" s="388" t="s">
        <v>186</v>
      </c>
      <c r="N114" s="389" t="s">
        <v>186</v>
      </c>
    </row>
    <row r="115" spans="2:14" ht="48">
      <c r="B115" s="609"/>
      <c r="C115" s="611"/>
      <c r="D115" s="613"/>
      <c r="E115" s="613"/>
      <c r="F115" s="389" t="s">
        <v>46</v>
      </c>
      <c r="G115" s="388" t="s">
        <v>2940</v>
      </c>
      <c r="H115" s="398" t="s">
        <v>5701</v>
      </c>
      <c r="I115" s="398" t="s">
        <v>2966</v>
      </c>
      <c r="J115" s="427" t="s">
        <v>203</v>
      </c>
      <c r="K115" s="427" t="s">
        <v>804</v>
      </c>
      <c r="L115" s="493" t="str">
        <f>VLOOKUP(K115,CódigosRetorno!$A$1:$B$1613,2,FALSE)</f>
        <v>El Name o TaxTypeCode debe corresponder con el Id para el ISC</v>
      </c>
      <c r="M115" s="388" t="s">
        <v>482</v>
      </c>
      <c r="N115" s="389" t="s">
        <v>186</v>
      </c>
    </row>
    <row r="116" spans="2:14" ht="60">
      <c r="B116" s="609"/>
      <c r="C116" s="612"/>
      <c r="D116" s="613"/>
      <c r="E116" s="613"/>
      <c r="F116" s="389" t="s">
        <v>13</v>
      </c>
      <c r="G116" s="388" t="s">
        <v>2940</v>
      </c>
      <c r="H116" s="398" t="s">
        <v>5702</v>
      </c>
      <c r="I116" s="398" t="s">
        <v>3548</v>
      </c>
      <c r="J116" s="427" t="s">
        <v>203</v>
      </c>
      <c r="K116" s="427" t="s">
        <v>804</v>
      </c>
      <c r="L116" s="493" t="str">
        <f>VLOOKUP(K116,CódigosRetorno!$A$1:$B$1613,2,FALSE)</f>
        <v>El Name o TaxTypeCode debe corresponder con el Id para el ISC</v>
      </c>
      <c r="M116" s="388" t="s">
        <v>186</v>
      </c>
      <c r="N116" s="389" t="s">
        <v>186</v>
      </c>
    </row>
    <row r="117" spans="2:14" ht="24">
      <c r="B117" s="389">
        <f>B110+1</f>
        <v>31</v>
      </c>
      <c r="C117" s="398" t="s">
        <v>2963</v>
      </c>
      <c r="D117" s="388" t="s">
        <v>15</v>
      </c>
      <c r="E117" s="388" t="s">
        <v>9</v>
      </c>
      <c r="F117" s="389" t="s">
        <v>12</v>
      </c>
      <c r="G117" s="388" t="s">
        <v>16</v>
      </c>
      <c r="H117" s="398" t="s">
        <v>3119</v>
      </c>
      <c r="I117" s="387" t="s">
        <v>2951</v>
      </c>
      <c r="J117" s="427" t="s">
        <v>203</v>
      </c>
      <c r="K117" s="434" t="s">
        <v>2083</v>
      </c>
      <c r="L117" s="493" t="str">
        <f>VLOOKUP(K117,CódigosRetorno!$A$1:$B$1613,2,FALSE)</f>
        <v>El dato ingresado en LineExtensionAmount del item no cumple con el formato establecido</v>
      </c>
      <c r="M117" s="388" t="s">
        <v>482</v>
      </c>
      <c r="N117" s="389" t="s">
        <v>186</v>
      </c>
    </row>
    <row r="118" spans="2:14">
      <c r="B118" s="502" t="s">
        <v>3072</v>
      </c>
      <c r="C118" s="493"/>
      <c r="D118" s="388"/>
      <c r="E118" s="499"/>
      <c r="F118" s="501"/>
      <c r="G118" s="499"/>
      <c r="H118" s="493" t="s">
        <v>186</v>
      </c>
      <c r="I118" s="493" t="s">
        <v>186</v>
      </c>
      <c r="J118" s="499" t="s">
        <v>186</v>
      </c>
      <c r="K118" s="500" t="s">
        <v>186</v>
      </c>
      <c r="L118" s="493" t="str">
        <f>VLOOKUP(K118,CódigosRetorno!$A$1:$B$1613,2,FALSE)</f>
        <v>-</v>
      </c>
      <c r="M118" s="388" t="s">
        <v>186</v>
      </c>
      <c r="N118" s="501"/>
    </row>
    <row r="119" spans="2:14" ht="24">
      <c r="B119" s="389">
        <f>+B117+1</f>
        <v>32</v>
      </c>
      <c r="C119" s="398" t="s">
        <v>3073</v>
      </c>
      <c r="D119" s="399" t="s">
        <v>3074</v>
      </c>
      <c r="E119" s="400" t="s">
        <v>9</v>
      </c>
      <c r="F119" s="109" t="s">
        <v>5</v>
      </c>
      <c r="G119" s="400"/>
      <c r="H119" s="110" t="s">
        <v>3120</v>
      </c>
      <c r="I119" s="387" t="s">
        <v>2652</v>
      </c>
      <c r="J119" s="388" t="s">
        <v>186</v>
      </c>
      <c r="K119" s="427" t="s">
        <v>186</v>
      </c>
      <c r="L119" s="493" t="str">
        <f>VLOOKUP(K119,CódigosRetorno!$A$1:$B$1613,2,FALSE)</f>
        <v>-</v>
      </c>
      <c r="M119" s="388" t="s">
        <v>186</v>
      </c>
      <c r="N119" s="389" t="s">
        <v>186</v>
      </c>
    </row>
    <row r="120" spans="2:14" ht="24">
      <c r="B120" s="389">
        <f>+B119+1</f>
        <v>33</v>
      </c>
      <c r="C120" s="398" t="s">
        <v>3076</v>
      </c>
      <c r="D120" s="400" t="s">
        <v>15</v>
      </c>
      <c r="E120" s="400" t="s">
        <v>9</v>
      </c>
      <c r="F120" s="109" t="s">
        <v>149</v>
      </c>
      <c r="G120" s="400" t="s">
        <v>25</v>
      </c>
      <c r="H120" s="110" t="s">
        <v>3121</v>
      </c>
      <c r="I120" s="387" t="s">
        <v>2652</v>
      </c>
      <c r="J120" s="388" t="s">
        <v>186</v>
      </c>
      <c r="K120" s="427" t="s">
        <v>186</v>
      </c>
      <c r="L120" s="493" t="str">
        <f>VLOOKUP(K120,CódigosRetorno!$A$1:$B$1613,2,FALSE)</f>
        <v>-</v>
      </c>
      <c r="M120" s="388" t="s">
        <v>186</v>
      </c>
      <c r="N120" s="389" t="s">
        <v>186</v>
      </c>
    </row>
    <row r="121" spans="2:14">
      <c r="B121" s="502" t="s">
        <v>159</v>
      </c>
      <c r="C121" s="502"/>
      <c r="D121" s="185"/>
      <c r="E121" s="496" t="s">
        <v>186</v>
      </c>
      <c r="F121" s="497" t="s">
        <v>186</v>
      </c>
      <c r="G121" s="497" t="s">
        <v>186</v>
      </c>
      <c r="H121" s="498" t="s">
        <v>186</v>
      </c>
      <c r="I121" s="493" t="s">
        <v>186</v>
      </c>
      <c r="J121" s="499" t="s">
        <v>186</v>
      </c>
      <c r="K121" s="500" t="s">
        <v>186</v>
      </c>
      <c r="L121" s="493" t="str">
        <f>VLOOKUP(K121,CódigosRetorno!$A$1:$B$1613,2,FALSE)</f>
        <v>-</v>
      </c>
      <c r="M121" s="388" t="s">
        <v>186</v>
      </c>
      <c r="N121" s="501" t="s">
        <v>186</v>
      </c>
    </row>
    <row r="122" spans="2:14" ht="36">
      <c r="B122" s="125"/>
      <c r="C122" s="185" t="s">
        <v>485</v>
      </c>
      <c r="D122" s="119" t="s">
        <v>3</v>
      </c>
      <c r="E122" s="119" t="s">
        <v>9</v>
      </c>
      <c r="F122" s="123" t="s">
        <v>186</v>
      </c>
      <c r="G122" s="123" t="s">
        <v>186</v>
      </c>
      <c r="H122" s="185" t="s">
        <v>3094</v>
      </c>
      <c r="I122" s="398" t="s">
        <v>3122</v>
      </c>
      <c r="J122" s="427" t="s">
        <v>203</v>
      </c>
      <c r="K122" s="434" t="s">
        <v>2005</v>
      </c>
      <c r="L122" s="493" t="str">
        <f>VLOOKUP(K122,CódigosRetorno!$A$1:$B$1613,2,FALSE)</f>
        <v>Solo debe de existir un tag AdditionalInformation.</v>
      </c>
      <c r="M122" s="388" t="s">
        <v>482</v>
      </c>
      <c r="N122" s="389" t="s">
        <v>186</v>
      </c>
    </row>
    <row r="123" spans="2:14" ht="12" customHeight="1">
      <c r="B123" s="609">
        <f>+B120+1</f>
        <v>34</v>
      </c>
      <c r="C123" s="610" t="s">
        <v>64</v>
      </c>
      <c r="D123" s="613" t="s">
        <v>3</v>
      </c>
      <c r="E123" s="613" t="s">
        <v>9</v>
      </c>
      <c r="F123" s="607" t="s">
        <v>44</v>
      </c>
      <c r="G123" s="603" t="s">
        <v>2954</v>
      </c>
      <c r="H123" s="605" t="s">
        <v>5706</v>
      </c>
      <c r="I123" s="398" t="s">
        <v>3503</v>
      </c>
      <c r="J123" s="427" t="s">
        <v>203</v>
      </c>
      <c r="K123" s="434" t="s">
        <v>2324</v>
      </c>
      <c r="L123" s="493" t="str">
        <f>VLOOKUP(K123,CódigosRetorno!$A$1:$B$1613,2,FALSE)</f>
        <v>El valor ingresado en AdditionalMonetaryTotal/cbc:ID es incorrecto</v>
      </c>
      <c r="M123" s="389"/>
      <c r="N123" s="389" t="s">
        <v>186</v>
      </c>
    </row>
    <row r="124" spans="2:14" ht="25.9" customHeight="1">
      <c r="B124" s="609"/>
      <c r="C124" s="611"/>
      <c r="D124" s="613"/>
      <c r="E124" s="613"/>
      <c r="F124" s="608"/>
      <c r="G124" s="604"/>
      <c r="H124" s="606"/>
      <c r="I124" s="398" t="s">
        <v>3113</v>
      </c>
      <c r="J124" s="427" t="s">
        <v>203</v>
      </c>
      <c r="K124" s="434" t="s">
        <v>2029</v>
      </c>
      <c r="L124" s="493" t="str">
        <f>VLOOKUP(K124,CódigosRetorno!$A$1:$B$1613,2,FALSE)</f>
        <v>Existe mas de un tag sac:AdditionalMonetaryTotal con el mismo ID</v>
      </c>
      <c r="M124" s="388" t="s">
        <v>482</v>
      </c>
      <c r="N124" s="389" t="s">
        <v>186</v>
      </c>
    </row>
    <row r="125" spans="2:14" ht="48">
      <c r="B125" s="609"/>
      <c r="C125" s="612"/>
      <c r="D125" s="613"/>
      <c r="E125" s="613"/>
      <c r="F125" s="389" t="s">
        <v>12</v>
      </c>
      <c r="G125" s="388" t="s">
        <v>48</v>
      </c>
      <c r="H125" s="387" t="s">
        <v>5707</v>
      </c>
      <c r="I125" s="387" t="s">
        <v>3551</v>
      </c>
      <c r="J125" s="388" t="s">
        <v>203</v>
      </c>
      <c r="K125" s="427" t="s">
        <v>2325</v>
      </c>
      <c r="L125" s="493" t="str">
        <f>VLOOKUP(K125,CódigosRetorno!$A$1:$B$1613,2,FALSE)</f>
        <v>El dato ingresado en PayableAmount no cumple con el formato establecido</v>
      </c>
      <c r="M125" s="388" t="s">
        <v>482</v>
      </c>
      <c r="N125" s="389" t="s">
        <v>186</v>
      </c>
    </row>
    <row r="126" spans="2:14" ht="60">
      <c r="B126" s="609">
        <f>B123+1</f>
        <v>35</v>
      </c>
      <c r="C126" s="614" t="s">
        <v>63</v>
      </c>
      <c r="D126" s="613" t="s">
        <v>3</v>
      </c>
      <c r="E126" s="613" t="s">
        <v>9</v>
      </c>
      <c r="F126" s="389" t="s">
        <v>44</v>
      </c>
      <c r="G126" s="388" t="s">
        <v>2954</v>
      </c>
      <c r="H126" s="387" t="s">
        <v>5706</v>
      </c>
      <c r="I126" s="387" t="s">
        <v>2652</v>
      </c>
      <c r="J126" s="388" t="s">
        <v>186</v>
      </c>
      <c r="K126" s="427" t="s">
        <v>186</v>
      </c>
      <c r="L126" s="493" t="str">
        <f>VLOOKUP(K126,CódigosRetorno!$A$1:$B$1613,2,FALSE)</f>
        <v>-</v>
      </c>
      <c r="M126" s="388" t="s">
        <v>186</v>
      </c>
      <c r="N126" s="389" t="s">
        <v>186</v>
      </c>
    </row>
    <row r="127" spans="2:14" ht="48">
      <c r="B127" s="609"/>
      <c r="C127" s="614"/>
      <c r="D127" s="613"/>
      <c r="E127" s="613"/>
      <c r="F127" s="389" t="s">
        <v>12</v>
      </c>
      <c r="G127" s="388"/>
      <c r="H127" s="387" t="s">
        <v>5707</v>
      </c>
      <c r="I127" s="387" t="s">
        <v>2652</v>
      </c>
      <c r="J127" s="388" t="s">
        <v>186</v>
      </c>
      <c r="K127" s="427" t="s">
        <v>186</v>
      </c>
      <c r="L127" s="493" t="str">
        <f>VLOOKUP(K127,CódigosRetorno!$A$1:$B$1613,2,FALSE)</f>
        <v>-</v>
      </c>
      <c r="M127" s="388" t="s">
        <v>186</v>
      </c>
      <c r="N127" s="389" t="s">
        <v>186</v>
      </c>
    </row>
    <row r="128" spans="2:14" ht="60">
      <c r="B128" s="609">
        <f>B126+1</f>
        <v>36</v>
      </c>
      <c r="C128" s="614" t="s">
        <v>65</v>
      </c>
      <c r="D128" s="613" t="s">
        <v>3</v>
      </c>
      <c r="E128" s="613" t="s">
        <v>9</v>
      </c>
      <c r="F128" s="389" t="s">
        <v>44</v>
      </c>
      <c r="G128" s="388" t="s">
        <v>48</v>
      </c>
      <c r="H128" s="387" t="s">
        <v>5706</v>
      </c>
      <c r="I128" s="387" t="s">
        <v>2652</v>
      </c>
      <c r="J128" s="388" t="s">
        <v>186</v>
      </c>
      <c r="K128" s="427" t="s">
        <v>186</v>
      </c>
      <c r="L128" s="493" t="str">
        <f>VLOOKUP(K128,CódigosRetorno!$A$1:$B$1613,2,FALSE)</f>
        <v>-</v>
      </c>
      <c r="M128" s="388" t="s">
        <v>186</v>
      </c>
      <c r="N128" s="389" t="s">
        <v>186</v>
      </c>
    </row>
    <row r="129" spans="2:14" ht="48">
      <c r="B129" s="609"/>
      <c r="C129" s="614"/>
      <c r="D129" s="613"/>
      <c r="E129" s="613"/>
      <c r="F129" s="389" t="s">
        <v>12</v>
      </c>
      <c r="G129" s="388"/>
      <c r="H129" s="398" t="s">
        <v>5707</v>
      </c>
      <c r="I129" s="387" t="s">
        <v>2652</v>
      </c>
      <c r="J129" s="388" t="s">
        <v>186</v>
      </c>
      <c r="K129" s="427" t="s">
        <v>186</v>
      </c>
      <c r="L129" s="493" t="str">
        <f>VLOOKUP(K129,CódigosRetorno!$A$1:$B$1613,2,FALSE)</f>
        <v>-</v>
      </c>
      <c r="M129" s="388" t="s">
        <v>186</v>
      </c>
      <c r="N129" s="389" t="s">
        <v>186</v>
      </c>
    </row>
    <row r="130" spans="2:14" ht="60">
      <c r="B130" s="609">
        <f>+B128+1</f>
        <v>37</v>
      </c>
      <c r="C130" s="614" t="s">
        <v>30</v>
      </c>
      <c r="D130" s="613" t="s">
        <v>3</v>
      </c>
      <c r="E130" s="613" t="s">
        <v>9</v>
      </c>
      <c r="F130" s="389" t="s">
        <v>44</v>
      </c>
      <c r="G130" s="388"/>
      <c r="H130" s="398" t="s">
        <v>5706</v>
      </c>
      <c r="I130" s="387" t="s">
        <v>2652</v>
      </c>
      <c r="J130" s="388" t="s">
        <v>186</v>
      </c>
      <c r="K130" s="427" t="s">
        <v>186</v>
      </c>
      <c r="L130" s="493" t="str">
        <f>VLOOKUP(K130,CódigosRetorno!$A$1:$B$1613,2,FALSE)</f>
        <v>-</v>
      </c>
      <c r="M130" s="388" t="s">
        <v>186</v>
      </c>
      <c r="N130" s="389" t="s">
        <v>186</v>
      </c>
    </row>
    <row r="131" spans="2:14" ht="48">
      <c r="B131" s="609"/>
      <c r="C131" s="614"/>
      <c r="D131" s="613"/>
      <c r="E131" s="613"/>
      <c r="F131" s="389" t="s">
        <v>12</v>
      </c>
      <c r="G131" s="388" t="s">
        <v>48</v>
      </c>
      <c r="H131" s="398" t="s">
        <v>5707</v>
      </c>
      <c r="I131" s="387" t="s">
        <v>2652</v>
      </c>
      <c r="J131" s="388" t="s">
        <v>186</v>
      </c>
      <c r="K131" s="427" t="s">
        <v>186</v>
      </c>
      <c r="L131" s="493" t="str">
        <f>VLOOKUP(K131,CódigosRetorno!$A$1:$B$1613,2,FALSE)</f>
        <v>-</v>
      </c>
      <c r="M131" s="388" t="s">
        <v>186</v>
      </c>
      <c r="N131" s="389" t="s">
        <v>186</v>
      </c>
    </row>
    <row r="132" spans="2:14" ht="24">
      <c r="B132" s="609">
        <f>B130+1</f>
        <v>38</v>
      </c>
      <c r="C132" s="610" t="s">
        <v>19</v>
      </c>
      <c r="D132" s="613" t="s">
        <v>3</v>
      </c>
      <c r="E132" s="613" t="s">
        <v>9</v>
      </c>
      <c r="F132" s="389" t="s">
        <v>12</v>
      </c>
      <c r="G132" s="388" t="s">
        <v>16</v>
      </c>
      <c r="H132" s="387" t="s">
        <v>5708</v>
      </c>
      <c r="I132" s="387" t="s">
        <v>3551</v>
      </c>
      <c r="J132" s="427" t="s">
        <v>203</v>
      </c>
      <c r="K132" s="434" t="s">
        <v>2422</v>
      </c>
      <c r="L132" s="493" t="str">
        <f>VLOOKUP(K132,CódigosRetorno!$A$1:$B$1613,2,FALSE)</f>
        <v>El dato ingresado en TaxAmount no cumple con el formato establecido</v>
      </c>
      <c r="M132" s="388" t="s">
        <v>482</v>
      </c>
      <c r="N132" s="389" t="s">
        <v>186</v>
      </c>
    </row>
    <row r="133" spans="2:14" ht="24">
      <c r="B133" s="609"/>
      <c r="C133" s="611"/>
      <c r="D133" s="613"/>
      <c r="E133" s="613"/>
      <c r="F133" s="389" t="s">
        <v>12</v>
      </c>
      <c r="G133" s="388" t="s">
        <v>16</v>
      </c>
      <c r="H133" s="387" t="s">
        <v>5709</v>
      </c>
      <c r="I133" s="387" t="s">
        <v>2937</v>
      </c>
      <c r="J133" s="427" t="s">
        <v>203</v>
      </c>
      <c r="K133" s="434" t="s">
        <v>2409</v>
      </c>
      <c r="L133" s="493" t="str">
        <f>VLOOKUP(K133,CódigosRetorno!$A$1:$B$1613,2,FALSE)</f>
        <v>El tag global cac:TaxTotal/cbc:TaxAmount debe tener el mismo valor que cac:TaxTotal/cac:Subtotal/cbc:TaxAmount</v>
      </c>
      <c r="M133" s="388" t="s">
        <v>482</v>
      </c>
      <c r="N133" s="389" t="s">
        <v>186</v>
      </c>
    </row>
    <row r="134" spans="2:14" ht="24">
      <c r="B134" s="609"/>
      <c r="C134" s="611"/>
      <c r="D134" s="613"/>
      <c r="E134" s="613"/>
      <c r="F134" s="609" t="s">
        <v>44</v>
      </c>
      <c r="G134" s="613" t="s">
        <v>2940</v>
      </c>
      <c r="H134" s="616" t="s">
        <v>5710</v>
      </c>
      <c r="I134" s="387" t="s">
        <v>3160</v>
      </c>
      <c r="J134" s="427" t="s">
        <v>203</v>
      </c>
      <c r="K134" s="434" t="s">
        <v>2418</v>
      </c>
      <c r="L134" s="493" t="str">
        <f>VLOOKUP(K134,CódigosRetorno!$A$1:$B$1613,2,FALSE)</f>
        <v>El XML no contiene el tag código de tributo internacional de impuestos globales</v>
      </c>
      <c r="M134" s="388" t="s">
        <v>482</v>
      </c>
      <c r="N134" s="389" t="s">
        <v>186</v>
      </c>
    </row>
    <row r="135" spans="2:14" ht="24">
      <c r="B135" s="609"/>
      <c r="C135" s="611"/>
      <c r="D135" s="613"/>
      <c r="E135" s="613"/>
      <c r="F135" s="609"/>
      <c r="G135" s="613"/>
      <c r="H135" s="616"/>
      <c r="I135" s="387" t="s">
        <v>3214</v>
      </c>
      <c r="J135" s="427" t="s">
        <v>203</v>
      </c>
      <c r="K135" s="434" t="s">
        <v>2419</v>
      </c>
      <c r="L135" s="493" t="str">
        <f>VLOOKUP(K135,CódigosRetorno!$A$1:$B$1613,2,FALSE)</f>
        <v>El codigo del tributo es invalido</v>
      </c>
      <c r="M135" s="388" t="s">
        <v>482</v>
      </c>
      <c r="N135" s="389" t="s">
        <v>3037</v>
      </c>
    </row>
    <row r="136" spans="2:14" ht="24">
      <c r="B136" s="609"/>
      <c r="C136" s="611"/>
      <c r="D136" s="613"/>
      <c r="E136" s="613"/>
      <c r="F136" s="609"/>
      <c r="G136" s="613"/>
      <c r="H136" s="616"/>
      <c r="I136" s="190" t="s">
        <v>3113</v>
      </c>
      <c r="J136" s="427" t="s">
        <v>203</v>
      </c>
      <c r="K136" s="434" t="s">
        <v>2103</v>
      </c>
      <c r="L136" s="493" t="str">
        <f>VLOOKUP(K136,CódigosRetorno!$A$1:$B$1613,2,FALSE)</f>
        <v>Debe consignar solo un elemento cac:TaxTotal a nivel global para IGV (cbc:ID igual a 1000)</v>
      </c>
      <c r="M136" s="388" t="s">
        <v>482</v>
      </c>
      <c r="N136" s="389" t="s">
        <v>186</v>
      </c>
    </row>
    <row r="137" spans="2:14" ht="24">
      <c r="B137" s="609"/>
      <c r="C137" s="611"/>
      <c r="D137" s="613"/>
      <c r="E137" s="613"/>
      <c r="F137" s="607" t="s">
        <v>46</v>
      </c>
      <c r="G137" s="603" t="s">
        <v>2940</v>
      </c>
      <c r="H137" s="605" t="s">
        <v>5711</v>
      </c>
      <c r="I137" s="387" t="s">
        <v>3160</v>
      </c>
      <c r="J137" s="427" t="s">
        <v>203</v>
      </c>
      <c r="K137" s="434" t="s">
        <v>2416</v>
      </c>
      <c r="L137" s="493" t="str">
        <f>VLOOKUP(K137,CódigosRetorno!$A$1:$B$1613,2,FALSE)</f>
        <v>El XML no contiene el tag TaxScheme Name de impuestos globales</v>
      </c>
      <c r="M137" s="388" t="s">
        <v>482</v>
      </c>
      <c r="N137" s="389" t="s">
        <v>186</v>
      </c>
    </row>
    <row r="138" spans="2:14" ht="25.15" customHeight="1">
      <c r="B138" s="609"/>
      <c r="C138" s="611"/>
      <c r="D138" s="613"/>
      <c r="E138" s="613"/>
      <c r="F138" s="608"/>
      <c r="G138" s="604"/>
      <c r="H138" s="606"/>
      <c r="I138" s="398" t="s">
        <v>3177</v>
      </c>
      <c r="J138" s="427" t="s">
        <v>203</v>
      </c>
      <c r="K138" s="427" t="s">
        <v>2412</v>
      </c>
      <c r="L138" s="493" t="str">
        <f>VLOOKUP(K138,CódigosRetorno!$A$1:$B$1613,2,FALSE)</f>
        <v>El Name o TaxTypeCode debe corresponder con el Id para el IGV</v>
      </c>
      <c r="M138" s="388"/>
      <c r="N138" s="389"/>
    </row>
    <row r="139" spans="2:14" ht="48">
      <c r="B139" s="609"/>
      <c r="C139" s="612"/>
      <c r="D139" s="613"/>
      <c r="E139" s="613"/>
      <c r="F139" s="389" t="s">
        <v>13</v>
      </c>
      <c r="G139" s="388" t="s">
        <v>2940</v>
      </c>
      <c r="H139" s="398" t="s">
        <v>5712</v>
      </c>
      <c r="I139" s="398" t="s">
        <v>3489</v>
      </c>
      <c r="J139" s="427" t="s">
        <v>203</v>
      </c>
      <c r="K139" s="434" t="s">
        <v>2412</v>
      </c>
      <c r="L139" s="493" t="str">
        <f>VLOOKUP(K139,CódigosRetorno!$A$1:$B$1613,2,FALSE)</f>
        <v>El Name o TaxTypeCode debe corresponder con el Id para el IGV</v>
      </c>
      <c r="M139" s="388" t="s">
        <v>482</v>
      </c>
      <c r="N139" s="389" t="s">
        <v>3037</v>
      </c>
    </row>
    <row r="140" spans="2:14" ht="24">
      <c r="B140" s="609">
        <f>B132+1</f>
        <v>39</v>
      </c>
      <c r="C140" s="610" t="s">
        <v>20</v>
      </c>
      <c r="D140" s="613" t="s">
        <v>3</v>
      </c>
      <c r="E140" s="613" t="s">
        <v>9</v>
      </c>
      <c r="F140" s="389" t="s">
        <v>12</v>
      </c>
      <c r="G140" s="388" t="s">
        <v>16</v>
      </c>
      <c r="H140" s="387" t="s">
        <v>5713</v>
      </c>
      <c r="I140" s="387" t="s">
        <v>2652</v>
      </c>
      <c r="J140" s="388" t="s">
        <v>186</v>
      </c>
      <c r="K140" s="427" t="s">
        <v>186</v>
      </c>
      <c r="L140" s="493" t="str">
        <f>VLOOKUP(K140,CódigosRetorno!$A$1:$B$1613,2,FALSE)</f>
        <v>-</v>
      </c>
      <c r="M140" s="388" t="s">
        <v>217</v>
      </c>
      <c r="N140" s="389" t="s">
        <v>186</v>
      </c>
    </row>
    <row r="141" spans="2:14" ht="24">
      <c r="B141" s="609"/>
      <c r="C141" s="611"/>
      <c r="D141" s="613"/>
      <c r="E141" s="613"/>
      <c r="F141" s="389" t="s">
        <v>12</v>
      </c>
      <c r="G141" s="388" t="s">
        <v>16</v>
      </c>
      <c r="H141" s="398" t="s">
        <v>5714</v>
      </c>
      <c r="I141" s="387" t="s">
        <v>2652</v>
      </c>
      <c r="J141" s="388" t="s">
        <v>186</v>
      </c>
      <c r="K141" s="427" t="s">
        <v>186</v>
      </c>
      <c r="L141" s="493" t="str">
        <f>VLOOKUP(K141,CódigosRetorno!$A$1:$B$1613,2,FALSE)</f>
        <v>-</v>
      </c>
      <c r="M141" s="388" t="s">
        <v>186</v>
      </c>
      <c r="N141" s="389" t="s">
        <v>186</v>
      </c>
    </row>
    <row r="142" spans="2:14" ht="36">
      <c r="B142" s="609"/>
      <c r="C142" s="611"/>
      <c r="D142" s="613"/>
      <c r="E142" s="613"/>
      <c r="F142" s="389" t="s">
        <v>44</v>
      </c>
      <c r="G142" s="388" t="s">
        <v>2940</v>
      </c>
      <c r="H142" s="398" t="s">
        <v>5710</v>
      </c>
      <c r="I142" s="387" t="s">
        <v>2652</v>
      </c>
      <c r="J142" s="388" t="s">
        <v>186</v>
      </c>
      <c r="K142" s="427" t="s">
        <v>186</v>
      </c>
      <c r="L142" s="493" t="str">
        <f>VLOOKUP(K142,CódigosRetorno!$A$1:$B$1613,2,FALSE)</f>
        <v>-</v>
      </c>
      <c r="M142" s="388" t="s">
        <v>186</v>
      </c>
      <c r="N142" s="389" t="s">
        <v>186</v>
      </c>
    </row>
    <row r="143" spans="2:14" ht="36">
      <c r="B143" s="609"/>
      <c r="C143" s="611"/>
      <c r="D143" s="613"/>
      <c r="E143" s="613"/>
      <c r="F143" s="389" t="s">
        <v>46</v>
      </c>
      <c r="G143" s="388" t="s">
        <v>2940</v>
      </c>
      <c r="H143" s="398" t="s">
        <v>5711</v>
      </c>
      <c r="I143" s="398" t="s">
        <v>2949</v>
      </c>
      <c r="J143" s="427" t="s">
        <v>203</v>
      </c>
      <c r="K143" s="434" t="s">
        <v>812</v>
      </c>
      <c r="L143" s="493" t="str">
        <f>VLOOKUP(K143,CódigosRetorno!$A$1:$B$1613,2,FALSE)</f>
        <v>El Name o TaxTypeCode debe corresponder con el Id para el ISC</v>
      </c>
      <c r="M143" s="388" t="s">
        <v>482</v>
      </c>
      <c r="N143" s="389" t="s">
        <v>186</v>
      </c>
    </row>
    <row r="144" spans="2:14" ht="48">
      <c r="B144" s="609"/>
      <c r="C144" s="612"/>
      <c r="D144" s="613"/>
      <c r="E144" s="613"/>
      <c r="F144" s="389" t="s">
        <v>13</v>
      </c>
      <c r="G144" s="388" t="s">
        <v>2940</v>
      </c>
      <c r="H144" s="398" t="s">
        <v>5712</v>
      </c>
      <c r="I144" s="398" t="s">
        <v>2949</v>
      </c>
      <c r="J144" s="427" t="s">
        <v>203</v>
      </c>
      <c r="K144" s="434" t="s">
        <v>812</v>
      </c>
      <c r="L144" s="493" t="str">
        <f>VLOOKUP(K144,CódigosRetorno!$A$1:$B$1613,2,FALSE)</f>
        <v>El Name o TaxTypeCode debe corresponder con el Id para el ISC</v>
      </c>
      <c r="M144" s="388" t="s">
        <v>186</v>
      </c>
      <c r="N144" s="389" t="s">
        <v>186</v>
      </c>
    </row>
    <row r="145" spans="2:14" ht="24">
      <c r="B145" s="609">
        <f>B140+1</f>
        <v>40</v>
      </c>
      <c r="C145" s="610" t="s">
        <v>21</v>
      </c>
      <c r="D145" s="613" t="s">
        <v>3</v>
      </c>
      <c r="E145" s="613" t="s">
        <v>9</v>
      </c>
      <c r="F145" s="389" t="s">
        <v>12</v>
      </c>
      <c r="G145" s="388" t="s">
        <v>16</v>
      </c>
      <c r="H145" s="387" t="s">
        <v>5715</v>
      </c>
      <c r="I145" s="387" t="s">
        <v>2652</v>
      </c>
      <c r="J145" s="388" t="s">
        <v>186</v>
      </c>
      <c r="K145" s="427" t="s">
        <v>186</v>
      </c>
      <c r="L145" s="493" t="str">
        <f>VLOOKUP(K145,CódigosRetorno!$A$1:$B$1613,2,FALSE)</f>
        <v>-</v>
      </c>
      <c r="M145" s="388" t="s">
        <v>186</v>
      </c>
      <c r="N145" s="389" t="s">
        <v>186</v>
      </c>
    </row>
    <row r="146" spans="2:14" ht="24">
      <c r="B146" s="609"/>
      <c r="C146" s="611"/>
      <c r="D146" s="613"/>
      <c r="E146" s="613"/>
      <c r="F146" s="389" t="s">
        <v>12</v>
      </c>
      <c r="G146" s="388" t="s">
        <v>16</v>
      </c>
      <c r="H146" s="398" t="s">
        <v>5716</v>
      </c>
      <c r="I146" s="387" t="s">
        <v>2652</v>
      </c>
      <c r="J146" s="388" t="s">
        <v>186</v>
      </c>
      <c r="K146" s="427" t="s">
        <v>186</v>
      </c>
      <c r="L146" s="493" t="str">
        <f>VLOOKUP(K146,CódigosRetorno!$A$1:$B$1613,2,FALSE)</f>
        <v>-</v>
      </c>
      <c r="M146" s="388" t="s">
        <v>186</v>
      </c>
      <c r="N146" s="389" t="s">
        <v>186</v>
      </c>
    </row>
    <row r="147" spans="2:14" ht="36">
      <c r="B147" s="609"/>
      <c r="C147" s="611"/>
      <c r="D147" s="613"/>
      <c r="E147" s="613"/>
      <c r="F147" s="389" t="s">
        <v>44</v>
      </c>
      <c r="G147" s="388"/>
      <c r="H147" s="398" t="s">
        <v>5710</v>
      </c>
      <c r="I147" s="387" t="s">
        <v>2652</v>
      </c>
      <c r="J147" s="388" t="s">
        <v>186</v>
      </c>
      <c r="K147" s="427" t="s">
        <v>186</v>
      </c>
      <c r="L147" s="493" t="str">
        <f>VLOOKUP(K147,CódigosRetorno!$A$1:$B$1613,2,FALSE)</f>
        <v>-</v>
      </c>
      <c r="M147" s="388" t="s">
        <v>186</v>
      </c>
      <c r="N147" s="389" t="s">
        <v>186</v>
      </c>
    </row>
    <row r="148" spans="2:14" ht="36">
      <c r="B148" s="609"/>
      <c r="C148" s="611"/>
      <c r="D148" s="613"/>
      <c r="E148" s="613"/>
      <c r="F148" s="389" t="s">
        <v>46</v>
      </c>
      <c r="G148" s="388"/>
      <c r="H148" s="387" t="s">
        <v>5711</v>
      </c>
      <c r="I148" s="387" t="s">
        <v>2652</v>
      </c>
      <c r="J148" s="388" t="s">
        <v>186</v>
      </c>
      <c r="K148" s="427" t="s">
        <v>186</v>
      </c>
      <c r="L148" s="493" t="str">
        <f>VLOOKUP(K148,CódigosRetorno!$A$1:$B$1613,2,FALSE)</f>
        <v>-</v>
      </c>
      <c r="M148" s="388" t="s">
        <v>482</v>
      </c>
      <c r="N148" s="389" t="s">
        <v>186</v>
      </c>
    </row>
    <row r="149" spans="2:14" ht="48">
      <c r="B149" s="609"/>
      <c r="C149" s="612"/>
      <c r="D149" s="613"/>
      <c r="E149" s="613"/>
      <c r="F149" s="389" t="s">
        <v>13</v>
      </c>
      <c r="G149" s="388"/>
      <c r="H149" s="398" t="s">
        <v>5712</v>
      </c>
      <c r="I149" s="387" t="s">
        <v>2652</v>
      </c>
      <c r="J149" s="388" t="s">
        <v>186</v>
      </c>
      <c r="K149" s="427" t="s">
        <v>186</v>
      </c>
      <c r="L149" s="493" t="str">
        <f>VLOOKUP(K149,CódigosRetorno!$A$1:$B$1613,2,FALSE)</f>
        <v>-</v>
      </c>
      <c r="M149" s="388" t="s">
        <v>186</v>
      </c>
      <c r="N149" s="389" t="s">
        <v>186</v>
      </c>
    </row>
    <row r="150" spans="2:14" ht="24">
      <c r="B150" s="389">
        <f>+B145+1</f>
        <v>41</v>
      </c>
      <c r="C150" s="387" t="s">
        <v>22</v>
      </c>
      <c r="D150" s="388" t="s">
        <v>3</v>
      </c>
      <c r="E150" s="388" t="s">
        <v>9</v>
      </c>
      <c r="F150" s="389" t="s">
        <v>12</v>
      </c>
      <c r="G150" s="388" t="s">
        <v>16</v>
      </c>
      <c r="H150" s="398" t="s">
        <v>3591</v>
      </c>
      <c r="I150" s="387" t="s">
        <v>3551</v>
      </c>
      <c r="J150" s="427" t="s">
        <v>203</v>
      </c>
      <c r="K150" s="434" t="s">
        <v>2406</v>
      </c>
      <c r="L150" s="493" t="str">
        <f>VLOOKUP(K150,CódigosRetorno!$A$1:$B$1613,2,FALSE)</f>
        <v>El dato ingresado en ChargeTotalAmount no cumple con el formato establecido</v>
      </c>
      <c r="M150" s="388" t="s">
        <v>482</v>
      </c>
      <c r="N150" s="389" t="s">
        <v>186</v>
      </c>
    </row>
    <row r="151" spans="2:14" ht="24">
      <c r="B151" s="389">
        <f>B150+1</f>
        <v>42</v>
      </c>
      <c r="C151" s="398" t="s">
        <v>82</v>
      </c>
      <c r="D151" s="388" t="s">
        <v>3</v>
      </c>
      <c r="E151" s="388" t="s">
        <v>4</v>
      </c>
      <c r="F151" s="389" t="s">
        <v>12</v>
      </c>
      <c r="G151" s="388" t="s">
        <v>16</v>
      </c>
      <c r="H151" s="398" t="s">
        <v>3590</v>
      </c>
      <c r="I151" s="387" t="s">
        <v>3551</v>
      </c>
      <c r="J151" s="427" t="s">
        <v>203</v>
      </c>
      <c r="K151" s="434" t="s">
        <v>2408</v>
      </c>
      <c r="L151" s="493" t="str">
        <f>VLOOKUP(K151,CódigosRetorno!$A$1:$B$1613,2,FALSE)</f>
        <v>El dato ingresado en PayableAmount no cumple con el formato establecido</v>
      </c>
      <c r="M151" s="389" t="s">
        <v>482</v>
      </c>
      <c r="N151" s="389" t="s">
        <v>186</v>
      </c>
    </row>
    <row r="152" spans="2:14" ht="12" customHeight="1">
      <c r="B152" s="524" t="s">
        <v>160</v>
      </c>
      <c r="C152" s="511"/>
      <c r="D152" s="137"/>
      <c r="E152" s="512"/>
      <c r="F152" s="512"/>
      <c r="G152" s="512"/>
      <c r="H152" s="511" t="s">
        <v>186</v>
      </c>
      <c r="I152" s="493" t="s">
        <v>186</v>
      </c>
      <c r="J152" s="525" t="s">
        <v>186</v>
      </c>
      <c r="K152" s="500" t="s">
        <v>186</v>
      </c>
      <c r="L152" s="493" t="str">
        <f>VLOOKUP(K152,CódigosRetorno!$A$1:$B$1613,2,FALSE)</f>
        <v>-</v>
      </c>
      <c r="M152" s="388"/>
      <c r="N152" s="501" t="s">
        <v>186</v>
      </c>
    </row>
    <row r="153" spans="2:14" ht="24" customHeight="1">
      <c r="B153" s="405">
        <f>+B151+1</f>
        <v>43</v>
      </c>
      <c r="C153" s="406" t="s">
        <v>154</v>
      </c>
      <c r="D153" s="407" t="s">
        <v>3</v>
      </c>
      <c r="E153" s="405" t="s">
        <v>9</v>
      </c>
      <c r="F153" s="408" t="s">
        <v>152</v>
      </c>
      <c r="G153" s="405" t="s">
        <v>143</v>
      </c>
      <c r="H153" s="406" t="s">
        <v>3592</v>
      </c>
      <c r="I153" s="398" t="s">
        <v>3124</v>
      </c>
      <c r="J153" s="427" t="s">
        <v>1192</v>
      </c>
      <c r="K153" s="434" t="s">
        <v>723</v>
      </c>
      <c r="L153" s="387" t="str">
        <f>VLOOKUP(K153,CódigosRetorno!$A$1:$B$1613,2,FALSE)</f>
        <v>PrepaidAmount: Monto total anticipado debe ser mayor a cero.</v>
      </c>
      <c r="M153" s="388"/>
      <c r="N153" s="389"/>
    </row>
    <row r="154" spans="2:14">
      <c r="F154" s="466"/>
      <c r="G154" s="466"/>
      <c r="H154" s="463"/>
      <c r="I154" s="326"/>
      <c r="J154" s="52"/>
      <c r="K154" s="81"/>
      <c r="L154" s="463"/>
    </row>
    <row r="155" spans="2:14">
      <c r="F155" s="466"/>
      <c r="G155" s="466"/>
      <c r="H155" s="463"/>
      <c r="I155" s="326"/>
      <c r="J155" s="52"/>
      <c r="K155" s="81"/>
      <c r="L155" s="463"/>
    </row>
    <row r="156" spans="2:14">
      <c r="F156" s="466"/>
      <c r="G156" s="466"/>
      <c r="H156" s="463"/>
      <c r="I156" s="326"/>
      <c r="J156" s="52"/>
      <c r="K156" s="81"/>
      <c r="L156" s="463"/>
    </row>
    <row r="157" spans="2:14">
      <c r="F157" s="466"/>
      <c r="G157" s="466"/>
      <c r="H157" s="463"/>
      <c r="I157" s="326"/>
      <c r="J157" s="52"/>
      <c r="K157" s="81"/>
      <c r="L157" s="463"/>
    </row>
    <row r="158" spans="2:14">
      <c r="F158" s="466"/>
      <c r="G158" s="466"/>
      <c r="H158" s="463"/>
      <c r="I158" s="326"/>
      <c r="J158" s="52"/>
      <c r="K158" s="81"/>
      <c r="L158" s="463"/>
    </row>
    <row r="159" spans="2:14">
      <c r="F159" s="466"/>
      <c r="G159" s="466"/>
      <c r="H159" s="463"/>
      <c r="I159" s="326"/>
      <c r="J159" s="52"/>
      <c r="K159" s="81"/>
      <c r="L159" s="463"/>
    </row>
  </sheetData>
  <mergeCells count="187">
    <mergeCell ref="B5:B6"/>
    <mergeCell ref="C5:C6"/>
    <mergeCell ref="D5:D6"/>
    <mergeCell ref="E5:E6"/>
    <mergeCell ref="F5:F6"/>
    <mergeCell ref="G5:G6"/>
    <mergeCell ref="H5:H6"/>
    <mergeCell ref="B8:B11"/>
    <mergeCell ref="C8:C11"/>
    <mergeCell ref="D8:D11"/>
    <mergeCell ref="E8:E11"/>
    <mergeCell ref="F8:F11"/>
    <mergeCell ref="G8:G11"/>
    <mergeCell ref="H8:H11"/>
    <mergeCell ref="B12:B13"/>
    <mergeCell ref="C12:C13"/>
    <mergeCell ref="E12:E13"/>
    <mergeCell ref="F12:F13"/>
    <mergeCell ref="B74:B76"/>
    <mergeCell ref="C74:C76"/>
    <mergeCell ref="E74:E76"/>
    <mergeCell ref="F74:F76"/>
    <mergeCell ref="G74:G76"/>
    <mergeCell ref="H74:H76"/>
    <mergeCell ref="H80:H82"/>
    <mergeCell ref="B130:B131"/>
    <mergeCell ref="C130:C131"/>
    <mergeCell ref="D130:D131"/>
    <mergeCell ref="B88:B89"/>
    <mergeCell ref="C88:C89"/>
    <mergeCell ref="D88:D89"/>
    <mergeCell ref="E88:E89"/>
    <mergeCell ref="F88:F89"/>
    <mergeCell ref="G88:G89"/>
    <mergeCell ref="H88:H89"/>
    <mergeCell ref="B77:B79"/>
    <mergeCell ref="C77:C79"/>
    <mergeCell ref="D77:D79"/>
    <mergeCell ref="E77:E79"/>
    <mergeCell ref="F77:F78"/>
    <mergeCell ref="G77:G78"/>
    <mergeCell ref="H77:H78"/>
    <mergeCell ref="B80:B84"/>
    <mergeCell ref="C80:C84"/>
    <mergeCell ref="D80:D83"/>
    <mergeCell ref="E80:E84"/>
    <mergeCell ref="F80:F82"/>
    <mergeCell ref="G80:G82"/>
    <mergeCell ref="B123:B125"/>
    <mergeCell ref="C123:C125"/>
    <mergeCell ref="D123:D125"/>
    <mergeCell ref="E123:E125"/>
    <mergeCell ref="F123:F124"/>
    <mergeCell ref="G123:G124"/>
    <mergeCell ref="H123:H124"/>
    <mergeCell ref="B126:B127"/>
    <mergeCell ref="C126:C127"/>
    <mergeCell ref="D126:D127"/>
    <mergeCell ref="E126:E127"/>
    <mergeCell ref="B140:B144"/>
    <mergeCell ref="C140:C144"/>
    <mergeCell ref="D140:D144"/>
    <mergeCell ref="E140:E144"/>
    <mergeCell ref="B145:B149"/>
    <mergeCell ref="C145:C149"/>
    <mergeCell ref="D145:D149"/>
    <mergeCell ref="E145:E149"/>
    <mergeCell ref="E130:E131"/>
    <mergeCell ref="G12:G13"/>
    <mergeCell ref="H12:H13"/>
    <mergeCell ref="B15:B20"/>
    <mergeCell ref="C15:C20"/>
    <mergeCell ref="E15:E20"/>
    <mergeCell ref="F15:F18"/>
    <mergeCell ref="G15:G18"/>
    <mergeCell ref="D16:D20"/>
    <mergeCell ref="H16:H18"/>
    <mergeCell ref="F19:F20"/>
    <mergeCell ref="G19:G20"/>
    <mergeCell ref="H19:H20"/>
    <mergeCell ref="G21:G23"/>
    <mergeCell ref="H21:H23"/>
    <mergeCell ref="B27:B33"/>
    <mergeCell ref="C27:C33"/>
    <mergeCell ref="D27:D33"/>
    <mergeCell ref="E27:E33"/>
    <mergeCell ref="F27:F30"/>
    <mergeCell ref="G27:G30"/>
    <mergeCell ref="H27:H30"/>
    <mergeCell ref="F31:F33"/>
    <mergeCell ref="G31:G33"/>
    <mergeCell ref="H31:H33"/>
    <mergeCell ref="B21:B23"/>
    <mergeCell ref="C21:C23"/>
    <mergeCell ref="D21:D23"/>
    <mergeCell ref="E21:E23"/>
    <mergeCell ref="F21:F23"/>
    <mergeCell ref="C35:C36"/>
    <mergeCell ref="D35:D36"/>
    <mergeCell ref="E35:E36"/>
    <mergeCell ref="F35:F36"/>
    <mergeCell ref="G35:G36"/>
    <mergeCell ref="H35:H36"/>
    <mergeCell ref="B37:B48"/>
    <mergeCell ref="C37:C48"/>
    <mergeCell ref="D37:D48"/>
    <mergeCell ref="E37:E48"/>
    <mergeCell ref="F41:F42"/>
    <mergeCell ref="F46:F48"/>
    <mergeCell ref="B35:B36"/>
    <mergeCell ref="B52:B60"/>
    <mergeCell ref="C52:C60"/>
    <mergeCell ref="D52:D60"/>
    <mergeCell ref="E52:E60"/>
    <mergeCell ref="F52:F57"/>
    <mergeCell ref="G52:G57"/>
    <mergeCell ref="H52:H57"/>
    <mergeCell ref="F58:F60"/>
    <mergeCell ref="G58:G60"/>
    <mergeCell ref="H58:H60"/>
    <mergeCell ref="B61:B62"/>
    <mergeCell ref="C61:C62"/>
    <mergeCell ref="E61:E62"/>
    <mergeCell ref="F61:F62"/>
    <mergeCell ref="G61:G62"/>
    <mergeCell ref="H61:H62"/>
    <mergeCell ref="B64:B73"/>
    <mergeCell ref="C64:C73"/>
    <mergeCell ref="D64:D68"/>
    <mergeCell ref="E64:E73"/>
    <mergeCell ref="F64:F73"/>
    <mergeCell ref="G64:G73"/>
    <mergeCell ref="H64:H73"/>
    <mergeCell ref="F83:F84"/>
    <mergeCell ref="G83:G84"/>
    <mergeCell ref="H83:H84"/>
    <mergeCell ref="B86:B87"/>
    <mergeCell ref="C86:C87"/>
    <mergeCell ref="D86:D87"/>
    <mergeCell ref="E86:E87"/>
    <mergeCell ref="F86:F87"/>
    <mergeCell ref="G86:G87"/>
    <mergeCell ref="H86:H87"/>
    <mergeCell ref="B96:B98"/>
    <mergeCell ref="C96:C98"/>
    <mergeCell ref="D96:D98"/>
    <mergeCell ref="E96:E98"/>
    <mergeCell ref="F97:F98"/>
    <mergeCell ref="G97:G98"/>
    <mergeCell ref="H97:H98"/>
    <mergeCell ref="B99:B100"/>
    <mergeCell ref="C99:C100"/>
    <mergeCell ref="E99:E100"/>
    <mergeCell ref="G107:G108"/>
    <mergeCell ref="H107:H108"/>
    <mergeCell ref="B110:B116"/>
    <mergeCell ref="C110:C116"/>
    <mergeCell ref="D110:D116"/>
    <mergeCell ref="E110:E116"/>
    <mergeCell ref="F112:F113"/>
    <mergeCell ref="G112:G113"/>
    <mergeCell ref="H112:H113"/>
    <mergeCell ref="B101:B109"/>
    <mergeCell ref="C101:C109"/>
    <mergeCell ref="D101:D109"/>
    <mergeCell ref="E101:E109"/>
    <mergeCell ref="F103:F104"/>
    <mergeCell ref="G103:G104"/>
    <mergeCell ref="H103:H104"/>
    <mergeCell ref="F105:F106"/>
    <mergeCell ref="G105:G106"/>
    <mergeCell ref="H105:H106"/>
    <mergeCell ref="F107:F108"/>
    <mergeCell ref="D128:D129"/>
    <mergeCell ref="E128:E129"/>
    <mergeCell ref="B132:B139"/>
    <mergeCell ref="C132:C139"/>
    <mergeCell ref="D132:D139"/>
    <mergeCell ref="E132:E139"/>
    <mergeCell ref="F134:F136"/>
    <mergeCell ref="G134:G136"/>
    <mergeCell ref="H134:H136"/>
    <mergeCell ref="F137:F138"/>
    <mergeCell ref="G137:G138"/>
    <mergeCell ref="H137:H138"/>
    <mergeCell ref="B128:B129"/>
    <mergeCell ref="C128:C129"/>
  </mergeCells>
  <pageMargins left="0.62" right="0.19685039370078741" top="0.18" bottom="0.15748031496062992" header="0.31496062992125984" footer="0.31496062992125984"/>
  <pageSetup paperSize="9" scale="70" fitToWidth="2" fitToHeight="2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123"/>
  <sheetViews>
    <sheetView workbookViewId="0">
      <pane xSplit="4" ySplit="2" topLeftCell="E67" activePane="bottomRight" state="frozen"/>
      <selection pane="topRight" activeCell="E1" sqref="E1"/>
      <selection pane="bottomLeft" activeCell="A3" sqref="A3"/>
      <selection pane="bottomRight" activeCell="A76" sqref="A76"/>
    </sheetView>
  </sheetViews>
  <sheetFormatPr baseColWidth="10" defaultColWidth="11.42578125" defaultRowHeight="12"/>
  <cols>
    <col min="1" max="1" width="2.28515625" style="6" customWidth="1"/>
    <col min="2" max="2" width="4.28515625" style="541" customWidth="1"/>
    <col min="3" max="3" width="28.5703125" style="61" customWidth="1"/>
    <col min="4" max="4" width="6.28515625" style="61" hidden="1" customWidth="1"/>
    <col min="5" max="5" width="11.42578125" style="62" customWidth="1"/>
    <col min="6" max="6" width="10" style="62" customWidth="1"/>
    <col min="7" max="7" width="14.28515625" style="62" customWidth="1"/>
    <col min="8" max="8" width="35.7109375" style="61" customWidth="1"/>
    <col min="9" max="9" width="64.28515625" style="61" customWidth="1"/>
    <col min="10" max="10" width="10" style="62" customWidth="1"/>
    <col min="11" max="11" width="10" style="158" customWidth="1"/>
    <col min="12" max="12" width="57.140625" style="61" customWidth="1"/>
    <col min="13" max="13" width="6.85546875" style="62" hidden="1" customWidth="1"/>
    <col min="14" max="14" width="11.42578125" style="62" customWidth="1"/>
    <col min="15" max="16384" width="11.42578125" style="6"/>
  </cols>
  <sheetData>
    <row r="1" spans="1:14">
      <c r="B1" s="63"/>
      <c r="C1" s="64"/>
      <c r="D1" s="64"/>
      <c r="E1" s="65"/>
      <c r="F1" s="65"/>
      <c r="G1" s="65"/>
      <c r="H1" s="64"/>
      <c r="I1" s="64"/>
    </row>
    <row r="2" spans="1:14" ht="24">
      <c r="B2" s="116" t="s">
        <v>0</v>
      </c>
      <c r="C2" s="116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27</v>
      </c>
      <c r="I2" s="116" t="s">
        <v>2631</v>
      </c>
      <c r="J2" s="117" t="s">
        <v>2629</v>
      </c>
      <c r="K2" s="117" t="s">
        <v>2630</v>
      </c>
      <c r="L2" s="116" t="s">
        <v>3089</v>
      </c>
      <c r="M2" s="142" t="s">
        <v>216</v>
      </c>
      <c r="N2" s="116" t="s">
        <v>2911</v>
      </c>
    </row>
    <row r="3" spans="1:14">
      <c r="B3" s="143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387" t="s">
        <v>3443</v>
      </c>
      <c r="J3" s="144" t="s">
        <v>186</v>
      </c>
      <c r="K3" s="144" t="s">
        <v>186</v>
      </c>
      <c r="L3" s="387" t="str">
        <f>VLOOKUP(K3,[6]CódigosRetorno!$A$1:$B$1620,2,FALSE)</f>
        <v>-</v>
      </c>
      <c r="M3" s="143"/>
      <c r="N3" s="143" t="s">
        <v>186</v>
      </c>
    </row>
    <row r="4" spans="1:14">
      <c r="B4" s="526" t="s">
        <v>3387</v>
      </c>
      <c r="C4" s="527"/>
      <c r="D4" s="143"/>
      <c r="E4" s="527"/>
      <c r="F4" s="527"/>
      <c r="G4" s="527"/>
      <c r="H4" s="527"/>
      <c r="I4" s="528"/>
      <c r="J4" s="529"/>
      <c r="K4" s="530" t="s">
        <v>186</v>
      </c>
      <c r="L4" s="493" t="str">
        <f>VLOOKUP(K4,[6]CódigosRetorno!$A$1:$B$1620,2,FALSE)</f>
        <v>-</v>
      </c>
      <c r="M4" s="389"/>
      <c r="N4" s="528"/>
    </row>
    <row r="5" spans="1:14">
      <c r="A5" s="66"/>
      <c r="B5" s="657">
        <v>1</v>
      </c>
      <c r="C5" s="660" t="s">
        <v>31</v>
      </c>
      <c r="D5" s="412" t="s">
        <v>3</v>
      </c>
      <c r="E5" s="657" t="s">
        <v>4</v>
      </c>
      <c r="F5" s="657" t="s">
        <v>13</v>
      </c>
      <c r="G5" s="665" t="s">
        <v>888</v>
      </c>
      <c r="H5" s="660" t="s">
        <v>889</v>
      </c>
      <c r="I5" s="423" t="s">
        <v>3160</v>
      </c>
      <c r="J5" s="411" t="s">
        <v>203</v>
      </c>
      <c r="K5" s="128" t="s">
        <v>2357</v>
      </c>
      <c r="L5" s="387" t="str">
        <f>VLOOKUP(K5,CódigosRetorno!$A$1:$B$1620,2,FALSE)</f>
        <v>El XML no contiene el tag o no existe informacion de UBLVersionID</v>
      </c>
      <c r="M5" s="411" t="s">
        <v>482</v>
      </c>
      <c r="N5" s="411" t="s">
        <v>186</v>
      </c>
    </row>
    <row r="6" spans="1:14">
      <c r="A6" s="66"/>
      <c r="B6" s="659"/>
      <c r="C6" s="662"/>
      <c r="D6" s="412"/>
      <c r="E6" s="659"/>
      <c r="F6" s="659"/>
      <c r="G6" s="666"/>
      <c r="H6" s="662"/>
      <c r="I6" s="423" t="s">
        <v>3241</v>
      </c>
      <c r="J6" s="411" t="s">
        <v>203</v>
      </c>
      <c r="K6" s="128" t="s">
        <v>2358</v>
      </c>
      <c r="L6" s="387" t="str">
        <f>VLOOKUP(K6,CódigosRetorno!$A$1:$B$1620,2,FALSE)</f>
        <v>UBLVersionID - La versión del UBL no es correcta</v>
      </c>
      <c r="M6" s="411" t="s">
        <v>482</v>
      </c>
      <c r="N6" s="411" t="s">
        <v>186</v>
      </c>
    </row>
    <row r="7" spans="1:14">
      <c r="A7" s="66"/>
      <c r="B7" s="657">
        <f>+B5+1</f>
        <v>2</v>
      </c>
      <c r="C7" s="660" t="s">
        <v>32</v>
      </c>
      <c r="D7" s="412" t="s">
        <v>3</v>
      </c>
      <c r="E7" s="657" t="s">
        <v>4</v>
      </c>
      <c r="F7" s="657" t="s">
        <v>13</v>
      </c>
      <c r="G7" s="665" t="s">
        <v>890</v>
      </c>
      <c r="H7" s="660" t="s">
        <v>891</v>
      </c>
      <c r="I7" s="423" t="s">
        <v>3160</v>
      </c>
      <c r="J7" s="411" t="s">
        <v>203</v>
      </c>
      <c r="K7" s="128" t="s">
        <v>2355</v>
      </c>
      <c r="L7" s="387" t="str">
        <f>VLOOKUP(K7,CódigosRetorno!$A$1:$B$1620,2,FALSE)</f>
        <v>El XML no contiene el tag o no existe informacion de CustomizationID</v>
      </c>
      <c r="M7" s="411" t="s">
        <v>482</v>
      </c>
      <c r="N7" s="411" t="s">
        <v>186</v>
      </c>
    </row>
    <row r="8" spans="1:14">
      <c r="A8" s="66"/>
      <c r="B8" s="659"/>
      <c r="C8" s="662"/>
      <c r="D8" s="412"/>
      <c r="E8" s="659"/>
      <c r="F8" s="659"/>
      <c r="G8" s="666"/>
      <c r="H8" s="662"/>
      <c r="I8" s="423" t="s">
        <v>3242</v>
      </c>
      <c r="J8" s="411" t="s">
        <v>203</v>
      </c>
      <c r="K8" s="128" t="s">
        <v>2356</v>
      </c>
      <c r="L8" s="387" t="str">
        <f>VLOOKUP(K8,CódigosRetorno!$A$1:$B$1620,2,FALSE)</f>
        <v>CustomizationID - La version del documento no es correcta</v>
      </c>
      <c r="M8" s="411" t="s">
        <v>482</v>
      </c>
      <c r="N8" s="411" t="s">
        <v>186</v>
      </c>
    </row>
    <row r="9" spans="1:14">
      <c r="A9" s="66"/>
      <c r="B9" s="411">
        <f>+B7+1</f>
        <v>3</v>
      </c>
      <c r="C9" s="412" t="s">
        <v>43</v>
      </c>
      <c r="D9" s="412" t="s">
        <v>3</v>
      </c>
      <c r="E9" s="388" t="s">
        <v>4</v>
      </c>
      <c r="F9" s="389" t="s">
        <v>26</v>
      </c>
      <c r="G9" s="388" t="s">
        <v>186</v>
      </c>
      <c r="H9" s="387" t="s">
        <v>186</v>
      </c>
      <c r="I9" s="387" t="s">
        <v>3447</v>
      </c>
      <c r="J9" s="128" t="s">
        <v>186</v>
      </c>
      <c r="K9" s="128" t="s">
        <v>186</v>
      </c>
      <c r="L9" s="387" t="str">
        <f>VLOOKUP(K9,CódigosRetorno!$A$1:$B$1620,2,FALSE)</f>
        <v>-</v>
      </c>
      <c r="M9" s="411"/>
      <c r="N9" s="389" t="s">
        <v>186</v>
      </c>
    </row>
    <row r="10" spans="1:14" ht="24">
      <c r="A10" s="66"/>
      <c r="B10" s="657">
        <v>4</v>
      </c>
      <c r="C10" s="660" t="s">
        <v>892</v>
      </c>
      <c r="D10" s="412" t="s">
        <v>3</v>
      </c>
      <c r="E10" s="657" t="s">
        <v>4</v>
      </c>
      <c r="F10" s="657" t="s">
        <v>45</v>
      </c>
      <c r="G10" s="657" t="s">
        <v>893</v>
      </c>
      <c r="H10" s="660" t="s">
        <v>894</v>
      </c>
      <c r="I10" s="398" t="s">
        <v>3159</v>
      </c>
      <c r="J10" s="411" t="s">
        <v>203</v>
      </c>
      <c r="K10" s="128" t="s">
        <v>2501</v>
      </c>
      <c r="L10" s="387" t="str">
        <f>VLOOKUP(K10,CódigosRetorno!$A$1:$B$1620,2,FALSE)</f>
        <v>ID - Serie y Número del archivo no coincide con el consignado en el contenido del XML.</v>
      </c>
      <c r="M10" s="411" t="s">
        <v>482</v>
      </c>
      <c r="N10" s="411" t="s">
        <v>186</v>
      </c>
    </row>
    <row r="11" spans="1:14" ht="36">
      <c r="A11" s="66"/>
      <c r="B11" s="659"/>
      <c r="C11" s="662"/>
      <c r="D11" s="412"/>
      <c r="E11" s="659"/>
      <c r="F11" s="659"/>
      <c r="G11" s="659"/>
      <c r="H11" s="662"/>
      <c r="I11" s="398" t="s">
        <v>3270</v>
      </c>
      <c r="J11" s="411" t="s">
        <v>203</v>
      </c>
      <c r="K11" s="128" t="s">
        <v>2523</v>
      </c>
      <c r="L11" s="387" t="str">
        <f>VLOOKUP(K11,CódigosRetorno!$A$1:$B$1620,2,FALSE)</f>
        <v>El comprobante fue registrado previamente con otros datos</v>
      </c>
      <c r="M11" s="411"/>
      <c r="N11" s="411" t="s">
        <v>3363</v>
      </c>
    </row>
    <row r="12" spans="1:14" ht="24">
      <c r="A12" s="66"/>
      <c r="B12" s="410">
        <f>+B10+1</f>
        <v>5</v>
      </c>
      <c r="C12" s="413" t="s">
        <v>23</v>
      </c>
      <c r="D12" s="412" t="s">
        <v>3</v>
      </c>
      <c r="E12" s="410" t="s">
        <v>4</v>
      </c>
      <c r="F12" s="410" t="s">
        <v>149</v>
      </c>
      <c r="G12" s="410" t="s">
        <v>25</v>
      </c>
      <c r="H12" s="413" t="s">
        <v>895</v>
      </c>
      <c r="I12" s="423" t="s">
        <v>3386</v>
      </c>
      <c r="J12" s="411" t="s">
        <v>203</v>
      </c>
      <c r="K12" s="128" t="s">
        <v>1853</v>
      </c>
      <c r="L12" s="387" t="str">
        <f>VLOOKUP(K12,CódigosRetorno!$A$1:$B$1620,2,FALSE)</f>
        <v>El comprobante fue enviado fuera del plazo permitido.</v>
      </c>
      <c r="M12" s="411" t="s">
        <v>482</v>
      </c>
      <c r="N12" s="411" t="s">
        <v>186</v>
      </c>
    </row>
    <row r="13" spans="1:14">
      <c r="A13" s="66"/>
      <c r="B13" s="411">
        <f>+B12+1</f>
        <v>6</v>
      </c>
      <c r="C13" s="412" t="s">
        <v>1191</v>
      </c>
      <c r="D13" s="412"/>
      <c r="E13" s="411" t="s">
        <v>9</v>
      </c>
      <c r="F13" s="411"/>
      <c r="G13" s="411"/>
      <c r="H13" s="412" t="s">
        <v>3328</v>
      </c>
      <c r="I13" s="387" t="s">
        <v>2652</v>
      </c>
      <c r="J13" s="388" t="s">
        <v>186</v>
      </c>
      <c r="K13" s="427" t="s">
        <v>186</v>
      </c>
      <c r="L13" s="387" t="str">
        <f>VLOOKUP(K13,CódigosRetorno!$A$1:$B$1620,2,FALSE)</f>
        <v>-</v>
      </c>
      <c r="M13" s="388" t="s">
        <v>186</v>
      </c>
      <c r="N13" s="389" t="s">
        <v>186</v>
      </c>
    </row>
    <row r="14" spans="1:14">
      <c r="A14" s="66"/>
      <c r="B14" s="531" t="s">
        <v>896</v>
      </c>
      <c r="C14" s="532"/>
      <c r="D14" s="412"/>
      <c r="E14" s="533" t="s">
        <v>186</v>
      </c>
      <c r="F14" s="533" t="s">
        <v>186</v>
      </c>
      <c r="G14" s="533" t="s">
        <v>186</v>
      </c>
      <c r="H14" s="513" t="s">
        <v>186</v>
      </c>
      <c r="I14" s="534" t="s">
        <v>186</v>
      </c>
      <c r="J14" s="533" t="s">
        <v>186</v>
      </c>
      <c r="K14" s="515" t="s">
        <v>186</v>
      </c>
      <c r="L14" s="493" t="str">
        <f>VLOOKUP(K14,CódigosRetorno!$A$1:$B$1620,2,FALSE)</f>
        <v>-</v>
      </c>
      <c r="M14" s="411"/>
      <c r="N14" s="533" t="s">
        <v>186</v>
      </c>
    </row>
    <row r="15" spans="1:14" ht="24">
      <c r="A15" s="66"/>
      <c r="B15" s="657">
        <f>+B13+1</f>
        <v>7</v>
      </c>
      <c r="C15" s="660" t="s">
        <v>3340</v>
      </c>
      <c r="D15" s="412" t="s">
        <v>3</v>
      </c>
      <c r="E15" s="657" t="s">
        <v>4</v>
      </c>
      <c r="F15" s="657" t="s">
        <v>7</v>
      </c>
      <c r="G15" s="657"/>
      <c r="H15" s="660" t="s">
        <v>897</v>
      </c>
      <c r="I15" s="423" t="s">
        <v>3329</v>
      </c>
      <c r="J15" s="411" t="s">
        <v>203</v>
      </c>
      <c r="K15" s="128" t="s">
        <v>1116</v>
      </c>
      <c r="L15" s="387" t="str">
        <f>VLOOKUP(K15,CódigosRetorno!$A$1:$B$1620,2,FALSE)</f>
        <v>El RUC del archivo no corresponde al RUC del usuario o el proveedor no esta autorizado a enviar comprobantes del contribuyente</v>
      </c>
      <c r="M15" s="411" t="s">
        <v>482</v>
      </c>
      <c r="N15" s="411" t="s">
        <v>186</v>
      </c>
    </row>
    <row r="16" spans="1:14" ht="24">
      <c r="A16" s="66"/>
      <c r="B16" s="658"/>
      <c r="C16" s="661"/>
      <c r="D16" s="412"/>
      <c r="E16" s="658"/>
      <c r="F16" s="658"/>
      <c r="G16" s="658"/>
      <c r="H16" s="661"/>
      <c r="I16" s="423" t="s">
        <v>3275</v>
      </c>
      <c r="J16" s="411" t="s">
        <v>203</v>
      </c>
      <c r="K16" s="128" t="s">
        <v>2365</v>
      </c>
      <c r="L16" s="387" t="str">
        <f>VLOOKUP(K16,CódigosRetorno!$A$1:$B$1620,2,FALSE)</f>
        <v>ElNumero de RUC del emisor no existe</v>
      </c>
      <c r="M16" s="411"/>
      <c r="N16" s="411" t="s">
        <v>2650</v>
      </c>
    </row>
    <row r="17" spans="1:14" ht="36">
      <c r="A17" s="66"/>
      <c r="B17" s="659"/>
      <c r="C17" s="662"/>
      <c r="D17" s="412"/>
      <c r="E17" s="659"/>
      <c r="F17" s="659"/>
      <c r="G17" s="659"/>
      <c r="H17" s="662"/>
      <c r="I17" s="423" t="s">
        <v>3333</v>
      </c>
      <c r="J17" s="411" t="s">
        <v>203</v>
      </c>
      <c r="K17" s="128" t="s">
        <v>1824</v>
      </c>
      <c r="L17" s="387" t="str">
        <f>VLOOKUP(K17,CódigosRetorno!$A$1:$B$1620,2,FALSE)</f>
        <v>Señor contribuyente a la fecha no se encuentra registrado ó habilitado con la condición de Agente de retención.</v>
      </c>
      <c r="M17" s="411"/>
      <c r="N17" s="411" t="s">
        <v>3332</v>
      </c>
    </row>
    <row r="18" spans="1:14" ht="24">
      <c r="A18" s="66"/>
      <c r="B18" s="657">
        <f>+B15+1</f>
        <v>8</v>
      </c>
      <c r="C18" s="660" t="s">
        <v>3341</v>
      </c>
      <c r="D18" s="412" t="s">
        <v>3</v>
      </c>
      <c r="E18" s="657" t="s">
        <v>4</v>
      </c>
      <c r="F18" s="657" t="s">
        <v>11</v>
      </c>
      <c r="G18" s="657" t="s">
        <v>3244</v>
      </c>
      <c r="H18" s="660" t="s">
        <v>3330</v>
      </c>
      <c r="I18" s="423" t="s">
        <v>2637</v>
      </c>
      <c r="J18" s="411" t="s">
        <v>203</v>
      </c>
      <c r="K18" s="128" t="s">
        <v>1746</v>
      </c>
      <c r="L18" s="387" t="str">
        <f>VLOOKUP(K18,CódigosRetorno!$A$1:$B$1620,2,FALSE)</f>
        <v>El XML no contiene el atributo o no existe información del tipo de documento del emisor</v>
      </c>
      <c r="M18" s="411" t="s">
        <v>482</v>
      </c>
      <c r="N18" s="411" t="s">
        <v>186</v>
      </c>
    </row>
    <row r="19" spans="1:14">
      <c r="A19" s="66"/>
      <c r="B19" s="659"/>
      <c r="C19" s="662"/>
      <c r="D19" s="412"/>
      <c r="E19" s="659"/>
      <c r="F19" s="659"/>
      <c r="G19" s="659"/>
      <c r="H19" s="662"/>
      <c r="I19" s="423" t="s">
        <v>3331</v>
      </c>
      <c r="J19" s="411" t="s">
        <v>203</v>
      </c>
      <c r="K19" s="128" t="s">
        <v>865</v>
      </c>
      <c r="L19" s="387" t="str">
        <f>VLOOKUP(K19,CódigosRetorno!$A$1:$B$1620,2,FALSE)</f>
        <v>El tipo de documento no es aceptado.</v>
      </c>
      <c r="M19" s="411" t="s">
        <v>482</v>
      </c>
      <c r="N19" s="411" t="s">
        <v>186</v>
      </c>
    </row>
    <row r="20" spans="1:14" ht="24">
      <c r="A20" s="66"/>
      <c r="B20" s="411">
        <f>+B18+1</f>
        <v>9</v>
      </c>
      <c r="C20" s="412" t="s">
        <v>3342</v>
      </c>
      <c r="D20" s="412" t="s">
        <v>3</v>
      </c>
      <c r="E20" s="411" t="s">
        <v>9</v>
      </c>
      <c r="F20" s="411" t="s">
        <v>5</v>
      </c>
      <c r="G20" s="411"/>
      <c r="H20" s="412" t="s">
        <v>898</v>
      </c>
      <c r="I20" s="423" t="s">
        <v>3187</v>
      </c>
      <c r="J20" s="411" t="s">
        <v>1192</v>
      </c>
      <c r="K20" s="128" t="s">
        <v>3507</v>
      </c>
      <c r="L20" s="387" t="str">
        <f>VLOOKUP(K20,CódigosRetorno!$A$1:$B$1620,2,FALSE)</f>
        <v>El nombre comercial del emisor no cumple con el formato establecido</v>
      </c>
      <c r="M20" s="411" t="s">
        <v>482</v>
      </c>
      <c r="N20" s="411" t="s">
        <v>186</v>
      </c>
    </row>
    <row r="21" spans="1:14">
      <c r="A21" s="66"/>
      <c r="B21" s="531" t="s">
        <v>899</v>
      </c>
      <c r="C21" s="532"/>
      <c r="D21" s="412"/>
      <c r="E21" s="535" t="s">
        <v>186</v>
      </c>
      <c r="F21" s="533" t="s">
        <v>186</v>
      </c>
      <c r="G21" s="535" t="s">
        <v>186</v>
      </c>
      <c r="H21" s="513" t="s">
        <v>186</v>
      </c>
      <c r="I21" s="534" t="s">
        <v>186</v>
      </c>
      <c r="J21" s="533" t="s">
        <v>186</v>
      </c>
      <c r="K21" s="515" t="s">
        <v>186</v>
      </c>
      <c r="L21" s="493" t="str">
        <f>VLOOKUP(K21,CódigosRetorno!$A$1:$B$1620,2,FALSE)</f>
        <v>-</v>
      </c>
      <c r="M21" s="411"/>
      <c r="N21" s="533" t="s">
        <v>186</v>
      </c>
    </row>
    <row r="22" spans="1:14" ht="12" customHeight="1">
      <c r="A22" s="66"/>
      <c r="B22" s="410">
        <f>+B20+1</f>
        <v>10</v>
      </c>
      <c r="C22" s="413" t="s">
        <v>365</v>
      </c>
      <c r="D22" s="412" t="s">
        <v>3</v>
      </c>
      <c r="E22" s="410" t="s">
        <v>9</v>
      </c>
      <c r="F22" s="410" t="s">
        <v>49</v>
      </c>
      <c r="G22" s="410" t="s">
        <v>2654</v>
      </c>
      <c r="H22" s="413" t="s">
        <v>3334</v>
      </c>
      <c r="I22" s="190" t="s">
        <v>3068</v>
      </c>
      <c r="J22" s="411" t="s">
        <v>1192</v>
      </c>
      <c r="K22" s="427" t="s">
        <v>3508</v>
      </c>
      <c r="L22" s="387" t="str">
        <f>VLOOKUP(K22,CódigosRetorno!$A$1:$B$1620,2,FALSE)</f>
        <v>Debe corresponder a algún valor válido establecido en el catálogo 13</v>
      </c>
      <c r="M22" s="388" t="s">
        <v>186</v>
      </c>
      <c r="N22" s="389" t="s">
        <v>3153</v>
      </c>
    </row>
    <row r="23" spans="1:14" ht="24">
      <c r="A23" s="66"/>
      <c r="B23" s="411">
        <f>+B22+1</f>
        <v>11</v>
      </c>
      <c r="C23" s="412" t="s">
        <v>886</v>
      </c>
      <c r="D23" s="412" t="s">
        <v>3</v>
      </c>
      <c r="E23" s="411" t="s">
        <v>9</v>
      </c>
      <c r="F23" s="411" t="s">
        <v>5</v>
      </c>
      <c r="G23" s="411"/>
      <c r="H23" s="412" t="s">
        <v>900</v>
      </c>
      <c r="I23" s="423" t="s">
        <v>3187</v>
      </c>
      <c r="J23" s="411" t="s">
        <v>1192</v>
      </c>
      <c r="K23" s="128" t="s">
        <v>3509</v>
      </c>
      <c r="L23" s="387" t="str">
        <f>VLOOKUP(K23,CódigosRetorno!$A$1:$B$1620,2,FALSE)</f>
        <v>La dirección completa y detallada del domicilio fiscal del emisor no cumple con el formato establecido</v>
      </c>
      <c r="M23" s="411" t="s">
        <v>482</v>
      </c>
      <c r="N23" s="411" t="s">
        <v>186</v>
      </c>
    </row>
    <row r="24" spans="1:14" ht="24">
      <c r="A24" s="66"/>
      <c r="B24" s="411">
        <f t="shared" ref="B24:B29" si="0">+B23+1</f>
        <v>12</v>
      </c>
      <c r="C24" s="412" t="s">
        <v>901</v>
      </c>
      <c r="D24" s="412" t="s">
        <v>3</v>
      </c>
      <c r="E24" s="411" t="s">
        <v>9</v>
      </c>
      <c r="F24" s="411" t="s">
        <v>18</v>
      </c>
      <c r="G24" s="411"/>
      <c r="H24" s="412" t="s">
        <v>902</v>
      </c>
      <c r="I24" s="423" t="s">
        <v>3335</v>
      </c>
      <c r="J24" s="411" t="s">
        <v>1192</v>
      </c>
      <c r="K24" s="128" t="s">
        <v>3510</v>
      </c>
      <c r="L24" s="387" t="str">
        <f>VLOOKUP(K24,CódigosRetorno!$A$1:$B$1620,2,FALSE)</f>
        <v>La urbanización del domicilio fiscal del emisor no cumple con el formato establecido</v>
      </c>
      <c r="M24" s="411" t="s">
        <v>482</v>
      </c>
      <c r="N24" s="411" t="s">
        <v>186</v>
      </c>
    </row>
    <row r="25" spans="1:14" ht="24">
      <c r="A25" s="66"/>
      <c r="B25" s="411">
        <f t="shared" si="0"/>
        <v>13</v>
      </c>
      <c r="C25" s="412" t="s">
        <v>883</v>
      </c>
      <c r="D25" s="412" t="s">
        <v>3</v>
      </c>
      <c r="E25" s="411" t="s">
        <v>9</v>
      </c>
      <c r="F25" s="411" t="s">
        <v>18</v>
      </c>
      <c r="G25" s="411"/>
      <c r="H25" s="412" t="s">
        <v>903</v>
      </c>
      <c r="I25" s="423" t="s">
        <v>3335</v>
      </c>
      <c r="J25" s="411" t="s">
        <v>1192</v>
      </c>
      <c r="K25" s="128" t="s">
        <v>3511</v>
      </c>
      <c r="L25" s="387" t="str">
        <f>VLOOKUP(K25,CódigosRetorno!$A$1:$B$1620,2,FALSE)</f>
        <v>La provincia del domicilio fiscal del emisor no cumple con el formato establecido</v>
      </c>
      <c r="M25" s="411" t="s">
        <v>482</v>
      </c>
      <c r="N25" s="411" t="s">
        <v>186</v>
      </c>
    </row>
    <row r="26" spans="1:14" ht="24">
      <c r="A26" s="66"/>
      <c r="B26" s="411">
        <f t="shared" si="0"/>
        <v>14</v>
      </c>
      <c r="C26" s="412" t="s">
        <v>882</v>
      </c>
      <c r="D26" s="412" t="s">
        <v>3</v>
      </c>
      <c r="E26" s="411" t="s">
        <v>9</v>
      </c>
      <c r="F26" s="411" t="s">
        <v>18</v>
      </c>
      <c r="G26" s="411"/>
      <c r="H26" s="412" t="s">
        <v>904</v>
      </c>
      <c r="I26" s="423" t="s">
        <v>3335</v>
      </c>
      <c r="J26" s="411" t="s">
        <v>1192</v>
      </c>
      <c r="K26" s="128" t="s">
        <v>3512</v>
      </c>
      <c r="L26" s="387" t="str">
        <f>VLOOKUP(K26,CódigosRetorno!$A$1:$B$1620,2,FALSE)</f>
        <v>El departamento del domicilio fiscal del emisor no cumple con el formato establecido</v>
      </c>
      <c r="M26" s="411" t="s">
        <v>482</v>
      </c>
      <c r="N26" s="411" t="s">
        <v>186</v>
      </c>
    </row>
    <row r="27" spans="1:14" ht="24">
      <c r="A27" s="66"/>
      <c r="B27" s="411">
        <f t="shared" si="0"/>
        <v>15</v>
      </c>
      <c r="C27" s="412" t="s">
        <v>884</v>
      </c>
      <c r="D27" s="412" t="s">
        <v>3</v>
      </c>
      <c r="E27" s="411" t="s">
        <v>9</v>
      </c>
      <c r="F27" s="411" t="s">
        <v>18</v>
      </c>
      <c r="G27" s="411"/>
      <c r="H27" s="412" t="s">
        <v>905</v>
      </c>
      <c r="I27" s="423" t="s">
        <v>3335</v>
      </c>
      <c r="J27" s="411" t="s">
        <v>1192</v>
      </c>
      <c r="K27" s="128" t="s">
        <v>3513</v>
      </c>
      <c r="L27" s="387" t="str">
        <f>VLOOKUP(K27,CódigosRetorno!$A$1:$B$1620,2,FALSE)</f>
        <v>El distrito del domicilio fiscal del emisor no cumple con el formato establecido</v>
      </c>
      <c r="M27" s="411" t="s">
        <v>482</v>
      </c>
      <c r="N27" s="411" t="s">
        <v>186</v>
      </c>
    </row>
    <row r="28" spans="1:14" ht="24">
      <c r="A28" s="66"/>
      <c r="B28" s="411">
        <f t="shared" si="0"/>
        <v>16</v>
      </c>
      <c r="C28" s="412" t="s">
        <v>906</v>
      </c>
      <c r="D28" s="412" t="s">
        <v>3</v>
      </c>
      <c r="E28" s="411" t="s">
        <v>9</v>
      </c>
      <c r="F28" s="411" t="s">
        <v>907</v>
      </c>
      <c r="G28" s="411" t="s">
        <v>3336</v>
      </c>
      <c r="H28" s="412" t="s">
        <v>3337</v>
      </c>
      <c r="I28" s="423" t="s">
        <v>3338</v>
      </c>
      <c r="J28" s="411" t="s">
        <v>203</v>
      </c>
      <c r="K28" s="128" t="s">
        <v>1916</v>
      </c>
      <c r="L28" s="387" t="str">
        <f>VLOOKUP(K28,CódigosRetorno!$A$1:$B$1620,2,FALSE)</f>
        <v>El valor del país inválido.</v>
      </c>
      <c r="M28" s="411" t="s">
        <v>482</v>
      </c>
      <c r="N28" s="411" t="s">
        <v>186</v>
      </c>
    </row>
    <row r="29" spans="1:14" s="66" customFormat="1" ht="24">
      <c r="B29" s="657">
        <f t="shared" si="0"/>
        <v>17</v>
      </c>
      <c r="C29" s="660" t="s">
        <v>54</v>
      </c>
      <c r="D29" s="412" t="s">
        <v>3</v>
      </c>
      <c r="E29" s="657" t="s">
        <v>4</v>
      </c>
      <c r="F29" s="657" t="s">
        <v>5</v>
      </c>
      <c r="G29" s="657"/>
      <c r="H29" s="660" t="s">
        <v>908</v>
      </c>
      <c r="I29" s="423" t="s">
        <v>2637</v>
      </c>
      <c r="J29" s="411" t="s">
        <v>203</v>
      </c>
      <c r="K29" s="128" t="s">
        <v>2519</v>
      </c>
      <c r="L29" s="387" t="str">
        <f>VLOOKUP(K29,CódigosRetorno!$A$1:$B$1620,2,FALSE)</f>
        <v>El XML no contiene el tag o no existe informacion de RegistrationName del emisor del documento</v>
      </c>
      <c r="M29" s="411" t="s">
        <v>482</v>
      </c>
      <c r="N29" s="411" t="s">
        <v>186</v>
      </c>
    </row>
    <row r="30" spans="1:14" s="66" customFormat="1" ht="24">
      <c r="B30" s="659"/>
      <c r="C30" s="662"/>
      <c r="D30" s="412"/>
      <c r="E30" s="659"/>
      <c r="F30" s="659"/>
      <c r="G30" s="659"/>
      <c r="H30" s="662"/>
      <c r="I30" s="423" t="s">
        <v>3187</v>
      </c>
      <c r="J30" s="411" t="s">
        <v>203</v>
      </c>
      <c r="K30" s="128" t="s">
        <v>2518</v>
      </c>
      <c r="L30" s="387" t="str">
        <f>VLOOKUP(K30,CódigosRetorno!$A$1:$B$1620,2,FALSE)</f>
        <v>RegistrationName - El nombre o razon social del emisor no cumple con el estandar</v>
      </c>
      <c r="M30" s="411" t="s">
        <v>482</v>
      </c>
      <c r="N30" s="411" t="s">
        <v>186</v>
      </c>
    </row>
    <row r="31" spans="1:14">
      <c r="A31" s="66"/>
      <c r="B31" s="502" t="s">
        <v>909</v>
      </c>
      <c r="C31" s="532"/>
      <c r="D31" s="412"/>
      <c r="E31" s="533" t="s">
        <v>186</v>
      </c>
      <c r="F31" s="533" t="s">
        <v>186</v>
      </c>
      <c r="G31" s="533" t="s">
        <v>186</v>
      </c>
      <c r="H31" s="513" t="s">
        <v>186</v>
      </c>
      <c r="I31" s="534" t="s">
        <v>186</v>
      </c>
      <c r="J31" s="533" t="s">
        <v>186</v>
      </c>
      <c r="K31" s="515" t="s">
        <v>186</v>
      </c>
      <c r="L31" s="493" t="str">
        <f>VLOOKUP(K31,CódigosRetorno!$A$1:$B$1620,2,FALSE)</f>
        <v>-</v>
      </c>
      <c r="M31" s="411"/>
      <c r="N31" s="533" t="s">
        <v>186</v>
      </c>
    </row>
    <row r="32" spans="1:14" ht="24">
      <c r="A32" s="66"/>
      <c r="B32" s="657">
        <f>+B29+1</f>
        <v>18</v>
      </c>
      <c r="C32" s="660" t="s">
        <v>3343</v>
      </c>
      <c r="D32" s="412" t="s">
        <v>3</v>
      </c>
      <c r="E32" s="657" t="s">
        <v>4</v>
      </c>
      <c r="F32" s="657" t="s">
        <v>7</v>
      </c>
      <c r="G32" s="657"/>
      <c r="H32" s="660" t="s">
        <v>910</v>
      </c>
      <c r="I32" s="423" t="s">
        <v>3504</v>
      </c>
      <c r="J32" s="411" t="s">
        <v>203</v>
      </c>
      <c r="K32" s="128" t="s">
        <v>1698</v>
      </c>
      <c r="L32" s="387" t="str">
        <f>VLOOKUP(K32,CódigosRetorno!$A$1:$B$1620,2,FALSE)</f>
        <v>El XML no contiene el tag o no existe información del número de documento de identidad del proveedor</v>
      </c>
      <c r="M32" s="411" t="s">
        <v>482</v>
      </c>
      <c r="N32" s="411" t="s">
        <v>186</v>
      </c>
    </row>
    <row r="33" spans="1:14" ht="24">
      <c r="A33" s="66"/>
      <c r="B33" s="658"/>
      <c r="C33" s="661"/>
      <c r="D33" s="412"/>
      <c r="E33" s="658"/>
      <c r="F33" s="658"/>
      <c r="G33" s="658"/>
      <c r="H33" s="661"/>
      <c r="I33" s="423" t="s">
        <v>3329</v>
      </c>
      <c r="J33" s="411" t="s">
        <v>203</v>
      </c>
      <c r="K33" s="128" t="s">
        <v>1697</v>
      </c>
      <c r="L33" s="387" t="str">
        <f>VLOOKUP(K33,CódigosRetorno!$A$1:$B$1620,2,FALSE)</f>
        <v>El valor ingresado como documento de identidad del proveedor es incorrecto</v>
      </c>
      <c r="M33" s="411" t="s">
        <v>482</v>
      </c>
      <c r="N33" s="411" t="s">
        <v>186</v>
      </c>
    </row>
    <row r="34" spans="1:14" ht="24">
      <c r="A34" s="66"/>
      <c r="B34" s="658"/>
      <c r="C34" s="661"/>
      <c r="D34" s="412"/>
      <c r="E34" s="658"/>
      <c r="F34" s="658"/>
      <c r="G34" s="658"/>
      <c r="H34" s="661"/>
      <c r="I34" s="423" t="s">
        <v>3346</v>
      </c>
      <c r="J34" s="411" t="s">
        <v>203</v>
      </c>
      <c r="K34" s="128" t="s">
        <v>1818</v>
      </c>
      <c r="L34" s="387" t="str">
        <f>VLOOKUP(K34,CódigosRetorno!$A$1:$B$1620,2,FALSE)</f>
        <v>El Proveedor no puede ser el mismo que el Emisor del comprobante de retención.</v>
      </c>
      <c r="M34" s="411"/>
      <c r="N34" s="411" t="s">
        <v>186</v>
      </c>
    </row>
    <row r="35" spans="1:14" ht="24">
      <c r="A35" s="66"/>
      <c r="B35" s="658"/>
      <c r="C35" s="661"/>
      <c r="D35" s="412"/>
      <c r="E35" s="658"/>
      <c r="F35" s="658"/>
      <c r="G35" s="658"/>
      <c r="H35" s="661"/>
      <c r="I35" s="423" t="s">
        <v>3275</v>
      </c>
      <c r="J35" s="411" t="s">
        <v>203</v>
      </c>
      <c r="K35" s="128" t="s">
        <v>1816</v>
      </c>
      <c r="L35" s="387" t="str">
        <f>VLOOKUP(K35,CódigosRetorno!$A$1:$B$1620,2,FALSE)</f>
        <v>Número de RUC del Proveedor no existe.</v>
      </c>
      <c r="M35" s="411"/>
      <c r="N35" s="411" t="s">
        <v>2650</v>
      </c>
    </row>
    <row r="36" spans="1:14" ht="36">
      <c r="A36" s="66"/>
      <c r="B36" s="659"/>
      <c r="C36" s="662"/>
      <c r="D36" s="412"/>
      <c r="E36" s="659"/>
      <c r="F36" s="659"/>
      <c r="G36" s="659"/>
      <c r="H36" s="662"/>
      <c r="I36" s="423" t="s">
        <v>3347</v>
      </c>
      <c r="J36" s="411" t="s">
        <v>1192</v>
      </c>
      <c r="K36" s="128" t="s">
        <v>1315</v>
      </c>
      <c r="L36" s="387" t="str">
        <f>VLOOKUP(K36,CódigosRetorno!$A$1:$B$1620,2,FALSE)</f>
        <v>La operación con este proveedor está excluida del sistema de retención. Es agente de percepción, agente de retención o buen contribuyente.</v>
      </c>
      <c r="M36" s="411"/>
      <c r="N36" s="411" t="s">
        <v>3332</v>
      </c>
    </row>
    <row r="37" spans="1:14">
      <c r="A37" s="66"/>
      <c r="B37" s="657">
        <f>+B32+1</f>
        <v>19</v>
      </c>
      <c r="C37" s="660" t="s">
        <v>3344</v>
      </c>
      <c r="D37" s="412" t="s">
        <v>3</v>
      </c>
      <c r="E37" s="657" t="s">
        <v>4</v>
      </c>
      <c r="F37" s="657" t="s">
        <v>11</v>
      </c>
      <c r="G37" s="657" t="s">
        <v>3244</v>
      </c>
      <c r="H37" s="660" t="s">
        <v>3339</v>
      </c>
      <c r="I37" s="423" t="s">
        <v>2637</v>
      </c>
      <c r="J37" s="411" t="s">
        <v>203</v>
      </c>
      <c r="K37" s="128" t="s">
        <v>864</v>
      </c>
      <c r="L37" s="387" t="str">
        <f>VLOOKUP(K37,CódigosRetorno!$A$1:$B$1620,2,FALSE)</f>
        <v>Debe indicar tipo de documento.</v>
      </c>
      <c r="M37" s="411" t="s">
        <v>482</v>
      </c>
      <c r="N37" s="411" t="s">
        <v>186</v>
      </c>
    </row>
    <row r="38" spans="1:14" ht="12" customHeight="1">
      <c r="A38" s="66"/>
      <c r="B38" s="659"/>
      <c r="C38" s="662"/>
      <c r="D38" s="412"/>
      <c r="E38" s="659"/>
      <c r="F38" s="659"/>
      <c r="G38" s="659"/>
      <c r="H38" s="662"/>
      <c r="I38" s="423" t="s">
        <v>3331</v>
      </c>
      <c r="J38" s="411" t="s">
        <v>203</v>
      </c>
      <c r="K38" s="128" t="s">
        <v>865</v>
      </c>
      <c r="L38" s="387" t="str">
        <f>VLOOKUP(K38,CódigosRetorno!$A$1:$B$1620,2,FALSE)</f>
        <v>El tipo de documento no es aceptado.</v>
      </c>
      <c r="M38" s="411" t="s">
        <v>482</v>
      </c>
      <c r="N38" s="411" t="s">
        <v>186</v>
      </c>
    </row>
    <row r="39" spans="1:14" ht="24">
      <c r="A39" s="66"/>
      <c r="B39" s="411">
        <f>+B37+1</f>
        <v>20</v>
      </c>
      <c r="C39" s="412" t="s">
        <v>3345</v>
      </c>
      <c r="D39" s="412" t="s">
        <v>3</v>
      </c>
      <c r="E39" s="411" t="s">
        <v>9</v>
      </c>
      <c r="F39" s="411" t="s">
        <v>5</v>
      </c>
      <c r="G39" s="411"/>
      <c r="H39" s="412" t="s">
        <v>911</v>
      </c>
      <c r="I39" s="423" t="s">
        <v>3187</v>
      </c>
      <c r="J39" s="411" t="s">
        <v>1192</v>
      </c>
      <c r="K39" s="128" t="s">
        <v>3514</v>
      </c>
      <c r="L39" s="387" t="str">
        <f>VLOOKUP(K39,CódigosRetorno!$A$1:$B$1620,2,FALSE)</f>
        <v>El nombre comercial del proveedor no cumple con el formato establecido</v>
      </c>
      <c r="M39" s="411" t="s">
        <v>482</v>
      </c>
      <c r="N39" s="411" t="s">
        <v>186</v>
      </c>
    </row>
    <row r="40" spans="1:14">
      <c r="A40" s="66"/>
      <c r="B40" s="502" t="s">
        <v>912</v>
      </c>
      <c r="C40" s="532"/>
      <c r="D40" s="412"/>
      <c r="E40" s="533" t="s">
        <v>186</v>
      </c>
      <c r="F40" s="533" t="s">
        <v>186</v>
      </c>
      <c r="G40" s="533" t="s">
        <v>186</v>
      </c>
      <c r="H40" s="513" t="s">
        <v>186</v>
      </c>
      <c r="I40" s="534" t="s">
        <v>186</v>
      </c>
      <c r="J40" s="533" t="s">
        <v>186</v>
      </c>
      <c r="K40" s="515" t="s">
        <v>186</v>
      </c>
      <c r="L40" s="493" t="str">
        <f>VLOOKUP(K40,CódigosRetorno!$A$1:$B$1620,2,FALSE)</f>
        <v>-</v>
      </c>
      <c r="M40" s="411"/>
      <c r="N40" s="533" t="s">
        <v>186</v>
      </c>
    </row>
    <row r="41" spans="1:14" ht="24">
      <c r="A41" s="66"/>
      <c r="B41" s="410">
        <f>+B39+1</f>
        <v>21</v>
      </c>
      <c r="C41" s="413" t="s">
        <v>365</v>
      </c>
      <c r="D41" s="412" t="s">
        <v>3</v>
      </c>
      <c r="E41" s="410" t="s">
        <v>9</v>
      </c>
      <c r="F41" s="410" t="s">
        <v>49</v>
      </c>
      <c r="G41" s="410" t="s">
        <v>3320</v>
      </c>
      <c r="H41" s="413" t="s">
        <v>3348</v>
      </c>
      <c r="I41" s="387" t="s">
        <v>3068</v>
      </c>
      <c r="J41" s="411" t="s">
        <v>1192</v>
      </c>
      <c r="K41" s="427" t="s">
        <v>3508</v>
      </c>
      <c r="L41" s="387" t="str">
        <f>VLOOKUP(K41,CódigosRetorno!$A$1:$B$1620,2,FALSE)</f>
        <v>Debe corresponder a algún valor válido establecido en el catálogo 13</v>
      </c>
      <c r="M41" s="388" t="s">
        <v>186</v>
      </c>
      <c r="N41" s="389" t="s">
        <v>3153</v>
      </c>
    </row>
    <row r="42" spans="1:14" ht="12" customHeight="1">
      <c r="A42" s="66"/>
      <c r="B42" s="411">
        <f>+B41+1</f>
        <v>22</v>
      </c>
      <c r="C42" s="412" t="s">
        <v>886</v>
      </c>
      <c r="D42" s="412" t="s">
        <v>3</v>
      </c>
      <c r="E42" s="411" t="s">
        <v>9</v>
      </c>
      <c r="F42" s="411" t="s">
        <v>5</v>
      </c>
      <c r="G42" s="411"/>
      <c r="H42" s="412" t="s">
        <v>913</v>
      </c>
      <c r="I42" s="423" t="s">
        <v>3187</v>
      </c>
      <c r="J42" s="411" t="s">
        <v>1192</v>
      </c>
      <c r="K42" s="128" t="s">
        <v>3515</v>
      </c>
      <c r="L42" s="387" t="str">
        <f>VLOOKUP(K42,CódigosRetorno!$A$1:$B$1620,2,FALSE)</f>
        <v>La dirección completa y detallada del domicilio fiscal del proveedor no cumple con el formato establecido</v>
      </c>
      <c r="M42" s="411" t="s">
        <v>482</v>
      </c>
      <c r="N42" s="411" t="s">
        <v>186</v>
      </c>
    </row>
    <row r="43" spans="1:14" ht="24">
      <c r="A43" s="66"/>
      <c r="B43" s="411">
        <f t="shared" ref="B43:B48" si="1">+B42+1</f>
        <v>23</v>
      </c>
      <c r="C43" s="412" t="s">
        <v>901</v>
      </c>
      <c r="D43" s="412" t="s">
        <v>3</v>
      </c>
      <c r="E43" s="411" t="s">
        <v>9</v>
      </c>
      <c r="F43" s="411" t="s">
        <v>18</v>
      </c>
      <c r="G43" s="411"/>
      <c r="H43" s="412" t="s">
        <v>914</v>
      </c>
      <c r="I43" s="423" t="s">
        <v>3335</v>
      </c>
      <c r="J43" s="411" t="s">
        <v>1192</v>
      </c>
      <c r="K43" s="128" t="s">
        <v>3516</v>
      </c>
      <c r="L43" s="387" t="str">
        <f>VLOOKUP(K43,CódigosRetorno!$A$1:$B$1620,2,FALSE)</f>
        <v>La urbanización del domicilio fiscal del proveedor no cumple con el formato establecido</v>
      </c>
      <c r="M43" s="411" t="s">
        <v>482</v>
      </c>
      <c r="N43" s="411" t="s">
        <v>186</v>
      </c>
    </row>
    <row r="44" spans="1:14" ht="24">
      <c r="A44" s="66"/>
      <c r="B44" s="411">
        <f t="shared" si="1"/>
        <v>24</v>
      </c>
      <c r="C44" s="412" t="s">
        <v>883</v>
      </c>
      <c r="D44" s="412" t="s">
        <v>3</v>
      </c>
      <c r="E44" s="411" t="s">
        <v>9</v>
      </c>
      <c r="F44" s="411" t="s">
        <v>18</v>
      </c>
      <c r="G44" s="411"/>
      <c r="H44" s="412" t="s">
        <v>915</v>
      </c>
      <c r="I44" s="423" t="s">
        <v>3335</v>
      </c>
      <c r="J44" s="411" t="s">
        <v>1192</v>
      </c>
      <c r="K44" s="128" t="s">
        <v>3517</v>
      </c>
      <c r="L44" s="387" t="str">
        <f>VLOOKUP(K44,CódigosRetorno!$A$1:$B$1620,2,FALSE)</f>
        <v>La provincia del domicilio fiscal del proveedor no cumple con el formato establecido</v>
      </c>
      <c r="M44" s="411" t="s">
        <v>482</v>
      </c>
      <c r="N44" s="411" t="s">
        <v>186</v>
      </c>
    </row>
    <row r="45" spans="1:14" ht="24">
      <c r="A45" s="66"/>
      <c r="B45" s="411">
        <f t="shared" si="1"/>
        <v>25</v>
      </c>
      <c r="C45" s="412" t="s">
        <v>882</v>
      </c>
      <c r="D45" s="412" t="s">
        <v>3</v>
      </c>
      <c r="E45" s="411" t="s">
        <v>9</v>
      </c>
      <c r="F45" s="411" t="s">
        <v>18</v>
      </c>
      <c r="G45" s="411"/>
      <c r="H45" s="412" t="s">
        <v>916</v>
      </c>
      <c r="I45" s="423" t="s">
        <v>3335</v>
      </c>
      <c r="J45" s="411" t="s">
        <v>1192</v>
      </c>
      <c r="K45" s="128" t="s">
        <v>3518</v>
      </c>
      <c r="L45" s="387" t="str">
        <f>VLOOKUP(K45,CódigosRetorno!$A$1:$B$1620,2,FALSE)</f>
        <v>El departamento del domicilio fiscal del proveedor no cumple con el formato establecido</v>
      </c>
      <c r="M45" s="411" t="s">
        <v>482</v>
      </c>
      <c r="N45" s="411" t="s">
        <v>186</v>
      </c>
    </row>
    <row r="46" spans="1:14" ht="24">
      <c r="A46" s="66"/>
      <c r="B46" s="411">
        <f t="shared" si="1"/>
        <v>26</v>
      </c>
      <c r="C46" s="412" t="s">
        <v>884</v>
      </c>
      <c r="D46" s="412" t="s">
        <v>3</v>
      </c>
      <c r="E46" s="411" t="s">
        <v>9</v>
      </c>
      <c r="F46" s="411" t="s">
        <v>18</v>
      </c>
      <c r="G46" s="411"/>
      <c r="H46" s="412" t="s">
        <v>917</v>
      </c>
      <c r="I46" s="423" t="s">
        <v>3335</v>
      </c>
      <c r="J46" s="411" t="s">
        <v>1192</v>
      </c>
      <c r="K46" s="128" t="s">
        <v>3519</v>
      </c>
      <c r="L46" s="387" t="str">
        <f>VLOOKUP(K46,CódigosRetorno!$A$1:$B$1620,2,FALSE)</f>
        <v>El distrito del domicilio fiscal del proveedor no cumple con el formato establecido</v>
      </c>
      <c r="M46" s="411" t="s">
        <v>482</v>
      </c>
      <c r="N46" s="411" t="s">
        <v>186</v>
      </c>
    </row>
    <row r="47" spans="1:14" ht="24">
      <c r="A47" s="66"/>
      <c r="B47" s="411">
        <f t="shared" si="1"/>
        <v>27</v>
      </c>
      <c r="C47" s="412" t="s">
        <v>906</v>
      </c>
      <c r="D47" s="412" t="s">
        <v>3</v>
      </c>
      <c r="E47" s="411" t="s">
        <v>9</v>
      </c>
      <c r="F47" s="411" t="s">
        <v>907</v>
      </c>
      <c r="G47" s="411" t="s">
        <v>3336</v>
      </c>
      <c r="H47" s="412" t="s">
        <v>3349</v>
      </c>
      <c r="I47" s="423" t="s">
        <v>3338</v>
      </c>
      <c r="J47" s="411" t="s">
        <v>203</v>
      </c>
      <c r="K47" s="128" t="s">
        <v>1916</v>
      </c>
      <c r="L47" s="387" t="str">
        <f>VLOOKUP(K47,CódigosRetorno!$A$1:$B$1620,2,FALSE)</f>
        <v>El valor del país inválido.</v>
      </c>
      <c r="M47" s="411" t="s">
        <v>482</v>
      </c>
      <c r="N47" s="411" t="s">
        <v>186</v>
      </c>
    </row>
    <row r="48" spans="1:14" ht="24">
      <c r="A48" s="66"/>
      <c r="B48" s="657">
        <f t="shared" si="1"/>
        <v>28</v>
      </c>
      <c r="C48" s="660" t="s">
        <v>54</v>
      </c>
      <c r="D48" s="412" t="s">
        <v>3</v>
      </c>
      <c r="E48" s="657" t="s">
        <v>4</v>
      </c>
      <c r="F48" s="657" t="s">
        <v>5</v>
      </c>
      <c r="G48" s="657"/>
      <c r="H48" s="660" t="s">
        <v>918</v>
      </c>
      <c r="I48" s="423" t="s">
        <v>2637</v>
      </c>
      <c r="J48" s="411" t="s">
        <v>203</v>
      </c>
      <c r="K48" s="128" t="s">
        <v>2338</v>
      </c>
      <c r="L48" s="387" t="str">
        <f>VLOOKUP(K48,CódigosRetorno!$A$1:$B$1620,2,FALSE)</f>
        <v>El XML no contiene el tag o no existe informacion de RegistrationName del receptor del documento</v>
      </c>
      <c r="M48" s="411" t="s">
        <v>482</v>
      </c>
      <c r="N48" s="411" t="s">
        <v>186</v>
      </c>
    </row>
    <row r="49" spans="1:41" ht="24">
      <c r="A49" s="66"/>
      <c r="B49" s="659"/>
      <c r="C49" s="662"/>
      <c r="D49" s="412"/>
      <c r="E49" s="659"/>
      <c r="F49" s="659"/>
      <c r="G49" s="659"/>
      <c r="H49" s="662"/>
      <c r="I49" s="423" t="s">
        <v>3187</v>
      </c>
      <c r="J49" s="411" t="s">
        <v>203</v>
      </c>
      <c r="K49" s="128" t="s">
        <v>2339</v>
      </c>
      <c r="L49" s="387" t="str">
        <f>VLOOKUP(K49,CódigosRetorno!$A$1:$B$1620,2,FALSE)</f>
        <v>RegistrationName -  El dato ingresado no cumple con el estandar</v>
      </c>
      <c r="M49" s="411" t="s">
        <v>482</v>
      </c>
      <c r="N49" s="411" t="s">
        <v>186</v>
      </c>
    </row>
    <row r="50" spans="1:41">
      <c r="A50" s="66"/>
      <c r="B50" s="531" t="s">
        <v>919</v>
      </c>
      <c r="C50" s="532"/>
      <c r="D50" s="412"/>
      <c r="E50" s="535" t="s">
        <v>186</v>
      </c>
      <c r="F50" s="535" t="s">
        <v>186</v>
      </c>
      <c r="G50" s="535" t="s">
        <v>186</v>
      </c>
      <c r="H50" s="536" t="s">
        <v>186</v>
      </c>
      <c r="I50" s="534" t="s">
        <v>186</v>
      </c>
      <c r="J50" s="535" t="s">
        <v>186</v>
      </c>
      <c r="K50" s="537" t="s">
        <v>186</v>
      </c>
      <c r="L50" s="493" t="str">
        <f>VLOOKUP(K50,CódigosRetorno!$A$1:$B$1620,2,FALSE)</f>
        <v>-</v>
      </c>
      <c r="M50" s="155"/>
      <c r="N50" s="535" t="s">
        <v>186</v>
      </c>
    </row>
    <row r="51" spans="1:41" ht="24">
      <c r="A51" s="66"/>
      <c r="B51" s="410">
        <f>+B48+1</f>
        <v>29</v>
      </c>
      <c r="C51" s="390" t="s">
        <v>920</v>
      </c>
      <c r="D51" s="387" t="s">
        <v>3</v>
      </c>
      <c r="E51" s="392" t="s">
        <v>4</v>
      </c>
      <c r="F51" s="392" t="s">
        <v>99</v>
      </c>
      <c r="G51" s="392" t="s">
        <v>3350</v>
      </c>
      <c r="H51" s="390" t="s">
        <v>3351</v>
      </c>
      <c r="I51" s="423" t="s">
        <v>3275</v>
      </c>
      <c r="J51" s="411" t="s">
        <v>203</v>
      </c>
      <c r="K51" s="128" t="s">
        <v>1822</v>
      </c>
      <c r="L51" s="387" t="str">
        <f>VLOOKUP(K51,CódigosRetorno!$A$1:$B$1620,2,FALSE)</f>
        <v>El régimen retención enviado no corresponde con su condición de Agente de retención.</v>
      </c>
      <c r="M51" s="411" t="s">
        <v>482</v>
      </c>
      <c r="N51" s="411" t="s">
        <v>186</v>
      </c>
    </row>
    <row r="52" spans="1:41" ht="24">
      <c r="A52" s="66"/>
      <c r="B52" s="410">
        <f>+B51+1</f>
        <v>30</v>
      </c>
      <c r="C52" s="390" t="s">
        <v>921</v>
      </c>
      <c r="D52" s="387" t="s">
        <v>3</v>
      </c>
      <c r="E52" s="392" t="s">
        <v>4</v>
      </c>
      <c r="F52" s="392" t="s">
        <v>199</v>
      </c>
      <c r="G52" s="392" t="s">
        <v>922</v>
      </c>
      <c r="H52" s="390" t="s">
        <v>923</v>
      </c>
      <c r="I52" s="423" t="s">
        <v>3354</v>
      </c>
      <c r="J52" s="411" t="s">
        <v>203</v>
      </c>
      <c r="K52" s="128" t="s">
        <v>1820</v>
      </c>
      <c r="L52" s="387" t="str">
        <f>VLOOKUP(K52,CódigosRetorno!$A$1:$B$1620,2,FALSE)</f>
        <v>La tasa de retención enviada no corresponde con el régimen de retención.</v>
      </c>
      <c r="M52" s="411" t="s">
        <v>482</v>
      </c>
      <c r="N52" s="411" t="s">
        <v>186</v>
      </c>
    </row>
    <row r="53" spans="1:41">
      <c r="A53" s="66"/>
      <c r="B53" s="411">
        <f>+B52+1</f>
        <v>31</v>
      </c>
      <c r="C53" s="412" t="s">
        <v>438</v>
      </c>
      <c r="D53" s="412" t="s">
        <v>3</v>
      </c>
      <c r="E53" s="411" t="s">
        <v>9</v>
      </c>
      <c r="F53" s="411" t="s">
        <v>60</v>
      </c>
      <c r="G53" s="411"/>
      <c r="H53" s="412" t="s">
        <v>924</v>
      </c>
      <c r="I53" s="387" t="s">
        <v>2652</v>
      </c>
      <c r="J53" s="388" t="s">
        <v>186</v>
      </c>
      <c r="K53" s="427" t="s">
        <v>186</v>
      </c>
      <c r="L53" s="387" t="str">
        <f>VLOOKUP(K53,CódigosRetorno!$A$1:$B$1620,2,FALSE)</f>
        <v>-</v>
      </c>
      <c r="M53" s="388" t="s">
        <v>186</v>
      </c>
      <c r="N53" s="389" t="s">
        <v>186</v>
      </c>
    </row>
    <row r="54" spans="1:41" s="538" customFormat="1" ht="24">
      <c r="A54" s="66"/>
      <c r="B54" s="657">
        <f>+B53+1</f>
        <v>32</v>
      </c>
      <c r="C54" s="660" t="s">
        <v>925</v>
      </c>
      <c r="D54" s="412" t="s">
        <v>3</v>
      </c>
      <c r="E54" s="657" t="s">
        <v>4</v>
      </c>
      <c r="F54" s="657" t="s">
        <v>12</v>
      </c>
      <c r="G54" s="657" t="s">
        <v>16</v>
      </c>
      <c r="H54" s="660" t="s">
        <v>926</v>
      </c>
      <c r="I54" s="423" t="s">
        <v>3569</v>
      </c>
      <c r="J54" s="411" t="s">
        <v>203</v>
      </c>
      <c r="K54" s="128" t="s">
        <v>1757</v>
      </c>
      <c r="L54" s="387" t="str">
        <f>VLOOKUP(K54,CódigosRetorno!$A$1:$B$1620,2,FALSE)</f>
        <v>El dato ingresado en TotalInvoiceAmount debe ser numérico mayor a cero</v>
      </c>
      <c r="M54" s="411" t="s">
        <v>482</v>
      </c>
      <c r="N54" s="411" t="s">
        <v>186</v>
      </c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</row>
    <row r="55" spans="1:41" s="538" customFormat="1" ht="24">
      <c r="A55" s="66"/>
      <c r="B55" s="659"/>
      <c r="C55" s="662"/>
      <c r="D55" s="412"/>
      <c r="E55" s="659"/>
      <c r="F55" s="659"/>
      <c r="G55" s="659"/>
      <c r="H55" s="662"/>
      <c r="I55" s="423" t="s">
        <v>3577</v>
      </c>
      <c r="J55" s="411" t="s">
        <v>203</v>
      </c>
      <c r="K55" s="128" t="s">
        <v>1804</v>
      </c>
      <c r="L55" s="387" t="str">
        <f>VLOOKUP(K55,CódigosRetorno!$A$1:$B$1620,2,FALSE)</f>
        <v>Importe total retenido debe ser igual a la suma de los importes retenidos por cada documento relacionado.</v>
      </c>
      <c r="M55" s="411" t="s">
        <v>217</v>
      </c>
      <c r="N55" s="411" t="s">
        <v>186</v>
      </c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</row>
    <row r="56" spans="1:41" s="538" customFormat="1" ht="24">
      <c r="A56" s="66"/>
      <c r="B56" s="410">
        <f>+B54+1</f>
        <v>33</v>
      </c>
      <c r="C56" s="413" t="s">
        <v>928</v>
      </c>
      <c r="D56" s="412" t="s">
        <v>3</v>
      </c>
      <c r="E56" s="410" t="s">
        <v>4</v>
      </c>
      <c r="F56" s="410" t="s">
        <v>13</v>
      </c>
      <c r="G56" s="410" t="s">
        <v>3355</v>
      </c>
      <c r="H56" s="413" t="s">
        <v>3356</v>
      </c>
      <c r="I56" s="423" t="s">
        <v>3357</v>
      </c>
      <c r="J56" s="411" t="s">
        <v>203</v>
      </c>
      <c r="K56" s="128" t="s">
        <v>1693</v>
      </c>
      <c r="L56" s="387" t="str">
        <f>VLOOKUP(K56,CódigosRetorno!$A$1:$B$1620,2,FALSE)</f>
        <v>El valor de la moneda del Importe total Retenido debe ser PEN</v>
      </c>
      <c r="M56" s="411" t="s">
        <v>482</v>
      </c>
      <c r="N56" s="411" t="s">
        <v>186</v>
      </c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</row>
    <row r="57" spans="1:41" s="538" customFormat="1" ht="24">
      <c r="A57" s="66"/>
      <c r="B57" s="657">
        <f>+B56+1</f>
        <v>34</v>
      </c>
      <c r="C57" s="605" t="s">
        <v>929</v>
      </c>
      <c r="D57" s="412" t="s">
        <v>3</v>
      </c>
      <c r="E57" s="657" t="s">
        <v>4</v>
      </c>
      <c r="F57" s="657" t="s">
        <v>12</v>
      </c>
      <c r="G57" s="657" t="s">
        <v>16</v>
      </c>
      <c r="H57" s="660" t="s">
        <v>3505</v>
      </c>
      <c r="I57" s="423" t="s">
        <v>3569</v>
      </c>
      <c r="J57" s="411" t="s">
        <v>203</v>
      </c>
      <c r="K57" s="128" t="s">
        <v>1691</v>
      </c>
      <c r="L57" s="387" t="str">
        <f>VLOOKUP(K57,CódigosRetorno!$A$1:$B$1620,2,FALSE)</f>
        <v>El dato ingresado en SUNATTotalPaid debe ser numérico mayor a cero</v>
      </c>
      <c r="M57" s="411" t="s">
        <v>482</v>
      </c>
      <c r="N57" s="411" t="s">
        <v>186</v>
      </c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</row>
    <row r="58" spans="1:41" s="538" customFormat="1" ht="24">
      <c r="A58" s="66"/>
      <c r="B58" s="659"/>
      <c r="C58" s="606"/>
      <c r="D58" s="412"/>
      <c r="E58" s="659"/>
      <c r="F58" s="659"/>
      <c r="G58" s="659"/>
      <c r="H58" s="662"/>
      <c r="I58" s="423" t="s">
        <v>3587</v>
      </c>
      <c r="J58" s="411" t="s">
        <v>203</v>
      </c>
      <c r="K58" s="128" t="s">
        <v>1803</v>
      </c>
      <c r="L58" s="387" t="str">
        <f>VLOOKUP(K58,CódigosRetorno!$A$1:$B$1620,2,FALSE)</f>
        <v>Importe total pagado debe ser igual a la suma de los importes pagados por cada documento relacionado.</v>
      </c>
      <c r="M58" s="411" t="s">
        <v>217</v>
      </c>
      <c r="N58" s="411" t="s">
        <v>186</v>
      </c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</row>
    <row r="59" spans="1:41" s="538" customFormat="1">
      <c r="A59" s="66"/>
      <c r="B59" s="410">
        <f>+B57+1</f>
        <v>35</v>
      </c>
      <c r="C59" s="390" t="s">
        <v>930</v>
      </c>
      <c r="D59" s="412" t="s">
        <v>3</v>
      </c>
      <c r="E59" s="410" t="s">
        <v>4</v>
      </c>
      <c r="F59" s="410" t="s">
        <v>13</v>
      </c>
      <c r="G59" s="410" t="s">
        <v>3355</v>
      </c>
      <c r="H59" s="413" t="s">
        <v>3506</v>
      </c>
      <c r="I59" s="423" t="s">
        <v>3357</v>
      </c>
      <c r="J59" s="411" t="s">
        <v>203</v>
      </c>
      <c r="K59" s="128" t="s">
        <v>1689</v>
      </c>
      <c r="L59" s="387" t="str">
        <f>VLOOKUP(K59,CódigosRetorno!$A$1:$B$1620,2,FALSE)</f>
        <v>El valor de la moneda del Importe total Pagado debe ser PEN</v>
      </c>
      <c r="M59" s="411" t="s">
        <v>482</v>
      </c>
      <c r="N59" s="411" t="s">
        <v>186</v>
      </c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</row>
    <row r="60" spans="1:41">
      <c r="A60" s="66"/>
      <c r="B60" s="531" t="s">
        <v>931</v>
      </c>
      <c r="C60" s="532"/>
      <c r="D60" s="156"/>
      <c r="E60" s="535" t="s">
        <v>186</v>
      </c>
      <c r="F60" s="535" t="s">
        <v>186</v>
      </c>
      <c r="G60" s="535" t="s">
        <v>186</v>
      </c>
      <c r="H60" s="536" t="s">
        <v>186</v>
      </c>
      <c r="I60" s="534" t="s">
        <v>186</v>
      </c>
      <c r="J60" s="535" t="s">
        <v>186</v>
      </c>
      <c r="K60" s="537" t="s">
        <v>186</v>
      </c>
      <c r="L60" s="493" t="str">
        <f>VLOOKUP(K60,CódigosRetorno!$A$1:$B$1620,2,FALSE)</f>
        <v>-</v>
      </c>
      <c r="M60" s="155"/>
      <c r="N60" s="535" t="s">
        <v>186</v>
      </c>
    </row>
    <row r="61" spans="1:41" ht="24">
      <c r="A61" s="66"/>
      <c r="B61" s="657">
        <f>+B59+1</f>
        <v>36</v>
      </c>
      <c r="C61" s="660" t="s">
        <v>932</v>
      </c>
      <c r="D61" s="412" t="s">
        <v>15</v>
      </c>
      <c r="E61" s="657" t="s">
        <v>4</v>
      </c>
      <c r="F61" s="657" t="s">
        <v>10</v>
      </c>
      <c r="G61" s="657" t="s">
        <v>3254</v>
      </c>
      <c r="H61" s="660" t="s">
        <v>3358</v>
      </c>
      <c r="I61" s="423" t="s">
        <v>3463</v>
      </c>
      <c r="J61" s="411" t="s">
        <v>203</v>
      </c>
      <c r="K61" s="128" t="s">
        <v>1730</v>
      </c>
      <c r="L61" s="387" t="str">
        <f>VLOOKUP(K61,CódigosRetorno!$A$1:$B$1620,2,FALSE)</f>
        <v>El XML no contiene el tag o no existe información del tipo de documento relacionado</v>
      </c>
      <c r="M61" s="411" t="s">
        <v>482</v>
      </c>
      <c r="N61" s="411" t="s">
        <v>186</v>
      </c>
    </row>
    <row r="62" spans="1:41">
      <c r="A62" s="66"/>
      <c r="B62" s="659"/>
      <c r="C62" s="662"/>
      <c r="D62" s="412"/>
      <c r="E62" s="659"/>
      <c r="F62" s="659"/>
      <c r="G62" s="659"/>
      <c r="H62" s="662"/>
      <c r="I62" s="423" t="s">
        <v>3359</v>
      </c>
      <c r="J62" s="411" t="s">
        <v>203</v>
      </c>
      <c r="K62" s="128" t="s">
        <v>1729</v>
      </c>
      <c r="L62" s="387" t="str">
        <f>VLOOKUP(K62,CódigosRetorno!$A$1:$B$1620,2,FALSE)</f>
        <v>El tipo de documento relacionado no es válido</v>
      </c>
      <c r="M62" s="411" t="s">
        <v>482</v>
      </c>
      <c r="N62" s="411" t="s">
        <v>186</v>
      </c>
    </row>
    <row r="63" spans="1:41" ht="24">
      <c r="A63" s="66"/>
      <c r="B63" s="663">
        <f>+B61+1</f>
        <v>37</v>
      </c>
      <c r="C63" s="664" t="s">
        <v>933</v>
      </c>
      <c r="D63" s="412" t="s">
        <v>15</v>
      </c>
      <c r="E63" s="663" t="s">
        <v>4</v>
      </c>
      <c r="F63" s="663" t="s">
        <v>45</v>
      </c>
      <c r="G63" s="657" t="s">
        <v>58</v>
      </c>
      <c r="H63" s="660" t="s">
        <v>3360</v>
      </c>
      <c r="I63" s="423" t="s">
        <v>3504</v>
      </c>
      <c r="J63" s="411" t="s">
        <v>203</v>
      </c>
      <c r="K63" s="128" t="s">
        <v>1728</v>
      </c>
      <c r="L63" s="387" t="str">
        <f>VLOOKUP(K63,CódigosRetorno!$A$1:$B$1620,2,FALSE)</f>
        <v>El XML no contiene el tag o no existe información del número de documento relacionado</v>
      </c>
      <c r="M63" s="411" t="s">
        <v>482</v>
      </c>
      <c r="N63" s="411" t="s">
        <v>186</v>
      </c>
    </row>
    <row r="64" spans="1:41" ht="36">
      <c r="A64" s="66"/>
      <c r="B64" s="663"/>
      <c r="C64" s="664"/>
      <c r="D64" s="412"/>
      <c r="E64" s="663"/>
      <c r="F64" s="663"/>
      <c r="G64" s="658"/>
      <c r="H64" s="661"/>
      <c r="I64" s="423" t="s">
        <v>3361</v>
      </c>
      <c r="J64" s="411" t="s">
        <v>203</v>
      </c>
      <c r="K64" s="128" t="s">
        <v>1727</v>
      </c>
      <c r="L64" s="387" t="str">
        <f>VLOOKUP(K64,CódigosRetorno!$A$1:$B$1620,2,FALSE)</f>
        <v>El número de documento relacionado no está permitido o no es valido</v>
      </c>
      <c r="M64" s="411" t="s">
        <v>482</v>
      </c>
      <c r="N64" s="411" t="s">
        <v>186</v>
      </c>
    </row>
    <row r="65" spans="1:14" ht="36">
      <c r="A65" s="66"/>
      <c r="B65" s="663"/>
      <c r="C65" s="664"/>
      <c r="D65" s="412"/>
      <c r="E65" s="663"/>
      <c r="F65" s="663"/>
      <c r="G65" s="658"/>
      <c r="H65" s="661"/>
      <c r="I65" s="423" t="s">
        <v>3362</v>
      </c>
      <c r="J65" s="411" t="s">
        <v>203</v>
      </c>
      <c r="K65" s="128" t="s">
        <v>1727</v>
      </c>
      <c r="L65" s="387" t="str">
        <f>VLOOKUP(K65,CódigosRetorno!$A$1:$B$1620,2,FALSE)</f>
        <v>El número de documento relacionado no está permitido o no es valido</v>
      </c>
      <c r="M65" s="411" t="s">
        <v>482</v>
      </c>
      <c r="N65" s="411" t="s">
        <v>186</v>
      </c>
    </row>
    <row r="66" spans="1:14" ht="36">
      <c r="A66" s="66"/>
      <c r="B66" s="663"/>
      <c r="C66" s="664"/>
      <c r="D66" s="412"/>
      <c r="E66" s="663"/>
      <c r="F66" s="663"/>
      <c r="G66" s="658"/>
      <c r="H66" s="661"/>
      <c r="I66" s="423" t="s">
        <v>3584</v>
      </c>
      <c r="J66" s="411" t="s">
        <v>203</v>
      </c>
      <c r="K66" s="128" t="s">
        <v>1839</v>
      </c>
      <c r="L66" s="387" t="str">
        <f>VLOOKUP(K66,CódigosRetorno!$A$1:$B$1620,2,FALSE)</f>
        <v>El comprobante electrónico enviado no se encuentra registrado en la SUNAT.</v>
      </c>
      <c r="M66" s="411"/>
      <c r="N66" s="411" t="s">
        <v>3363</v>
      </c>
    </row>
    <row r="67" spans="1:14" ht="36">
      <c r="A67" s="66"/>
      <c r="B67" s="663"/>
      <c r="C67" s="664"/>
      <c r="D67" s="412"/>
      <c r="E67" s="663"/>
      <c r="F67" s="663"/>
      <c r="G67" s="658"/>
      <c r="H67" s="661"/>
      <c r="I67" s="423" t="s">
        <v>3433</v>
      </c>
      <c r="J67" s="411" t="s">
        <v>1192</v>
      </c>
      <c r="K67" s="128" t="s">
        <v>1323</v>
      </c>
      <c r="L67" s="387" t="str">
        <f>VLOOKUP(K67,CódigosRetorno!$A$1:$B$1620,2,FALSE)</f>
        <v>El Comprobante de Pago Electrónico no está Registrado en los Sistemas de la SUNAT.</v>
      </c>
      <c r="M67" s="411"/>
      <c r="N67" s="411" t="s">
        <v>3363</v>
      </c>
    </row>
    <row r="68" spans="1:14" ht="60">
      <c r="A68" s="66"/>
      <c r="B68" s="663"/>
      <c r="C68" s="664"/>
      <c r="D68" s="412"/>
      <c r="E68" s="663"/>
      <c r="F68" s="663"/>
      <c r="G68" s="658"/>
      <c r="H68" s="661"/>
      <c r="I68" s="423" t="s">
        <v>3364</v>
      </c>
      <c r="J68" s="411" t="s">
        <v>1192</v>
      </c>
      <c r="K68" s="128" t="s">
        <v>1321</v>
      </c>
      <c r="L68" s="387" t="str">
        <f>VLOOKUP(K68,CódigosRetorno!$A$1:$B$1620,2,FALSE)</f>
        <v>El Comprobante de Pago no está autorizado en los Sistemas de la SUNAT.</v>
      </c>
      <c r="M68" s="411"/>
      <c r="N68" s="411" t="s">
        <v>3365</v>
      </c>
    </row>
    <row r="69" spans="1:14" ht="36">
      <c r="A69" s="66"/>
      <c r="B69" s="663"/>
      <c r="C69" s="664"/>
      <c r="D69" s="412"/>
      <c r="E69" s="663"/>
      <c r="F69" s="663"/>
      <c r="G69" s="659"/>
      <c r="H69" s="662"/>
      <c r="I69" s="423" t="s">
        <v>3368</v>
      </c>
      <c r="J69" s="411" t="s">
        <v>203</v>
      </c>
      <c r="K69" s="128" t="s">
        <v>1812</v>
      </c>
      <c r="L69" s="387" t="str">
        <f>VLOOKUP(K69,CódigosRetorno!$A$1:$B$1620,2,FALSE)</f>
        <v>El comprobante electrónico no ha sido emitido por el proveedor.</v>
      </c>
      <c r="M69" s="411" t="s">
        <v>217</v>
      </c>
      <c r="N69" s="411" t="s">
        <v>186</v>
      </c>
    </row>
    <row r="70" spans="1:14" ht="36">
      <c r="A70" s="66"/>
      <c r="B70" s="411">
        <f>+B63+1</f>
        <v>38</v>
      </c>
      <c r="C70" s="412" t="s">
        <v>934</v>
      </c>
      <c r="D70" s="412" t="s">
        <v>15</v>
      </c>
      <c r="E70" s="411" t="s">
        <v>4</v>
      </c>
      <c r="F70" s="411" t="s">
        <v>24</v>
      </c>
      <c r="G70" s="410" t="s">
        <v>25</v>
      </c>
      <c r="H70" s="413" t="s">
        <v>935</v>
      </c>
      <c r="I70" s="423" t="s">
        <v>3380</v>
      </c>
      <c r="J70" s="411" t="s">
        <v>203</v>
      </c>
      <c r="K70" s="128" t="s">
        <v>1837</v>
      </c>
      <c r="L70" s="387" t="str">
        <f>VLOOKUP(K70,CódigosRetorno!$A$1:$B$1620,2,FALSE)</f>
        <v>La fecha de emisión, Importe total del comprobante y la moneda del comprobante electrónico enviado no son los registrados en los Sistemas de SUNAT.</v>
      </c>
      <c r="M70" s="411"/>
      <c r="N70" s="411"/>
    </row>
    <row r="71" spans="1:14" ht="24">
      <c r="A71" s="66"/>
      <c r="B71" s="663">
        <f>+B70+1</f>
        <v>39</v>
      </c>
      <c r="C71" s="664" t="s">
        <v>936</v>
      </c>
      <c r="D71" s="412" t="s">
        <v>15</v>
      </c>
      <c r="E71" s="663" t="s">
        <v>4</v>
      </c>
      <c r="F71" s="663" t="s">
        <v>12</v>
      </c>
      <c r="G71" s="657" t="s">
        <v>16</v>
      </c>
      <c r="H71" s="660" t="s">
        <v>937</v>
      </c>
      <c r="I71" s="423" t="s">
        <v>3569</v>
      </c>
      <c r="J71" s="411" t="s">
        <v>203</v>
      </c>
      <c r="K71" s="128" t="s">
        <v>1725</v>
      </c>
      <c r="L71" s="387" t="str">
        <f>VLOOKUP(K71,CódigosRetorno!$A$1:$B$1620,2,FALSE)</f>
        <v>El dato ingresado en el importe total documento relacionado debe ser numérico mayor a cero</v>
      </c>
      <c r="M71" s="411"/>
      <c r="N71" s="411"/>
    </row>
    <row r="72" spans="1:14" ht="36">
      <c r="A72" s="66"/>
      <c r="B72" s="663"/>
      <c r="C72" s="664"/>
      <c r="D72" s="412"/>
      <c r="E72" s="663"/>
      <c r="F72" s="663"/>
      <c r="G72" s="659"/>
      <c r="H72" s="662"/>
      <c r="I72" s="423" t="s">
        <v>3366</v>
      </c>
      <c r="J72" s="411" t="s">
        <v>203</v>
      </c>
      <c r="K72" s="128" t="s">
        <v>1837</v>
      </c>
      <c r="L72" s="387" t="str">
        <f>VLOOKUP(K72,CódigosRetorno!$A$1:$B$1620,2,FALSE)</f>
        <v>La fecha de emisión, Importe total del comprobante y la moneda del comprobante electrónico enviado no son los registrados en los Sistemas de SUNAT.</v>
      </c>
      <c r="M72" s="411"/>
      <c r="N72" s="411" t="s">
        <v>3363</v>
      </c>
    </row>
    <row r="73" spans="1:14" ht="36">
      <c r="A73" s="66"/>
      <c r="B73" s="411">
        <f>+B71+1</f>
        <v>40</v>
      </c>
      <c r="C73" s="412" t="s">
        <v>939</v>
      </c>
      <c r="D73" s="412" t="s">
        <v>15</v>
      </c>
      <c r="E73" s="411" t="s">
        <v>4</v>
      </c>
      <c r="F73" s="411" t="s">
        <v>13</v>
      </c>
      <c r="G73" s="410" t="s">
        <v>3355</v>
      </c>
      <c r="H73" s="413" t="s">
        <v>3367</v>
      </c>
      <c r="I73" s="423" t="s">
        <v>3379</v>
      </c>
      <c r="J73" s="411" t="s">
        <v>203</v>
      </c>
      <c r="K73" s="128" t="s">
        <v>1837</v>
      </c>
      <c r="L73" s="387" t="str">
        <f>VLOOKUP(K73,CódigosRetorno!$A$1:$B$1620,2,FALSE)</f>
        <v>La fecha de emisión, Importe total del comprobante y la moneda del comprobante electrónico enviado no son los registrados en los Sistemas de SUNAT.</v>
      </c>
      <c r="M73" s="411"/>
      <c r="N73" s="411"/>
    </row>
    <row r="74" spans="1:14">
      <c r="A74" s="66"/>
      <c r="B74" s="539" t="s">
        <v>940</v>
      </c>
      <c r="C74" s="532"/>
      <c r="D74" s="414"/>
      <c r="E74" s="540" t="s">
        <v>186</v>
      </c>
      <c r="F74" s="540" t="s">
        <v>186</v>
      </c>
      <c r="G74" s="535" t="s">
        <v>186</v>
      </c>
      <c r="H74" s="536" t="s">
        <v>186</v>
      </c>
      <c r="I74" s="534" t="s">
        <v>186</v>
      </c>
      <c r="J74" s="533" t="s">
        <v>186</v>
      </c>
      <c r="K74" s="515" t="s">
        <v>186</v>
      </c>
      <c r="L74" s="493" t="str">
        <f>VLOOKUP(K74,CódigosRetorno!$A$1:$B$1620,2,FALSE)</f>
        <v>-</v>
      </c>
      <c r="M74" s="411"/>
      <c r="N74" s="533" t="s">
        <v>186</v>
      </c>
    </row>
    <row r="75" spans="1:14" ht="24">
      <c r="A75" s="66"/>
      <c r="B75" s="657">
        <f>+B73+1</f>
        <v>41</v>
      </c>
      <c r="C75" s="660" t="s">
        <v>941</v>
      </c>
      <c r="D75" s="412" t="s">
        <v>15</v>
      </c>
      <c r="E75" s="657" t="s">
        <v>4</v>
      </c>
      <c r="F75" s="657" t="s">
        <v>149</v>
      </c>
      <c r="G75" s="657" t="s">
        <v>25</v>
      </c>
      <c r="H75" s="660" t="s">
        <v>942</v>
      </c>
      <c r="I75" s="423" t="s">
        <v>3370</v>
      </c>
      <c r="J75" s="411" t="s">
        <v>203</v>
      </c>
      <c r="K75" s="128" t="s">
        <v>1682</v>
      </c>
      <c r="L75" s="387" t="str">
        <f>VLOOKUP(K75,CódigosRetorno!$A$1:$B$1620,2,FALSE)</f>
        <v>El XML no contiene el tag o no existe información de la fecha de pago del documento Relacionado</v>
      </c>
      <c r="M75" s="411" t="s">
        <v>482</v>
      </c>
      <c r="N75" s="411" t="s">
        <v>186</v>
      </c>
    </row>
    <row r="76" spans="1:14" ht="48">
      <c r="A76" s="66"/>
      <c r="B76" s="658"/>
      <c r="C76" s="661"/>
      <c r="D76" s="412"/>
      <c r="E76" s="658"/>
      <c r="F76" s="658"/>
      <c r="G76" s="658"/>
      <c r="H76" s="661"/>
      <c r="I76" s="423" t="s">
        <v>3601</v>
      </c>
      <c r="J76" s="411" t="s">
        <v>203</v>
      </c>
      <c r="K76" s="128" t="s">
        <v>1772</v>
      </c>
      <c r="L76" s="387" t="str">
        <f>VLOOKUP(K76,CódigosRetorno!$A$1:$B$1620,2,FALSE)</f>
        <v>La fecha de cobro de cada documento relacionado deben ser del mismo Periodo (mm/aaaa), asimismo estas fechas podrán ser menores o iguales a la fecha de emisión del comprobante de retencion</v>
      </c>
      <c r="M76" s="411"/>
      <c r="N76" s="411" t="s">
        <v>186</v>
      </c>
    </row>
    <row r="77" spans="1:14" ht="36">
      <c r="A77" s="66"/>
      <c r="B77" s="658"/>
      <c r="C77" s="661"/>
      <c r="D77" s="412"/>
      <c r="E77" s="658"/>
      <c r="F77" s="658"/>
      <c r="G77" s="658"/>
      <c r="H77" s="661"/>
      <c r="I77" s="423" t="s">
        <v>3711</v>
      </c>
      <c r="J77" s="411" t="s">
        <v>203</v>
      </c>
      <c r="K77" s="128" t="s">
        <v>1810</v>
      </c>
      <c r="L77" s="387" t="str">
        <f>VLOOKUP(K77,CódigosRetorno!$A$1:$B$1620,2,FALSE)</f>
        <v>La fecha de pago debe estar entre el primer día calendario del mes al cual corresponde la fecha de emisión del comprobante de retención o desde la fecha de emisión del comprobante relacionado.</v>
      </c>
      <c r="M77" s="411"/>
      <c r="N77" s="411"/>
    </row>
    <row r="78" spans="1:14" ht="36">
      <c r="A78" s="66"/>
      <c r="B78" s="658"/>
      <c r="C78" s="661"/>
      <c r="D78" s="412"/>
      <c r="E78" s="658"/>
      <c r="F78" s="658"/>
      <c r="G78" s="658"/>
      <c r="H78" s="661"/>
      <c r="I78" s="423" t="s">
        <v>3712</v>
      </c>
      <c r="J78" s="411" t="s">
        <v>203</v>
      </c>
      <c r="K78" s="128" t="s">
        <v>1810</v>
      </c>
      <c r="L78" s="387" t="str">
        <f>VLOOKUP(K78,CódigosRetorno!$A$1:$B$1620,2,FALSE)</f>
        <v>La fecha de pago debe estar entre el primer día calendario del mes al cual corresponde la fecha de emisión del comprobante de retención o desde la fecha de emisión del comprobante relacionado.</v>
      </c>
      <c r="M78" s="411"/>
      <c r="N78" s="411"/>
    </row>
    <row r="79" spans="1:14" ht="36">
      <c r="A79" s="66"/>
      <c r="B79" s="658"/>
      <c r="C79" s="661"/>
      <c r="D79" s="412"/>
      <c r="E79" s="658"/>
      <c r="F79" s="658"/>
      <c r="G79" s="658"/>
      <c r="H79" s="661"/>
      <c r="I79" s="423" t="s">
        <v>3713</v>
      </c>
      <c r="J79" s="411" t="s">
        <v>203</v>
      </c>
      <c r="K79" s="128" t="s">
        <v>1810</v>
      </c>
      <c r="L79" s="387" t="str">
        <f>VLOOKUP(K79,CódigosRetorno!$A$1:$B$1620,2,FALSE)</f>
        <v>La fecha de pago debe estar entre el primer día calendario del mes al cual corresponde la fecha de emisión del comprobante de retención o desde la fecha de emisión del comprobante relacionado.</v>
      </c>
      <c r="M79" s="411"/>
      <c r="N79" s="411" t="s">
        <v>186</v>
      </c>
    </row>
    <row r="80" spans="1:14" ht="36">
      <c r="A80" s="66"/>
      <c r="B80" s="659"/>
      <c r="C80" s="662"/>
      <c r="D80" s="412"/>
      <c r="E80" s="659"/>
      <c r="F80" s="659"/>
      <c r="G80" s="659"/>
      <c r="H80" s="662"/>
      <c r="I80" s="423" t="s">
        <v>3714</v>
      </c>
      <c r="J80" s="411" t="s">
        <v>203</v>
      </c>
      <c r="K80" s="128" t="s">
        <v>1810</v>
      </c>
      <c r="L80" s="387" t="str">
        <f>VLOOKUP(K80,CódigosRetorno!$A$1:$B$1620,2,FALSE)</f>
        <v>La fecha de pago debe estar entre el primer día calendario del mes al cual corresponde la fecha de emisión del comprobante de retención o desde la fecha de emisión del comprobante relacionado.</v>
      </c>
      <c r="M80" s="411"/>
      <c r="N80" s="411" t="s">
        <v>186</v>
      </c>
    </row>
    <row r="81" spans="1:14" ht="24">
      <c r="A81" s="66"/>
      <c r="B81" s="657">
        <f>+B75+1</f>
        <v>42</v>
      </c>
      <c r="C81" s="660" t="s">
        <v>943</v>
      </c>
      <c r="D81" s="412" t="s">
        <v>15</v>
      </c>
      <c r="E81" s="657" t="s">
        <v>4</v>
      </c>
      <c r="F81" s="657" t="s">
        <v>944</v>
      </c>
      <c r="G81" s="657"/>
      <c r="H81" s="660" t="s">
        <v>945</v>
      </c>
      <c r="I81" s="423" t="s">
        <v>3464</v>
      </c>
      <c r="J81" s="411" t="s">
        <v>203</v>
      </c>
      <c r="K81" s="128" t="s">
        <v>1688</v>
      </c>
      <c r="L81" s="387" t="str">
        <f>VLOOKUP(K81,CódigosRetorno!$A$1:$B$1620,2,FALSE)</f>
        <v>El XML no contiene el tag o no existe información del número de pago</v>
      </c>
      <c r="M81" s="411" t="s">
        <v>482</v>
      </c>
      <c r="N81" s="411" t="s">
        <v>186</v>
      </c>
    </row>
    <row r="82" spans="1:14" ht="24">
      <c r="A82" s="66"/>
      <c r="B82" s="658"/>
      <c r="C82" s="661"/>
      <c r="D82" s="412"/>
      <c r="E82" s="658"/>
      <c r="F82" s="658"/>
      <c r="G82" s="658"/>
      <c r="H82" s="661"/>
      <c r="I82" s="423" t="s">
        <v>3371</v>
      </c>
      <c r="J82" s="411" t="s">
        <v>203</v>
      </c>
      <c r="K82" s="128" t="s">
        <v>1687</v>
      </c>
      <c r="L82" s="387" t="str">
        <f>VLOOKUP(K82,CódigosRetorno!$A$1:$B$1620,2,FALSE)</f>
        <v>El dato ingresado en el número de pago no es válido</v>
      </c>
      <c r="M82" s="411" t="s">
        <v>482</v>
      </c>
      <c r="N82" s="411" t="s">
        <v>186</v>
      </c>
    </row>
    <row r="83" spans="1:14" ht="12" customHeight="1">
      <c r="A83" s="66"/>
      <c r="B83" s="659"/>
      <c r="C83" s="662"/>
      <c r="D83" s="412"/>
      <c r="E83" s="659"/>
      <c r="F83" s="659"/>
      <c r="G83" s="659"/>
      <c r="H83" s="662"/>
      <c r="I83" s="423" t="s">
        <v>3373</v>
      </c>
      <c r="J83" s="411" t="s">
        <v>203</v>
      </c>
      <c r="K83" s="128" t="s">
        <v>1808</v>
      </c>
      <c r="L83" s="387" t="str">
        <f>VLOOKUP(K83,CódigosRetorno!$A$1:$B$1620,2,FALSE)</f>
        <v>El Nro. de documento con el número de pago ya se encuentra en la Relación de Documentos Relacionados agregados.</v>
      </c>
      <c r="M83" s="411"/>
      <c r="N83" s="411" t="s">
        <v>186</v>
      </c>
    </row>
    <row r="84" spans="1:14" ht="24">
      <c r="A84" s="66"/>
      <c r="B84" s="657">
        <f>+B81+1</f>
        <v>43</v>
      </c>
      <c r="C84" s="660" t="s">
        <v>946</v>
      </c>
      <c r="D84" s="412" t="s">
        <v>15</v>
      </c>
      <c r="E84" s="657" t="s">
        <v>4</v>
      </c>
      <c r="F84" s="657" t="s">
        <v>12</v>
      </c>
      <c r="G84" s="657" t="s">
        <v>16</v>
      </c>
      <c r="H84" s="660" t="s">
        <v>947</v>
      </c>
      <c r="I84" s="423" t="s">
        <v>3370</v>
      </c>
      <c r="J84" s="411" t="s">
        <v>203</v>
      </c>
      <c r="K84" s="128" t="s">
        <v>1686</v>
      </c>
      <c r="L84" s="387" t="str">
        <f>VLOOKUP(K84,CódigosRetorno!$A$1:$B$1620,2,FALSE)</f>
        <v>El XML no contiene el tag o no existe información del Importe del pago</v>
      </c>
      <c r="M84" s="411" t="s">
        <v>482</v>
      </c>
      <c r="N84" s="411" t="s">
        <v>186</v>
      </c>
    </row>
    <row r="85" spans="1:14" ht="24">
      <c r="A85" s="66"/>
      <c r="B85" s="659"/>
      <c r="C85" s="662"/>
      <c r="D85" s="412"/>
      <c r="E85" s="659"/>
      <c r="F85" s="659"/>
      <c r="G85" s="659"/>
      <c r="H85" s="662"/>
      <c r="I85" s="423" t="s">
        <v>3572</v>
      </c>
      <c r="J85" s="411" t="s">
        <v>203</v>
      </c>
      <c r="K85" s="128" t="s">
        <v>1684</v>
      </c>
      <c r="L85" s="387" t="str">
        <f>VLOOKUP(K85,CódigosRetorno!$A$1:$B$1620,2,FALSE)</f>
        <v>El dato ingresado en el Importe del pago debe ser numérico mayor a cero</v>
      </c>
      <c r="M85" s="411" t="s">
        <v>482</v>
      </c>
      <c r="N85" s="411" t="s">
        <v>186</v>
      </c>
    </row>
    <row r="86" spans="1:14" ht="12" customHeight="1">
      <c r="A86" s="66"/>
      <c r="B86" s="411">
        <f>+B84+1</f>
        <v>44</v>
      </c>
      <c r="C86" s="412" t="s">
        <v>949</v>
      </c>
      <c r="D86" s="412" t="s">
        <v>15</v>
      </c>
      <c r="E86" s="411" t="s">
        <v>4</v>
      </c>
      <c r="F86" s="411" t="s">
        <v>13</v>
      </c>
      <c r="G86" s="411" t="s">
        <v>3355</v>
      </c>
      <c r="H86" s="412" t="s">
        <v>3369</v>
      </c>
      <c r="I86" s="423" t="s">
        <v>3372</v>
      </c>
      <c r="J86" s="411" t="s">
        <v>203</v>
      </c>
      <c r="K86" s="128" t="s">
        <v>1814</v>
      </c>
      <c r="L86" s="387" t="str">
        <f>VLOOKUP(K86,CódigosRetorno!$A$1:$B$1620,2,FALSE)</f>
        <v>La moneda del importe de pago debe ser la misma que la del documento relacionado.</v>
      </c>
      <c r="M86" s="411" t="s">
        <v>482</v>
      </c>
      <c r="N86" s="411" t="s">
        <v>186</v>
      </c>
    </row>
    <row r="87" spans="1:14">
      <c r="A87" s="66"/>
      <c r="B87" s="531" t="s">
        <v>951</v>
      </c>
      <c r="C87" s="532"/>
      <c r="D87" s="412"/>
      <c r="E87" s="535" t="s">
        <v>186</v>
      </c>
      <c r="F87" s="535" t="s">
        <v>186</v>
      </c>
      <c r="G87" s="535" t="s">
        <v>186</v>
      </c>
      <c r="H87" s="536" t="s">
        <v>186</v>
      </c>
      <c r="I87" s="534" t="s">
        <v>186</v>
      </c>
      <c r="J87" s="535" t="s">
        <v>186</v>
      </c>
      <c r="K87" s="537" t="s">
        <v>186</v>
      </c>
      <c r="L87" s="493" t="str">
        <f>VLOOKUP(K87,CódigosRetorno!$A$1:$B$1620,2,FALSE)</f>
        <v>-</v>
      </c>
      <c r="M87" s="155"/>
      <c r="N87" s="535" t="s">
        <v>186</v>
      </c>
    </row>
    <row r="88" spans="1:14" ht="24">
      <c r="A88" s="66"/>
      <c r="B88" s="657">
        <f>+B86+1</f>
        <v>45</v>
      </c>
      <c r="C88" s="660" t="s">
        <v>952</v>
      </c>
      <c r="D88" s="412" t="s">
        <v>15</v>
      </c>
      <c r="E88" s="657" t="s">
        <v>4</v>
      </c>
      <c r="F88" s="657" t="s">
        <v>12</v>
      </c>
      <c r="G88" s="657" t="s">
        <v>16</v>
      </c>
      <c r="H88" s="660" t="s">
        <v>953</v>
      </c>
      <c r="I88" s="423" t="s">
        <v>3570</v>
      </c>
      <c r="J88" s="411" t="s">
        <v>203</v>
      </c>
      <c r="K88" s="128" t="s">
        <v>1679</v>
      </c>
      <c r="L88" s="387" t="str">
        <f>VLOOKUP(K88,CódigosRetorno!$A$1:$B$1620,2,FALSE)</f>
        <v>El dato ingresado en el Importe retenido debe ser numérico mayor a cero</v>
      </c>
      <c r="M88" s="411" t="s">
        <v>482</v>
      </c>
      <c r="N88" s="411" t="s">
        <v>186</v>
      </c>
    </row>
    <row r="89" spans="1:14" ht="36">
      <c r="A89" s="66"/>
      <c r="B89" s="658"/>
      <c r="C89" s="661"/>
      <c r="D89" s="412"/>
      <c r="E89" s="658"/>
      <c r="F89" s="658"/>
      <c r="G89" s="658"/>
      <c r="H89" s="661"/>
      <c r="I89" s="423" t="s">
        <v>3384</v>
      </c>
      <c r="J89" s="411" t="s">
        <v>203</v>
      </c>
      <c r="K89" s="128" t="s">
        <v>1813</v>
      </c>
      <c r="L89" s="387" t="str">
        <f>VLOOKUP(K89,CódigosRetorno!$A$1:$B$1620,2,FALSE)</f>
        <v>Los montos de pago, retenidos y montos pagados consignados para el documento relacionado no son correctos.</v>
      </c>
      <c r="M89" s="411"/>
      <c r="N89" s="411" t="s">
        <v>186</v>
      </c>
    </row>
    <row r="90" spans="1:14" ht="24" customHeight="1">
      <c r="A90" s="66"/>
      <c r="B90" s="659"/>
      <c r="C90" s="662"/>
      <c r="D90" s="412"/>
      <c r="E90" s="659"/>
      <c r="F90" s="659"/>
      <c r="G90" s="659"/>
      <c r="H90" s="662"/>
      <c r="I90" s="423" t="s">
        <v>3385</v>
      </c>
      <c r="J90" s="411" t="s">
        <v>203</v>
      </c>
      <c r="K90" s="128" t="s">
        <v>1813</v>
      </c>
      <c r="L90" s="387" t="str">
        <f>VLOOKUP(K90,CódigosRetorno!$A$1:$B$1620,2,FALSE)</f>
        <v>Los montos de pago, retenidos y montos pagados consignados para el documento relacionado no son correctos.</v>
      </c>
      <c r="M90" s="411"/>
      <c r="N90" s="411" t="s">
        <v>186</v>
      </c>
    </row>
    <row r="91" spans="1:14" ht="36">
      <c r="A91" s="66"/>
      <c r="B91" s="410">
        <f>+B88+1</f>
        <v>46</v>
      </c>
      <c r="C91" s="413" t="s">
        <v>954</v>
      </c>
      <c r="D91" s="412" t="s">
        <v>15</v>
      </c>
      <c r="E91" s="410" t="s">
        <v>4</v>
      </c>
      <c r="F91" s="410" t="s">
        <v>13</v>
      </c>
      <c r="G91" s="410" t="s">
        <v>3355</v>
      </c>
      <c r="H91" s="413" t="s">
        <v>3375</v>
      </c>
      <c r="I91" s="423" t="s">
        <v>3374</v>
      </c>
      <c r="J91" s="411" t="s">
        <v>203</v>
      </c>
      <c r="K91" s="128" t="s">
        <v>1677</v>
      </c>
      <c r="L91" s="387" t="str">
        <f>VLOOKUP(K91,CódigosRetorno!$A$1:$B$1620,2,FALSE)</f>
        <v>El valor de la moneda de importe retenido debe ser PEN</v>
      </c>
      <c r="M91" s="411" t="s">
        <v>482</v>
      </c>
      <c r="N91" s="411" t="s">
        <v>186</v>
      </c>
    </row>
    <row r="92" spans="1:14" ht="36">
      <c r="A92" s="66"/>
      <c r="B92" s="411">
        <f>+B91+1</f>
        <v>47</v>
      </c>
      <c r="C92" s="412" t="s">
        <v>955</v>
      </c>
      <c r="D92" s="412" t="s">
        <v>15</v>
      </c>
      <c r="E92" s="411" t="s">
        <v>4</v>
      </c>
      <c r="F92" s="411" t="s">
        <v>149</v>
      </c>
      <c r="G92" s="411" t="s">
        <v>25</v>
      </c>
      <c r="H92" s="412" t="s">
        <v>956</v>
      </c>
      <c r="I92" s="387" t="s">
        <v>2652</v>
      </c>
      <c r="J92" s="388" t="s">
        <v>186</v>
      </c>
      <c r="K92" s="427" t="s">
        <v>186</v>
      </c>
      <c r="L92" s="387" t="str">
        <f>VLOOKUP(K92,CódigosRetorno!$A$1:$B$1620,2,FALSE)</f>
        <v>-</v>
      </c>
      <c r="M92" s="411" t="s">
        <v>482</v>
      </c>
      <c r="N92" s="411" t="s">
        <v>186</v>
      </c>
    </row>
    <row r="93" spans="1:14" ht="24">
      <c r="A93" s="66"/>
      <c r="B93" s="663">
        <f>+B92+1</f>
        <v>48</v>
      </c>
      <c r="C93" s="664" t="s">
        <v>957</v>
      </c>
      <c r="D93" s="412" t="s">
        <v>15</v>
      </c>
      <c r="E93" s="663" t="s">
        <v>4</v>
      </c>
      <c r="F93" s="663" t="s">
        <v>12</v>
      </c>
      <c r="G93" s="663" t="s">
        <v>16</v>
      </c>
      <c r="H93" s="664" t="s">
        <v>958</v>
      </c>
      <c r="I93" s="423" t="s">
        <v>3570</v>
      </c>
      <c r="J93" s="411" t="s">
        <v>203</v>
      </c>
      <c r="K93" s="128" t="s">
        <v>1673</v>
      </c>
      <c r="L93" s="387" t="str">
        <f>VLOOKUP(K93,CódigosRetorno!$A$1:$B$1620,2,FALSE)</f>
        <v>El dato ingresado en el Importe total a pagar (neto) debe ser numérico mayor a cero</v>
      </c>
      <c r="M93" s="411" t="s">
        <v>482</v>
      </c>
      <c r="N93" s="411" t="s">
        <v>186</v>
      </c>
    </row>
    <row r="94" spans="1:14" ht="36">
      <c r="A94" s="66"/>
      <c r="B94" s="663"/>
      <c r="C94" s="664"/>
      <c r="D94" s="412"/>
      <c r="E94" s="663"/>
      <c r="F94" s="663"/>
      <c r="G94" s="663"/>
      <c r="H94" s="664"/>
      <c r="I94" s="423" t="s">
        <v>3593</v>
      </c>
      <c r="J94" s="411" t="s">
        <v>203</v>
      </c>
      <c r="K94" s="128" t="s">
        <v>1813</v>
      </c>
      <c r="L94" s="387" t="str">
        <f>VLOOKUP(K94,CódigosRetorno!$A$1:$B$1620,2,FALSE)</f>
        <v>Los montos de pago, retenidos y montos pagados consignados para el documento relacionado no son correctos.</v>
      </c>
      <c r="M94" s="411"/>
      <c r="N94" s="411" t="s">
        <v>186</v>
      </c>
    </row>
    <row r="95" spans="1:14" ht="24" customHeight="1">
      <c r="A95" s="66"/>
      <c r="B95" s="663"/>
      <c r="C95" s="664"/>
      <c r="D95" s="412"/>
      <c r="E95" s="663"/>
      <c r="F95" s="663"/>
      <c r="G95" s="663"/>
      <c r="H95" s="664"/>
      <c r="I95" s="423" t="s">
        <v>3594</v>
      </c>
      <c r="J95" s="411" t="s">
        <v>203</v>
      </c>
      <c r="K95" s="128" t="s">
        <v>1813</v>
      </c>
      <c r="L95" s="387" t="str">
        <f>VLOOKUP(K95,CódigosRetorno!$A$1:$B$1620,2,FALSE)</f>
        <v>Los montos de pago, retenidos y montos pagados consignados para el documento relacionado no son correctos.</v>
      </c>
      <c r="M95" s="411"/>
      <c r="N95" s="411" t="s">
        <v>186</v>
      </c>
    </row>
    <row r="96" spans="1:14" ht="36">
      <c r="A96" s="66"/>
      <c r="B96" s="411">
        <f>+B93+1</f>
        <v>49</v>
      </c>
      <c r="C96" s="412" t="s">
        <v>959</v>
      </c>
      <c r="D96" s="412" t="s">
        <v>15</v>
      </c>
      <c r="E96" s="411" t="s">
        <v>4</v>
      </c>
      <c r="F96" s="411" t="s">
        <v>13</v>
      </c>
      <c r="G96" s="411" t="s">
        <v>3355</v>
      </c>
      <c r="H96" s="412" t="s">
        <v>3376</v>
      </c>
      <c r="I96" s="423" t="s">
        <v>3374</v>
      </c>
      <c r="J96" s="411" t="s">
        <v>203</v>
      </c>
      <c r="K96" s="128" t="s">
        <v>1671</v>
      </c>
      <c r="L96" s="387" t="str">
        <f>VLOOKUP(K96,CódigosRetorno!$A$1:$B$1620,2,FALSE)</f>
        <v>El valor de la Moneda del monto neto pagado debe ser PEN</v>
      </c>
      <c r="M96" s="411" t="s">
        <v>482</v>
      </c>
      <c r="N96" s="411" t="s">
        <v>186</v>
      </c>
    </row>
    <row r="97" spans="1:41">
      <c r="A97" s="66"/>
      <c r="B97" s="502" t="s">
        <v>960</v>
      </c>
      <c r="C97" s="516"/>
      <c r="D97" s="387"/>
      <c r="E97" s="501" t="s">
        <v>186</v>
      </c>
      <c r="F97" s="501" t="s">
        <v>186</v>
      </c>
      <c r="G97" s="501" t="s">
        <v>186</v>
      </c>
      <c r="H97" s="495" t="s">
        <v>186</v>
      </c>
      <c r="I97" s="534" t="s">
        <v>186</v>
      </c>
      <c r="J97" s="533" t="s">
        <v>186</v>
      </c>
      <c r="K97" s="515" t="s">
        <v>186</v>
      </c>
      <c r="L97" s="493" t="str">
        <f>VLOOKUP(K97,CódigosRetorno!$A$1:$B$1620,2,FALSE)</f>
        <v>-</v>
      </c>
      <c r="M97" s="411"/>
      <c r="N97" s="533" t="s">
        <v>186</v>
      </c>
    </row>
    <row r="98" spans="1:41" s="538" customFormat="1" ht="24">
      <c r="A98" s="66"/>
      <c r="B98" s="663">
        <f>+B96+1</f>
        <v>50</v>
      </c>
      <c r="C98" s="614" t="s">
        <v>961</v>
      </c>
      <c r="D98" s="387" t="s">
        <v>15</v>
      </c>
      <c r="E98" s="609" t="s">
        <v>9</v>
      </c>
      <c r="F98" s="609" t="s">
        <v>13</v>
      </c>
      <c r="G98" s="663" t="s">
        <v>3355</v>
      </c>
      <c r="H98" s="614" t="s">
        <v>3377</v>
      </c>
      <c r="I98" s="423" t="s">
        <v>3378</v>
      </c>
      <c r="J98" s="411" t="s">
        <v>203</v>
      </c>
      <c r="K98" s="128" t="s">
        <v>1702</v>
      </c>
      <c r="L98" s="387" t="str">
        <f>VLOOKUP(K98,CódigosRetorno!$A$1:$B$1620,2,FALSE)</f>
        <v>El XML no contiene el tag o no existe información de la moneda de referencia para el tipo de cambio</v>
      </c>
      <c r="M98" s="411" t="s">
        <v>482</v>
      </c>
      <c r="N98" s="411" t="s">
        <v>186</v>
      </c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</row>
    <row r="99" spans="1:41" s="538" customFormat="1" ht="24">
      <c r="A99" s="66"/>
      <c r="B99" s="663"/>
      <c r="C99" s="614"/>
      <c r="D99" s="387"/>
      <c r="E99" s="609"/>
      <c r="F99" s="609"/>
      <c r="G99" s="663"/>
      <c r="H99" s="614"/>
      <c r="I99" s="423" t="s">
        <v>3381</v>
      </c>
      <c r="J99" s="411" t="s">
        <v>203</v>
      </c>
      <c r="K99" s="128" t="s">
        <v>1670</v>
      </c>
      <c r="L99" s="387" t="str">
        <f>VLOOKUP(K99,CódigosRetorno!$A$1:$B$1620,2,FALSE)</f>
        <v>La moneda de referencia para el tipo de cambio debe ser la misma que la del documento relacionado</v>
      </c>
      <c r="M99" s="411" t="s">
        <v>482</v>
      </c>
      <c r="N99" s="411" t="s">
        <v>186</v>
      </c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</row>
    <row r="100" spans="1:41" s="538" customFormat="1" ht="24" customHeight="1">
      <c r="A100" s="66"/>
      <c r="B100" s="410">
        <f>+B98+1</f>
        <v>51</v>
      </c>
      <c r="C100" s="390" t="s">
        <v>962</v>
      </c>
      <c r="D100" s="387" t="s">
        <v>15</v>
      </c>
      <c r="E100" s="392" t="s">
        <v>9</v>
      </c>
      <c r="F100" s="392" t="s">
        <v>13</v>
      </c>
      <c r="G100" s="410" t="s">
        <v>3355</v>
      </c>
      <c r="H100" s="390" t="s">
        <v>3383</v>
      </c>
      <c r="I100" s="423" t="s">
        <v>3382</v>
      </c>
      <c r="J100" s="411" t="s">
        <v>203</v>
      </c>
      <c r="K100" s="128" t="s">
        <v>1706</v>
      </c>
      <c r="L100" s="387" t="str">
        <f>VLOOKUP(K100,CódigosRetorno!$A$1:$B$1620,2,FALSE)</f>
        <v>El valor de la moneda objetivo para la Tasa de Cambio debe ser PEN</v>
      </c>
      <c r="M100" s="411" t="s">
        <v>482</v>
      </c>
      <c r="N100" s="411" t="s">
        <v>186</v>
      </c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</row>
    <row r="101" spans="1:41" ht="24">
      <c r="A101" s="66"/>
      <c r="B101" s="657">
        <f>+B100+1</f>
        <v>52</v>
      </c>
      <c r="C101" s="605" t="s">
        <v>963</v>
      </c>
      <c r="D101" s="387" t="s">
        <v>15</v>
      </c>
      <c r="E101" s="607" t="s">
        <v>9</v>
      </c>
      <c r="F101" s="607" t="s">
        <v>964</v>
      </c>
      <c r="G101" s="607" t="s">
        <v>965</v>
      </c>
      <c r="H101" s="605" t="s">
        <v>966</v>
      </c>
      <c r="I101" s="423" t="s">
        <v>3378</v>
      </c>
      <c r="J101" s="411" t="s">
        <v>203</v>
      </c>
      <c r="K101" s="128" t="s">
        <v>1700</v>
      </c>
      <c r="L101" s="387" t="str">
        <f>VLOOKUP(K101,CódigosRetorno!$A$1:$B$1620,2,FALSE)</f>
        <v>El XML no contiene el tag o no existe información del tipo de cambio</v>
      </c>
      <c r="M101" s="411" t="s">
        <v>482</v>
      </c>
      <c r="N101" s="411" t="s">
        <v>186</v>
      </c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</row>
    <row r="102" spans="1:41" ht="24">
      <c r="A102" s="66"/>
      <c r="B102" s="659"/>
      <c r="C102" s="606"/>
      <c r="D102" s="387"/>
      <c r="E102" s="608"/>
      <c r="F102" s="608"/>
      <c r="G102" s="608"/>
      <c r="H102" s="606"/>
      <c r="I102" s="423" t="s">
        <v>3571</v>
      </c>
      <c r="J102" s="411" t="s">
        <v>203</v>
      </c>
      <c r="K102" s="128" t="s">
        <v>1705</v>
      </c>
      <c r="L102" s="387" t="str">
        <f>VLOOKUP(K102,CódigosRetorno!$A$1:$B$1620,2,FALSE)</f>
        <v>El dato ingresado en el tipo de cambio debe ser numérico mayor a cero</v>
      </c>
      <c r="M102" s="411" t="s">
        <v>482</v>
      </c>
      <c r="N102" s="411" t="s">
        <v>186</v>
      </c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</row>
    <row r="103" spans="1:41" s="538" customFormat="1" ht="36">
      <c r="A103" s="66"/>
      <c r="B103" s="411">
        <f>+B101+1</f>
        <v>53</v>
      </c>
      <c r="C103" s="387" t="s">
        <v>967</v>
      </c>
      <c r="D103" s="387" t="s">
        <v>15</v>
      </c>
      <c r="E103" s="389" t="s">
        <v>9</v>
      </c>
      <c r="F103" s="389" t="s">
        <v>149</v>
      </c>
      <c r="G103" s="389" t="s">
        <v>25</v>
      </c>
      <c r="H103" s="387" t="s">
        <v>968</v>
      </c>
      <c r="I103" s="423" t="s">
        <v>3378</v>
      </c>
      <c r="J103" s="411" t="s">
        <v>203</v>
      </c>
      <c r="K103" s="128" t="s">
        <v>1699</v>
      </c>
      <c r="L103" s="387" t="str">
        <f>VLOOKUP(K103,CódigosRetorno!$A$1:$B$1620,2,FALSE)</f>
        <v>El XML no contiene el tag o no existe información de la fecha de cambio</v>
      </c>
      <c r="M103" s="411" t="s">
        <v>482</v>
      </c>
      <c r="N103" s="411" t="s">
        <v>186</v>
      </c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</row>
    <row r="104" spans="1:41">
      <c r="H104" s="194"/>
      <c r="I104" s="66"/>
      <c r="J104" s="67"/>
      <c r="K104" s="157"/>
      <c r="L104" s="66"/>
      <c r="M104" s="67"/>
      <c r="N104" s="66"/>
    </row>
    <row r="105" spans="1:41">
      <c r="B105" s="542"/>
      <c r="C105" s="5"/>
      <c r="D105" s="426"/>
      <c r="E105" s="426"/>
      <c r="F105" s="112"/>
      <c r="G105" s="426"/>
      <c r="H105" s="3"/>
      <c r="I105" s="194"/>
      <c r="J105" s="199"/>
      <c r="K105" s="440"/>
      <c r="L105" s="194"/>
    </row>
    <row r="106" spans="1:41">
      <c r="B106" s="543"/>
      <c r="C106" s="544"/>
      <c r="D106" s="60"/>
      <c r="E106" s="60"/>
      <c r="F106" s="60"/>
      <c r="G106" s="60"/>
      <c r="H106" s="51"/>
      <c r="I106" s="194"/>
      <c r="J106" s="199"/>
      <c r="K106" s="440"/>
      <c r="L106" s="194"/>
    </row>
    <row r="107" spans="1:41">
      <c r="B107" s="543"/>
      <c r="C107" s="5"/>
      <c r="D107" s="426"/>
      <c r="E107" s="426"/>
      <c r="F107" s="112"/>
      <c r="G107" s="426"/>
      <c r="H107" s="3"/>
      <c r="I107" s="194"/>
      <c r="J107" s="199"/>
      <c r="K107" s="440"/>
      <c r="L107" s="194"/>
    </row>
    <row r="108" spans="1:41">
      <c r="B108" s="543"/>
      <c r="C108" s="5"/>
      <c r="D108" s="426"/>
      <c r="E108" s="426"/>
      <c r="F108" s="112"/>
      <c r="G108" s="426"/>
      <c r="H108" s="3"/>
      <c r="I108" s="194"/>
      <c r="J108" s="199"/>
      <c r="K108" s="440"/>
      <c r="L108" s="194"/>
    </row>
    <row r="109" spans="1:41">
      <c r="B109" s="543"/>
      <c r="C109" s="5"/>
      <c r="D109" s="426"/>
      <c r="E109" s="426"/>
      <c r="F109" s="112"/>
      <c r="G109" s="426"/>
      <c r="H109" s="3"/>
      <c r="I109" s="194"/>
      <c r="J109" s="199"/>
      <c r="K109" s="440"/>
      <c r="L109" s="194"/>
    </row>
    <row r="110" spans="1:41">
      <c r="B110" s="545"/>
      <c r="C110" s="544"/>
      <c r="D110" s="426"/>
      <c r="E110" s="426"/>
      <c r="F110" s="112"/>
      <c r="G110" s="426"/>
      <c r="H110" s="3"/>
      <c r="I110" s="194"/>
      <c r="J110" s="199"/>
      <c r="K110" s="440"/>
      <c r="L110" s="194"/>
    </row>
    <row r="111" spans="1:41">
      <c r="B111" s="545"/>
      <c r="C111" s="544"/>
      <c r="D111" s="60"/>
      <c r="E111" s="60"/>
      <c r="F111" s="60"/>
      <c r="G111" s="60"/>
      <c r="H111" s="51"/>
      <c r="I111" s="194"/>
      <c r="J111" s="199"/>
      <c r="K111" s="157"/>
      <c r="L111" s="194"/>
    </row>
    <row r="112" spans="1:41">
      <c r="B112" s="545"/>
      <c r="C112" s="544"/>
      <c r="D112" s="60"/>
      <c r="E112" s="60"/>
      <c r="F112" s="60"/>
      <c r="G112" s="60"/>
      <c r="H112" s="51"/>
      <c r="I112" s="194"/>
      <c r="J112" s="199"/>
      <c r="K112" s="157"/>
      <c r="L112" s="194"/>
    </row>
    <row r="113" spans="2:12">
      <c r="B113" s="545"/>
      <c r="C113" s="544"/>
      <c r="D113" s="60"/>
      <c r="E113" s="60"/>
      <c r="F113" s="60"/>
      <c r="G113" s="60"/>
      <c r="H113" s="51"/>
      <c r="I113" s="194"/>
      <c r="J113" s="199"/>
      <c r="K113" s="157"/>
      <c r="L113" s="194"/>
    </row>
    <row r="114" spans="2:12">
      <c r="B114" s="545"/>
      <c r="C114" s="544"/>
      <c r="D114" s="60"/>
      <c r="E114" s="60"/>
      <c r="F114" s="60"/>
      <c r="G114" s="60"/>
      <c r="H114" s="544"/>
      <c r="K114" s="546"/>
    </row>
    <row r="115" spans="2:12">
      <c r="B115" s="545"/>
      <c r="C115" s="544"/>
      <c r="D115" s="60"/>
      <c r="E115" s="60"/>
      <c r="F115" s="60"/>
      <c r="G115" s="60"/>
      <c r="H115" s="544"/>
      <c r="K115" s="546"/>
    </row>
    <row r="116" spans="2:12">
      <c r="B116" s="545"/>
      <c r="C116" s="544"/>
      <c r="D116" s="60"/>
      <c r="E116" s="60"/>
      <c r="F116" s="60"/>
      <c r="G116" s="60"/>
      <c r="H116" s="544"/>
      <c r="K116" s="546"/>
    </row>
    <row r="117" spans="2:12">
      <c r="B117" s="545"/>
      <c r="C117" s="544"/>
      <c r="D117" s="60"/>
      <c r="E117" s="60"/>
      <c r="F117" s="60"/>
      <c r="G117" s="60"/>
      <c r="H117" s="544"/>
      <c r="K117" s="546"/>
    </row>
    <row r="118" spans="2:12">
      <c r="B118" s="545"/>
      <c r="C118" s="544"/>
      <c r="D118" s="60"/>
      <c r="E118" s="60"/>
      <c r="F118" s="60"/>
      <c r="G118" s="60"/>
      <c r="H118" s="544"/>
      <c r="K118" s="546"/>
    </row>
    <row r="119" spans="2:12">
      <c r="K119" s="546"/>
    </row>
    <row r="120" spans="2:12">
      <c r="K120" s="546"/>
    </row>
    <row r="121" spans="2:12">
      <c r="K121" s="546"/>
    </row>
    <row r="122" spans="2:12">
      <c r="K122" s="546"/>
    </row>
    <row r="123" spans="2:12">
      <c r="K123" s="546"/>
    </row>
  </sheetData>
  <mergeCells count="126">
    <mergeCell ref="B5:B6"/>
    <mergeCell ref="C5:C6"/>
    <mergeCell ref="E5:E6"/>
    <mergeCell ref="F5:F6"/>
    <mergeCell ref="G5:G6"/>
    <mergeCell ref="H5:H6"/>
    <mergeCell ref="B10:B11"/>
    <mergeCell ref="C10:C11"/>
    <mergeCell ref="E10:E11"/>
    <mergeCell ref="F10:F11"/>
    <mergeCell ref="G10:G11"/>
    <mergeCell ref="H10:H11"/>
    <mergeCell ref="B7:B8"/>
    <mergeCell ref="C7:C8"/>
    <mergeCell ref="E7:E8"/>
    <mergeCell ref="F7:F8"/>
    <mergeCell ref="G7:G8"/>
    <mergeCell ref="H7:H8"/>
    <mergeCell ref="B15:B17"/>
    <mergeCell ref="C15:C17"/>
    <mergeCell ref="E15:E17"/>
    <mergeCell ref="F15:F17"/>
    <mergeCell ref="G15:G17"/>
    <mergeCell ref="H15:H17"/>
    <mergeCell ref="B18:B19"/>
    <mergeCell ref="C18:C19"/>
    <mergeCell ref="E18:E19"/>
    <mergeCell ref="F18:F19"/>
    <mergeCell ref="G18:G19"/>
    <mergeCell ref="H18:H19"/>
    <mergeCell ref="B37:B38"/>
    <mergeCell ref="C37:C38"/>
    <mergeCell ref="E37:E38"/>
    <mergeCell ref="F37:F38"/>
    <mergeCell ref="G37:G38"/>
    <mergeCell ref="H37:H38"/>
    <mergeCell ref="B29:B30"/>
    <mergeCell ref="C29:C30"/>
    <mergeCell ref="E29:E30"/>
    <mergeCell ref="F29:F30"/>
    <mergeCell ref="G29:G30"/>
    <mergeCell ref="H29:H30"/>
    <mergeCell ref="B32:B36"/>
    <mergeCell ref="C32:C36"/>
    <mergeCell ref="E32:E36"/>
    <mergeCell ref="F32:F36"/>
    <mergeCell ref="G32:G36"/>
    <mergeCell ref="H32:H36"/>
    <mergeCell ref="B61:B62"/>
    <mergeCell ref="C61:C62"/>
    <mergeCell ref="E61:E62"/>
    <mergeCell ref="F61:F62"/>
    <mergeCell ref="G61:G62"/>
    <mergeCell ref="H61:H62"/>
    <mergeCell ref="B57:B58"/>
    <mergeCell ref="C57:C58"/>
    <mergeCell ref="E57:E58"/>
    <mergeCell ref="F57:F58"/>
    <mergeCell ref="G57:G58"/>
    <mergeCell ref="H57:H58"/>
    <mergeCell ref="B88:B90"/>
    <mergeCell ref="C88:C90"/>
    <mergeCell ref="E88:E90"/>
    <mergeCell ref="F88:F90"/>
    <mergeCell ref="G88:G90"/>
    <mergeCell ref="H88:H90"/>
    <mergeCell ref="B75:B80"/>
    <mergeCell ref="C75:C80"/>
    <mergeCell ref="E75:E80"/>
    <mergeCell ref="F75:F80"/>
    <mergeCell ref="G75:G80"/>
    <mergeCell ref="H75:H80"/>
    <mergeCell ref="B101:B102"/>
    <mergeCell ref="C101:C102"/>
    <mergeCell ref="E101:E102"/>
    <mergeCell ref="F101:F102"/>
    <mergeCell ref="G101:G102"/>
    <mergeCell ref="H101:H102"/>
    <mergeCell ref="B93:B95"/>
    <mergeCell ref="C93:C95"/>
    <mergeCell ref="E93:E95"/>
    <mergeCell ref="F93:F95"/>
    <mergeCell ref="G93:G95"/>
    <mergeCell ref="H93:H95"/>
    <mergeCell ref="B98:B99"/>
    <mergeCell ref="C98:C99"/>
    <mergeCell ref="E98:E99"/>
    <mergeCell ref="F98:F99"/>
    <mergeCell ref="G98:G99"/>
    <mergeCell ref="H98:H99"/>
    <mergeCell ref="B48:B49"/>
    <mergeCell ref="C48:C49"/>
    <mergeCell ref="E48:E49"/>
    <mergeCell ref="F48:F49"/>
    <mergeCell ref="G48:G49"/>
    <mergeCell ref="H48:H49"/>
    <mergeCell ref="B54:B55"/>
    <mergeCell ref="C54:C55"/>
    <mergeCell ref="E54:E55"/>
    <mergeCell ref="F54:F55"/>
    <mergeCell ref="G54:G55"/>
    <mergeCell ref="H54:H55"/>
    <mergeCell ref="B63:B69"/>
    <mergeCell ref="C63:C69"/>
    <mergeCell ref="E63:E69"/>
    <mergeCell ref="F63:F69"/>
    <mergeCell ref="G63:G69"/>
    <mergeCell ref="H63:H69"/>
    <mergeCell ref="B71:B72"/>
    <mergeCell ref="C71:C72"/>
    <mergeCell ref="E71:E72"/>
    <mergeCell ref="F71:F72"/>
    <mergeCell ref="G71:G72"/>
    <mergeCell ref="H71:H72"/>
    <mergeCell ref="B81:B83"/>
    <mergeCell ref="C81:C83"/>
    <mergeCell ref="E81:E83"/>
    <mergeCell ref="F81:F83"/>
    <mergeCell ref="G81:G83"/>
    <mergeCell ref="H81:H83"/>
    <mergeCell ref="B84:B85"/>
    <mergeCell ref="C84:C85"/>
    <mergeCell ref="E84:E85"/>
    <mergeCell ref="F84:F85"/>
    <mergeCell ref="G84:G85"/>
    <mergeCell ref="H84:H85"/>
  </mergeCells>
  <pageMargins left="0.70866141732283472" right="0.70866141732283472" top="0.74803149606299213" bottom="0.74803149606299213" header="0.31496062992125984" footer="0.31496062992125984"/>
  <pageSetup paperSize="9" scale="64" fitToHeight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125"/>
  <sheetViews>
    <sheetView workbookViewId="0">
      <pane xSplit="4" ySplit="2" topLeftCell="I8" activePane="bottomRight" state="frozen"/>
      <selection pane="topRight" activeCell="E1" sqref="E1"/>
      <selection pane="bottomLeft" activeCell="A3" sqref="A3"/>
      <selection pane="bottomRight" activeCell="I17" sqref="I17"/>
    </sheetView>
  </sheetViews>
  <sheetFormatPr baseColWidth="10" defaultColWidth="11.42578125" defaultRowHeight="12"/>
  <cols>
    <col min="1" max="1" width="2.28515625" style="6" customWidth="1"/>
    <col min="2" max="2" width="4.28515625" style="541" customWidth="1"/>
    <col min="3" max="3" width="28.5703125" style="61" customWidth="1"/>
    <col min="4" max="4" width="6.28515625" style="61" hidden="1" customWidth="1"/>
    <col min="5" max="5" width="11.42578125" style="62" customWidth="1"/>
    <col min="6" max="6" width="10" style="62" customWidth="1"/>
    <col min="7" max="7" width="14.28515625" style="62" customWidth="1"/>
    <col min="8" max="8" width="35.7109375" style="61" customWidth="1"/>
    <col min="9" max="9" width="64.28515625" style="61" customWidth="1"/>
    <col min="10" max="10" width="10" style="62" customWidth="1"/>
    <col min="11" max="11" width="10" style="158" customWidth="1"/>
    <col min="12" max="12" width="57.140625" style="61" customWidth="1"/>
    <col min="13" max="13" width="8" style="62" hidden="1" customWidth="1"/>
    <col min="14" max="14" width="11.42578125" style="62" customWidth="1"/>
    <col min="15" max="16384" width="11.42578125" style="6"/>
  </cols>
  <sheetData>
    <row r="1" spans="1:17">
      <c r="B1" s="63"/>
      <c r="C1" s="64"/>
      <c r="D1" s="64"/>
      <c r="E1" s="65"/>
      <c r="F1" s="65"/>
      <c r="G1" s="65"/>
      <c r="H1" s="64"/>
      <c r="I1" s="64"/>
    </row>
    <row r="2" spans="1:17" ht="24">
      <c r="B2" s="116" t="s">
        <v>0</v>
      </c>
      <c r="C2" s="116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27</v>
      </c>
      <c r="I2" s="116" t="s">
        <v>2631</v>
      </c>
      <c r="J2" s="117" t="s">
        <v>2629</v>
      </c>
      <c r="K2" s="117" t="s">
        <v>2630</v>
      </c>
      <c r="L2" s="116" t="s">
        <v>3089</v>
      </c>
      <c r="M2" s="142" t="s">
        <v>216</v>
      </c>
      <c r="N2" s="116" t="s">
        <v>2911</v>
      </c>
    </row>
    <row r="3" spans="1:17">
      <c r="B3" s="143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387" t="s">
        <v>3443</v>
      </c>
      <c r="J3" s="144" t="s">
        <v>186</v>
      </c>
      <c r="K3" s="144" t="s">
        <v>186</v>
      </c>
      <c r="L3" s="387" t="str">
        <f>VLOOKUP(K3,[6]CódigosRetorno!$A$1:$B$1620,2,FALSE)</f>
        <v>-</v>
      </c>
      <c r="M3" s="143"/>
      <c r="N3" s="143" t="s">
        <v>186</v>
      </c>
    </row>
    <row r="4" spans="1:17">
      <c r="B4" s="526" t="s">
        <v>3387</v>
      </c>
      <c r="C4" s="527"/>
      <c r="D4" s="143"/>
      <c r="E4" s="527"/>
      <c r="F4" s="527"/>
      <c r="G4" s="527"/>
      <c r="H4" s="527"/>
      <c r="I4" s="528"/>
      <c r="J4" s="529"/>
      <c r="K4" s="530" t="s">
        <v>186</v>
      </c>
      <c r="L4" s="493" t="str">
        <f>VLOOKUP(K4,[6]CódigosRetorno!$A$1:$B$1620,2,FALSE)</f>
        <v>-</v>
      </c>
      <c r="M4" s="389"/>
      <c r="N4" s="528"/>
    </row>
    <row r="5" spans="1:17">
      <c r="A5" s="66"/>
      <c r="B5" s="657">
        <v>1</v>
      </c>
      <c r="C5" s="660" t="s">
        <v>31</v>
      </c>
      <c r="D5" s="412" t="s">
        <v>3</v>
      </c>
      <c r="E5" s="657" t="s">
        <v>4</v>
      </c>
      <c r="F5" s="657" t="s">
        <v>13</v>
      </c>
      <c r="G5" s="665" t="s">
        <v>888</v>
      </c>
      <c r="H5" s="660" t="s">
        <v>1023</v>
      </c>
      <c r="I5" s="423" t="s">
        <v>3160</v>
      </c>
      <c r="J5" s="411" t="s">
        <v>203</v>
      </c>
      <c r="K5" s="128" t="s">
        <v>2357</v>
      </c>
      <c r="L5" s="387" t="str">
        <f>VLOOKUP(K5,CódigosRetorno!$A$1:$B$1620,2,FALSE)</f>
        <v>El XML no contiene el tag o no existe informacion de UBLVersionID</v>
      </c>
      <c r="M5" s="411" t="s">
        <v>482</v>
      </c>
      <c r="N5" s="411" t="s">
        <v>186</v>
      </c>
      <c r="O5" s="66"/>
      <c r="P5" s="66"/>
      <c r="Q5" s="66"/>
    </row>
    <row r="6" spans="1:17">
      <c r="A6" s="66"/>
      <c r="B6" s="659"/>
      <c r="C6" s="662"/>
      <c r="D6" s="412"/>
      <c r="E6" s="659"/>
      <c r="F6" s="659"/>
      <c r="G6" s="666"/>
      <c r="H6" s="662"/>
      <c r="I6" s="423" t="s">
        <v>3241</v>
      </c>
      <c r="J6" s="411" t="s">
        <v>203</v>
      </c>
      <c r="K6" s="128" t="s">
        <v>2358</v>
      </c>
      <c r="L6" s="387" t="str">
        <f>VLOOKUP(K6,CódigosRetorno!$A$1:$B$1620,2,FALSE)</f>
        <v>UBLVersionID - La versión del UBL no es correcta</v>
      </c>
      <c r="M6" s="411" t="s">
        <v>482</v>
      </c>
      <c r="N6" s="411" t="s">
        <v>186</v>
      </c>
      <c r="O6" s="66"/>
      <c r="P6" s="66"/>
      <c r="Q6" s="66"/>
    </row>
    <row r="7" spans="1:17">
      <c r="A7" s="66"/>
      <c r="B7" s="657">
        <f>+B5+1</f>
        <v>2</v>
      </c>
      <c r="C7" s="660" t="s">
        <v>32</v>
      </c>
      <c r="D7" s="412" t="s">
        <v>3</v>
      </c>
      <c r="E7" s="657" t="s">
        <v>4</v>
      </c>
      <c r="F7" s="657" t="s">
        <v>13</v>
      </c>
      <c r="G7" s="665" t="s">
        <v>890</v>
      </c>
      <c r="H7" s="660" t="s">
        <v>1024</v>
      </c>
      <c r="I7" s="423" t="s">
        <v>3160</v>
      </c>
      <c r="J7" s="411" t="s">
        <v>203</v>
      </c>
      <c r="K7" s="128" t="s">
        <v>2355</v>
      </c>
      <c r="L7" s="387" t="str">
        <f>VLOOKUP(K7,CódigosRetorno!$A$1:$B$1620,2,FALSE)</f>
        <v>El XML no contiene el tag o no existe informacion de CustomizationID</v>
      </c>
      <c r="M7" s="411" t="s">
        <v>482</v>
      </c>
      <c r="N7" s="411" t="s">
        <v>186</v>
      </c>
      <c r="O7" s="66"/>
      <c r="P7" s="66"/>
      <c r="Q7" s="66"/>
    </row>
    <row r="8" spans="1:17">
      <c r="A8" s="66"/>
      <c r="B8" s="659"/>
      <c r="C8" s="662"/>
      <c r="D8" s="412"/>
      <c r="E8" s="659"/>
      <c r="F8" s="659"/>
      <c r="G8" s="666"/>
      <c r="H8" s="662"/>
      <c r="I8" s="423" t="s">
        <v>3242</v>
      </c>
      <c r="J8" s="411" t="s">
        <v>203</v>
      </c>
      <c r="K8" s="128" t="s">
        <v>2356</v>
      </c>
      <c r="L8" s="387" t="str">
        <f>VLOOKUP(K8,CódigosRetorno!$A$1:$B$1620,2,FALSE)</f>
        <v>CustomizationID - La version del documento no es correcta</v>
      </c>
      <c r="M8" s="411" t="s">
        <v>482</v>
      </c>
      <c r="N8" s="411" t="s">
        <v>186</v>
      </c>
      <c r="O8" s="66"/>
      <c r="P8" s="66"/>
      <c r="Q8" s="66"/>
    </row>
    <row r="9" spans="1:17">
      <c r="A9" s="66"/>
      <c r="B9" s="411">
        <f>+B7+1</f>
        <v>3</v>
      </c>
      <c r="C9" s="412" t="s">
        <v>43</v>
      </c>
      <c r="D9" s="412" t="s">
        <v>3</v>
      </c>
      <c r="E9" s="388" t="s">
        <v>4</v>
      </c>
      <c r="F9" s="389" t="s">
        <v>26</v>
      </c>
      <c r="G9" s="388" t="s">
        <v>186</v>
      </c>
      <c r="H9" s="387" t="s">
        <v>186</v>
      </c>
      <c r="I9" s="387" t="s">
        <v>3447</v>
      </c>
      <c r="J9" s="128" t="s">
        <v>186</v>
      </c>
      <c r="K9" s="128" t="s">
        <v>186</v>
      </c>
      <c r="L9" s="387" t="str">
        <f>VLOOKUP(K9,CódigosRetorno!$A$1:$B$1620,2,FALSE)</f>
        <v>-</v>
      </c>
      <c r="M9" s="411"/>
      <c r="N9" s="389" t="s">
        <v>186</v>
      </c>
      <c r="O9" s="66"/>
      <c r="P9" s="66"/>
      <c r="Q9" s="66"/>
    </row>
    <row r="10" spans="1:17" ht="24">
      <c r="A10" s="66"/>
      <c r="B10" s="657">
        <v>4</v>
      </c>
      <c r="C10" s="660" t="s">
        <v>892</v>
      </c>
      <c r="D10" s="412" t="s">
        <v>3</v>
      </c>
      <c r="E10" s="657" t="s">
        <v>4</v>
      </c>
      <c r="F10" s="657" t="s">
        <v>45</v>
      </c>
      <c r="G10" s="657" t="s">
        <v>893</v>
      </c>
      <c r="H10" s="660" t="s">
        <v>1025</v>
      </c>
      <c r="I10" s="398" t="s">
        <v>3159</v>
      </c>
      <c r="J10" s="411" t="s">
        <v>203</v>
      </c>
      <c r="K10" s="128" t="s">
        <v>2501</v>
      </c>
      <c r="L10" s="387" t="str">
        <f>VLOOKUP(K10,CódigosRetorno!$A$1:$B$1620,2,FALSE)</f>
        <v>ID - Serie y Número del archivo no coincide con el consignado en el contenido del XML.</v>
      </c>
      <c r="M10" s="66"/>
      <c r="N10" s="67" t="s">
        <v>186</v>
      </c>
      <c r="O10" s="66"/>
      <c r="P10" s="66"/>
      <c r="Q10" s="66"/>
    </row>
    <row r="11" spans="1:17" ht="36">
      <c r="A11" s="66"/>
      <c r="B11" s="659"/>
      <c r="C11" s="662"/>
      <c r="D11" s="412"/>
      <c r="E11" s="659"/>
      <c r="F11" s="659"/>
      <c r="G11" s="659"/>
      <c r="H11" s="662"/>
      <c r="I11" s="398" t="s">
        <v>3270</v>
      </c>
      <c r="J11" s="411" t="s">
        <v>203</v>
      </c>
      <c r="K11" s="128" t="s">
        <v>2523</v>
      </c>
      <c r="L11" s="387" t="str">
        <f>VLOOKUP(K11,CódigosRetorno!$A$1:$B$1620,2,FALSE)</f>
        <v>El comprobante fue registrado previamente con otros datos</v>
      </c>
      <c r="M11" s="411"/>
      <c r="N11" s="411" t="s">
        <v>3428</v>
      </c>
      <c r="O11" s="66"/>
      <c r="P11" s="66"/>
      <c r="Q11" s="66"/>
    </row>
    <row r="12" spans="1:17" ht="24">
      <c r="A12" s="66"/>
      <c r="B12" s="410">
        <f>+B10+1</f>
        <v>5</v>
      </c>
      <c r="C12" s="413" t="s">
        <v>23</v>
      </c>
      <c r="D12" s="412" t="s">
        <v>3</v>
      </c>
      <c r="E12" s="410" t="s">
        <v>4</v>
      </c>
      <c r="F12" s="410" t="s">
        <v>149</v>
      </c>
      <c r="G12" s="410" t="s">
        <v>25</v>
      </c>
      <c r="H12" s="413" t="s">
        <v>1026</v>
      </c>
      <c r="I12" s="423" t="s">
        <v>3386</v>
      </c>
      <c r="J12" s="411" t="s">
        <v>203</v>
      </c>
      <c r="K12" s="128" t="s">
        <v>1853</v>
      </c>
      <c r="L12" s="387" t="str">
        <f>VLOOKUP(K12,CódigosRetorno!$A$1:$B$1620,2,FALSE)</f>
        <v>El comprobante fue enviado fuera del plazo permitido.</v>
      </c>
      <c r="M12" s="66"/>
      <c r="N12" s="66" t="s">
        <v>186</v>
      </c>
      <c r="O12" s="66"/>
      <c r="P12" s="66"/>
      <c r="Q12" s="66"/>
    </row>
    <row r="13" spans="1:17">
      <c r="A13" s="66"/>
      <c r="B13" s="411">
        <f>+B12+1</f>
        <v>6</v>
      </c>
      <c r="C13" s="412" t="s">
        <v>1191</v>
      </c>
      <c r="D13" s="412"/>
      <c r="E13" s="411" t="s">
        <v>9</v>
      </c>
      <c r="F13" s="411"/>
      <c r="G13" s="411"/>
      <c r="H13" s="412" t="s">
        <v>3393</v>
      </c>
      <c r="I13" s="387" t="s">
        <v>2652</v>
      </c>
      <c r="J13" s="388" t="s">
        <v>186</v>
      </c>
      <c r="K13" s="427" t="s">
        <v>186</v>
      </c>
      <c r="L13" s="387" t="str">
        <f>VLOOKUP(K13,[6]CódigosRetorno!$A$1:$B$1620,2,FALSE)</f>
        <v>-</v>
      </c>
      <c r="M13" s="388" t="s">
        <v>186</v>
      </c>
      <c r="N13" s="389" t="s">
        <v>186</v>
      </c>
      <c r="O13" s="66"/>
      <c r="P13" s="66"/>
      <c r="Q13" s="66"/>
    </row>
    <row r="14" spans="1:17">
      <c r="A14" s="66"/>
      <c r="B14" s="531" t="s">
        <v>896</v>
      </c>
      <c r="C14" s="532"/>
      <c r="D14" s="412"/>
      <c r="E14" s="533" t="s">
        <v>186</v>
      </c>
      <c r="F14" s="533" t="s">
        <v>186</v>
      </c>
      <c r="G14" s="533" t="s">
        <v>186</v>
      </c>
      <c r="H14" s="513" t="s">
        <v>186</v>
      </c>
      <c r="I14" s="534" t="s">
        <v>186</v>
      </c>
      <c r="J14" s="533" t="s">
        <v>186</v>
      </c>
      <c r="K14" s="515" t="s">
        <v>186</v>
      </c>
      <c r="L14" s="493" t="str">
        <f>VLOOKUP(K14,[6]CódigosRetorno!$A$1:$B$1620,2,FALSE)</f>
        <v>-</v>
      </c>
      <c r="M14" s="411"/>
      <c r="N14" s="533" t="s">
        <v>186</v>
      </c>
      <c r="O14" s="66"/>
      <c r="P14" s="66"/>
      <c r="Q14" s="66"/>
    </row>
    <row r="15" spans="1:17" ht="24">
      <c r="A15" s="66"/>
      <c r="B15" s="657">
        <f>+B13+1</f>
        <v>7</v>
      </c>
      <c r="C15" s="660" t="s">
        <v>3340</v>
      </c>
      <c r="D15" s="412" t="s">
        <v>3</v>
      </c>
      <c r="E15" s="657" t="s">
        <v>4</v>
      </c>
      <c r="F15" s="657" t="s">
        <v>7</v>
      </c>
      <c r="G15" s="657"/>
      <c r="H15" s="660" t="s">
        <v>1027</v>
      </c>
      <c r="I15" s="423" t="s">
        <v>3329</v>
      </c>
      <c r="J15" s="411" t="s">
        <v>203</v>
      </c>
      <c r="K15" s="128" t="s">
        <v>1116</v>
      </c>
      <c r="L15" s="387" t="str">
        <f>VLOOKUP(K15,CódigosRetorno!$A$1:$B$1620,2,FALSE)</f>
        <v>El RUC del archivo no corresponde al RUC del usuario o el proveedor no esta autorizado a enviar comprobantes del contribuyente</v>
      </c>
      <c r="M15" s="411" t="s">
        <v>482</v>
      </c>
      <c r="N15" s="411" t="s">
        <v>186</v>
      </c>
      <c r="O15" s="66"/>
      <c r="P15" s="66"/>
      <c r="Q15" s="66"/>
    </row>
    <row r="16" spans="1:17" ht="24">
      <c r="A16" s="66"/>
      <c r="B16" s="658"/>
      <c r="C16" s="661"/>
      <c r="D16" s="412"/>
      <c r="E16" s="658"/>
      <c r="F16" s="658"/>
      <c r="G16" s="658"/>
      <c r="H16" s="661"/>
      <c r="I16" s="423" t="s">
        <v>3275</v>
      </c>
      <c r="J16" s="411" t="s">
        <v>203</v>
      </c>
      <c r="K16" s="128" t="s">
        <v>2365</v>
      </c>
      <c r="L16" s="387" t="str">
        <f>VLOOKUP(K16,CódigosRetorno!$A$1:$B$1620,2,FALSE)</f>
        <v>ElNumero de RUC del emisor no existe</v>
      </c>
      <c r="M16" s="411"/>
      <c r="N16" s="411" t="s">
        <v>2650</v>
      </c>
      <c r="O16" s="66"/>
      <c r="P16" s="66"/>
      <c r="Q16" s="66"/>
    </row>
    <row r="17" spans="1:17" ht="36">
      <c r="A17" s="66"/>
      <c r="B17" s="659"/>
      <c r="C17" s="662"/>
      <c r="D17" s="412"/>
      <c r="E17" s="659"/>
      <c r="F17" s="659"/>
      <c r="G17" s="659"/>
      <c r="H17" s="662"/>
      <c r="I17" s="423" t="s">
        <v>3715</v>
      </c>
      <c r="J17" s="411" t="s">
        <v>203</v>
      </c>
      <c r="K17" s="128" t="s">
        <v>1851</v>
      </c>
      <c r="L17" s="387" t="str">
        <f>VLOOKUP(K17,CódigosRetorno!$A$1:$B$1620,2,FALSE)</f>
        <v>Señor contribuyente a la fecha no se encuentra registrado ó habilitado con la condición de Agente de percepción.</v>
      </c>
      <c r="M17" s="411"/>
      <c r="N17" s="411" t="s">
        <v>3332</v>
      </c>
      <c r="O17" s="66"/>
      <c r="P17" s="66"/>
      <c r="Q17" s="66"/>
    </row>
    <row r="18" spans="1:17" ht="24">
      <c r="A18" s="66"/>
      <c r="B18" s="657">
        <f>+B15+1</f>
        <v>8</v>
      </c>
      <c r="C18" s="660" t="s">
        <v>3341</v>
      </c>
      <c r="D18" s="412" t="s">
        <v>3</v>
      </c>
      <c r="E18" s="657" t="s">
        <v>4</v>
      </c>
      <c r="F18" s="657" t="s">
        <v>11</v>
      </c>
      <c r="G18" s="657" t="s">
        <v>3244</v>
      </c>
      <c r="H18" s="660" t="s">
        <v>3394</v>
      </c>
      <c r="I18" s="423" t="s">
        <v>2637</v>
      </c>
      <c r="J18" s="411" t="s">
        <v>203</v>
      </c>
      <c r="K18" s="128" t="s">
        <v>1746</v>
      </c>
      <c r="L18" s="387" t="str">
        <f>VLOOKUP(K18,CódigosRetorno!$A$1:$B$1620,2,FALSE)</f>
        <v>El XML no contiene el atributo o no existe información del tipo de documento del emisor</v>
      </c>
      <c r="M18" s="411" t="s">
        <v>482</v>
      </c>
      <c r="N18" s="411" t="s">
        <v>186</v>
      </c>
      <c r="O18" s="66"/>
      <c r="P18" s="66"/>
      <c r="Q18" s="66"/>
    </row>
    <row r="19" spans="1:17">
      <c r="A19" s="66"/>
      <c r="B19" s="659"/>
      <c r="C19" s="662"/>
      <c r="D19" s="412"/>
      <c r="E19" s="659"/>
      <c r="F19" s="659"/>
      <c r="G19" s="659"/>
      <c r="H19" s="662"/>
      <c r="I19" s="423" t="s">
        <v>3331</v>
      </c>
      <c r="J19" s="411" t="s">
        <v>203</v>
      </c>
      <c r="K19" s="128" t="s">
        <v>865</v>
      </c>
      <c r="L19" s="387" t="str">
        <f>VLOOKUP(K19,CódigosRetorno!$A$1:$B$1620,2,FALSE)</f>
        <v>El tipo de documento no es aceptado.</v>
      </c>
      <c r="M19" s="411" t="s">
        <v>482</v>
      </c>
      <c r="N19" s="411" t="s">
        <v>186</v>
      </c>
      <c r="O19" s="66"/>
      <c r="P19" s="66"/>
      <c r="Q19" s="66"/>
    </row>
    <row r="20" spans="1:17" ht="24">
      <c r="A20" s="66"/>
      <c r="B20" s="411">
        <f>+B18+1</f>
        <v>9</v>
      </c>
      <c r="C20" s="412" t="s">
        <v>3342</v>
      </c>
      <c r="D20" s="412" t="s">
        <v>3</v>
      </c>
      <c r="E20" s="411" t="s">
        <v>9</v>
      </c>
      <c r="F20" s="411" t="s">
        <v>5</v>
      </c>
      <c r="G20" s="411"/>
      <c r="H20" s="412" t="s">
        <v>1028</v>
      </c>
      <c r="I20" s="423" t="s">
        <v>3187</v>
      </c>
      <c r="J20" s="411" t="s">
        <v>1192</v>
      </c>
      <c r="K20" s="128" t="s">
        <v>3507</v>
      </c>
      <c r="L20" s="387" t="str">
        <f>VLOOKUP(K20,CódigosRetorno!$A$1:$B$1620,2,FALSE)</f>
        <v>El nombre comercial del emisor no cumple con el formato establecido</v>
      </c>
      <c r="M20" s="411" t="s">
        <v>482</v>
      </c>
      <c r="N20" s="411" t="s">
        <v>186</v>
      </c>
      <c r="O20" s="66"/>
      <c r="P20" s="66"/>
      <c r="Q20" s="66"/>
    </row>
    <row r="21" spans="1:17">
      <c r="A21" s="66"/>
      <c r="B21" s="531" t="s">
        <v>899</v>
      </c>
      <c r="C21" s="532"/>
      <c r="D21" s="412"/>
      <c r="E21" s="535" t="s">
        <v>186</v>
      </c>
      <c r="F21" s="533" t="s">
        <v>186</v>
      </c>
      <c r="G21" s="535" t="s">
        <v>186</v>
      </c>
      <c r="H21" s="513" t="s">
        <v>186</v>
      </c>
      <c r="I21" s="534" t="s">
        <v>186</v>
      </c>
      <c r="J21" s="533" t="s">
        <v>186</v>
      </c>
      <c r="K21" s="515" t="s">
        <v>186</v>
      </c>
      <c r="L21" s="493" t="str">
        <f>VLOOKUP(K21,[6]CódigosRetorno!$A$1:$B$1620,2,FALSE)</f>
        <v>-</v>
      </c>
      <c r="M21" s="411"/>
      <c r="N21" s="533" t="s">
        <v>186</v>
      </c>
      <c r="O21" s="66"/>
      <c r="P21" s="66"/>
      <c r="Q21" s="66"/>
    </row>
    <row r="22" spans="1:17" ht="12" customHeight="1">
      <c r="A22" s="66"/>
      <c r="B22" s="410">
        <f>+B20+1</f>
        <v>10</v>
      </c>
      <c r="C22" s="413" t="s">
        <v>365</v>
      </c>
      <c r="D22" s="412" t="s">
        <v>3</v>
      </c>
      <c r="E22" s="410" t="s">
        <v>9</v>
      </c>
      <c r="F22" s="410" t="s">
        <v>49</v>
      </c>
      <c r="G22" s="410" t="s">
        <v>2654</v>
      </c>
      <c r="H22" s="413" t="s">
        <v>3395</v>
      </c>
      <c r="I22" s="190" t="s">
        <v>3068</v>
      </c>
      <c r="J22" s="411" t="s">
        <v>1192</v>
      </c>
      <c r="K22" s="427" t="s">
        <v>3508</v>
      </c>
      <c r="L22" s="387" t="str">
        <f>VLOOKUP(K22,CódigosRetorno!$A$1:$B$1620,2,FALSE)</f>
        <v>Debe corresponder a algún valor válido establecido en el catálogo 13</v>
      </c>
      <c r="M22" s="388" t="s">
        <v>186</v>
      </c>
      <c r="N22" s="389" t="s">
        <v>3153</v>
      </c>
      <c r="O22" s="66"/>
      <c r="P22" s="66"/>
      <c r="Q22" s="66"/>
    </row>
    <row r="23" spans="1:17" ht="24">
      <c r="A23" s="66"/>
      <c r="B23" s="411">
        <f>+B22+1</f>
        <v>11</v>
      </c>
      <c r="C23" s="412" t="s">
        <v>886</v>
      </c>
      <c r="D23" s="412" t="s">
        <v>3</v>
      </c>
      <c r="E23" s="411" t="s">
        <v>9</v>
      </c>
      <c r="F23" s="411" t="s">
        <v>5</v>
      </c>
      <c r="G23" s="411"/>
      <c r="H23" s="412" t="s">
        <v>1029</v>
      </c>
      <c r="I23" s="423" t="s">
        <v>3187</v>
      </c>
      <c r="J23" s="411" t="s">
        <v>1192</v>
      </c>
      <c r="K23" s="128" t="s">
        <v>3509</v>
      </c>
      <c r="L23" s="387" t="str">
        <f>VLOOKUP(K23,CódigosRetorno!$A$1:$B$1620,2,FALSE)</f>
        <v>La dirección completa y detallada del domicilio fiscal del emisor no cumple con el formato establecido</v>
      </c>
      <c r="M23" s="411" t="s">
        <v>482</v>
      </c>
      <c r="N23" s="411" t="s">
        <v>186</v>
      </c>
      <c r="O23" s="66"/>
      <c r="P23" s="66"/>
      <c r="Q23" s="66"/>
    </row>
    <row r="24" spans="1:17" ht="24">
      <c r="A24" s="66"/>
      <c r="B24" s="411">
        <f t="shared" ref="B24:B29" si="0">+B23+1</f>
        <v>12</v>
      </c>
      <c r="C24" s="412" t="s">
        <v>901</v>
      </c>
      <c r="D24" s="412" t="s">
        <v>3</v>
      </c>
      <c r="E24" s="411" t="s">
        <v>9</v>
      </c>
      <c r="F24" s="411" t="s">
        <v>18</v>
      </c>
      <c r="G24" s="411"/>
      <c r="H24" s="412" t="s">
        <v>1030</v>
      </c>
      <c r="I24" s="423" t="s">
        <v>3335</v>
      </c>
      <c r="J24" s="411" t="s">
        <v>1192</v>
      </c>
      <c r="K24" s="128" t="s">
        <v>3510</v>
      </c>
      <c r="L24" s="387" t="str">
        <f>VLOOKUP(K24,CódigosRetorno!$A$1:$B$1620,2,FALSE)</f>
        <v>La urbanización del domicilio fiscal del emisor no cumple con el formato establecido</v>
      </c>
      <c r="M24" s="411" t="s">
        <v>482</v>
      </c>
      <c r="N24" s="411" t="s">
        <v>186</v>
      </c>
      <c r="O24" s="66"/>
      <c r="P24" s="66"/>
      <c r="Q24" s="66"/>
    </row>
    <row r="25" spans="1:17" ht="24">
      <c r="A25" s="66"/>
      <c r="B25" s="411">
        <f t="shared" si="0"/>
        <v>13</v>
      </c>
      <c r="C25" s="412" t="s">
        <v>883</v>
      </c>
      <c r="D25" s="412" t="s">
        <v>3</v>
      </c>
      <c r="E25" s="411" t="s">
        <v>9</v>
      </c>
      <c r="F25" s="411" t="s">
        <v>18</v>
      </c>
      <c r="G25" s="411"/>
      <c r="H25" s="412" t="s">
        <v>1031</v>
      </c>
      <c r="I25" s="423" t="s">
        <v>3335</v>
      </c>
      <c r="J25" s="411" t="s">
        <v>1192</v>
      </c>
      <c r="K25" s="128" t="s">
        <v>3511</v>
      </c>
      <c r="L25" s="387" t="str">
        <f>VLOOKUP(K25,CódigosRetorno!$A$1:$B$1620,2,FALSE)</f>
        <v>La provincia del domicilio fiscal del emisor no cumple con el formato establecido</v>
      </c>
      <c r="M25" s="411" t="s">
        <v>482</v>
      </c>
      <c r="N25" s="411" t="s">
        <v>186</v>
      </c>
      <c r="O25" s="66"/>
      <c r="P25" s="66"/>
      <c r="Q25" s="66"/>
    </row>
    <row r="26" spans="1:17" ht="24">
      <c r="A26" s="66"/>
      <c r="B26" s="411">
        <f t="shared" si="0"/>
        <v>14</v>
      </c>
      <c r="C26" s="412" t="s">
        <v>882</v>
      </c>
      <c r="D26" s="412" t="s">
        <v>3</v>
      </c>
      <c r="E26" s="411" t="s">
        <v>9</v>
      </c>
      <c r="F26" s="411" t="s">
        <v>18</v>
      </c>
      <c r="G26" s="411"/>
      <c r="H26" s="412" t="s">
        <v>1032</v>
      </c>
      <c r="I26" s="423" t="s">
        <v>3335</v>
      </c>
      <c r="J26" s="411" t="s">
        <v>1192</v>
      </c>
      <c r="K26" s="128" t="s">
        <v>3512</v>
      </c>
      <c r="L26" s="387" t="str">
        <f>VLOOKUP(K26,CódigosRetorno!$A$1:$B$1620,2,FALSE)</f>
        <v>El departamento del domicilio fiscal del emisor no cumple con el formato establecido</v>
      </c>
      <c r="M26" s="411" t="s">
        <v>482</v>
      </c>
      <c r="N26" s="411" t="s">
        <v>186</v>
      </c>
      <c r="O26" s="66"/>
      <c r="P26" s="66"/>
      <c r="Q26" s="66"/>
    </row>
    <row r="27" spans="1:17" ht="24">
      <c r="A27" s="66"/>
      <c r="B27" s="411">
        <f t="shared" si="0"/>
        <v>15</v>
      </c>
      <c r="C27" s="412" t="s">
        <v>884</v>
      </c>
      <c r="D27" s="412" t="s">
        <v>3</v>
      </c>
      <c r="E27" s="411" t="s">
        <v>9</v>
      </c>
      <c r="F27" s="411" t="s">
        <v>18</v>
      </c>
      <c r="G27" s="411"/>
      <c r="H27" s="412" t="s">
        <v>1033</v>
      </c>
      <c r="I27" s="423" t="s">
        <v>3335</v>
      </c>
      <c r="J27" s="411" t="s">
        <v>1192</v>
      </c>
      <c r="K27" s="128" t="s">
        <v>3513</v>
      </c>
      <c r="L27" s="387" t="str">
        <f>VLOOKUP(K27,CódigosRetorno!$A$1:$B$1620,2,FALSE)</f>
        <v>El distrito del domicilio fiscal del emisor no cumple con el formato establecido</v>
      </c>
      <c r="M27" s="411" t="s">
        <v>482</v>
      </c>
      <c r="N27" s="411" t="s">
        <v>186</v>
      </c>
      <c r="O27" s="66"/>
      <c r="P27" s="66"/>
      <c r="Q27" s="66"/>
    </row>
    <row r="28" spans="1:17" ht="24">
      <c r="A28" s="66"/>
      <c r="B28" s="411">
        <f t="shared" si="0"/>
        <v>16</v>
      </c>
      <c r="C28" s="412" t="s">
        <v>906</v>
      </c>
      <c r="D28" s="412" t="s">
        <v>3</v>
      </c>
      <c r="E28" s="411" t="s">
        <v>9</v>
      </c>
      <c r="F28" s="411" t="s">
        <v>907</v>
      </c>
      <c r="G28" s="411" t="s">
        <v>3336</v>
      </c>
      <c r="H28" s="412" t="s">
        <v>3396</v>
      </c>
      <c r="I28" s="423" t="s">
        <v>3338</v>
      </c>
      <c r="J28" s="411" t="s">
        <v>203</v>
      </c>
      <c r="K28" s="128" t="s">
        <v>1916</v>
      </c>
      <c r="L28" s="387" t="str">
        <f>VLOOKUP(K28,CódigosRetorno!$A$1:$B$1620,2,FALSE)</f>
        <v>El valor del país inválido.</v>
      </c>
      <c r="M28" s="411" t="s">
        <v>482</v>
      </c>
      <c r="N28" s="411" t="s">
        <v>186</v>
      </c>
      <c r="O28" s="66"/>
      <c r="P28" s="66"/>
      <c r="Q28" s="66"/>
    </row>
    <row r="29" spans="1:17" s="66" customFormat="1" ht="24">
      <c r="B29" s="657">
        <f t="shared" si="0"/>
        <v>17</v>
      </c>
      <c r="C29" s="660" t="s">
        <v>54</v>
      </c>
      <c r="D29" s="412" t="s">
        <v>3</v>
      </c>
      <c r="E29" s="657" t="s">
        <v>4</v>
      </c>
      <c r="F29" s="657" t="s">
        <v>5</v>
      </c>
      <c r="G29" s="657"/>
      <c r="H29" s="660" t="s">
        <v>1034</v>
      </c>
      <c r="I29" s="423" t="s">
        <v>2637</v>
      </c>
      <c r="J29" s="411" t="s">
        <v>203</v>
      </c>
      <c r="K29" s="128" t="s">
        <v>2519</v>
      </c>
      <c r="L29" s="387" t="str">
        <f>VLOOKUP(K29,CódigosRetorno!$A$1:$B$1620,2,FALSE)</f>
        <v>El XML no contiene el tag o no existe informacion de RegistrationName del emisor del documento</v>
      </c>
      <c r="M29" s="411" t="s">
        <v>482</v>
      </c>
      <c r="N29" s="411" t="s">
        <v>186</v>
      </c>
    </row>
    <row r="30" spans="1:17" s="66" customFormat="1" ht="24">
      <c r="B30" s="659"/>
      <c r="C30" s="662"/>
      <c r="D30" s="412"/>
      <c r="E30" s="659"/>
      <c r="F30" s="659"/>
      <c r="G30" s="659"/>
      <c r="H30" s="662"/>
      <c r="I30" s="423" t="s">
        <v>3187</v>
      </c>
      <c r="J30" s="411" t="s">
        <v>203</v>
      </c>
      <c r="K30" s="128" t="s">
        <v>2518</v>
      </c>
      <c r="L30" s="387" t="str">
        <f>VLOOKUP(K30,CódigosRetorno!$A$1:$B$1620,2,FALSE)</f>
        <v>RegistrationName - El nombre o razon social del emisor no cumple con el estandar</v>
      </c>
      <c r="M30" s="411" t="s">
        <v>482</v>
      </c>
      <c r="N30" s="411" t="s">
        <v>186</v>
      </c>
    </row>
    <row r="31" spans="1:17">
      <c r="A31" s="66"/>
      <c r="B31" s="502" t="s">
        <v>1035</v>
      </c>
      <c r="C31" s="532"/>
      <c r="D31" s="412"/>
      <c r="E31" s="533" t="s">
        <v>186</v>
      </c>
      <c r="F31" s="533" t="s">
        <v>186</v>
      </c>
      <c r="G31" s="533" t="s">
        <v>186</v>
      </c>
      <c r="H31" s="513" t="s">
        <v>186</v>
      </c>
      <c r="I31" s="534" t="s">
        <v>186</v>
      </c>
      <c r="J31" s="533" t="s">
        <v>186</v>
      </c>
      <c r="K31" s="515" t="s">
        <v>186</v>
      </c>
      <c r="L31" s="493" t="str">
        <f>VLOOKUP(K31,[6]CódigosRetorno!$A$1:$B$1620,2,FALSE)</f>
        <v>-</v>
      </c>
      <c r="M31" s="411"/>
      <c r="N31" s="533" t="s">
        <v>186</v>
      </c>
      <c r="O31" s="66"/>
      <c r="P31" s="66"/>
      <c r="Q31" s="66"/>
    </row>
    <row r="32" spans="1:17" ht="24">
      <c r="A32" s="66"/>
      <c r="B32" s="657">
        <f>+B29+1</f>
        <v>18</v>
      </c>
      <c r="C32" s="660" t="s">
        <v>3410</v>
      </c>
      <c r="D32" s="412" t="s">
        <v>3</v>
      </c>
      <c r="E32" s="657" t="s">
        <v>4</v>
      </c>
      <c r="F32" s="657" t="s">
        <v>7</v>
      </c>
      <c r="G32" s="657"/>
      <c r="H32" s="660" t="s">
        <v>1036</v>
      </c>
      <c r="I32" s="423" t="s">
        <v>3462</v>
      </c>
      <c r="J32" s="411" t="s">
        <v>203</v>
      </c>
      <c r="K32" s="128" t="s">
        <v>1745</v>
      </c>
      <c r="L32" s="387" t="str">
        <f>VLOOKUP(K32,CódigosRetorno!$A$1:$B$1620,2,FALSE)</f>
        <v>El XML no contiene el tag o no existe información del número de documento de identidad del cliente</v>
      </c>
      <c r="M32" s="411" t="s">
        <v>482</v>
      </c>
      <c r="N32" s="411" t="s">
        <v>186</v>
      </c>
      <c r="O32" s="66"/>
      <c r="P32" s="66"/>
      <c r="Q32" s="66"/>
    </row>
    <row r="33" spans="1:17" ht="24">
      <c r="A33" s="66"/>
      <c r="B33" s="658"/>
      <c r="C33" s="661"/>
      <c r="D33" s="412"/>
      <c r="E33" s="658"/>
      <c r="F33" s="658"/>
      <c r="G33" s="658"/>
      <c r="H33" s="661"/>
      <c r="I33" s="423" t="s">
        <v>3414</v>
      </c>
      <c r="J33" s="411" t="s">
        <v>203</v>
      </c>
      <c r="K33" s="128" t="s">
        <v>1743</v>
      </c>
      <c r="L33" s="387" t="str">
        <f>VLOOKUP(K33,CódigosRetorno!$A$1:$B$1620,2,FALSE)</f>
        <v>El valor ingresado como documento de identidad del cliente es incorrecto</v>
      </c>
      <c r="M33" s="411" t="s">
        <v>482</v>
      </c>
      <c r="N33" s="411" t="s">
        <v>186</v>
      </c>
      <c r="O33" s="66"/>
      <c r="P33" s="66"/>
      <c r="Q33" s="66"/>
    </row>
    <row r="34" spans="1:17" ht="24">
      <c r="A34" s="66"/>
      <c r="B34" s="658"/>
      <c r="C34" s="661"/>
      <c r="D34" s="412"/>
      <c r="E34" s="658"/>
      <c r="F34" s="658"/>
      <c r="G34" s="658"/>
      <c r="H34" s="661"/>
      <c r="I34" s="423" t="s">
        <v>3346</v>
      </c>
      <c r="J34" s="411" t="s">
        <v>203</v>
      </c>
      <c r="K34" s="128" t="s">
        <v>1847</v>
      </c>
      <c r="L34" s="387" t="str">
        <f>VLOOKUP(K34,CódigosRetorno!$A$1:$B$1620,2,FALSE)</f>
        <v>El Cliente no puede ser el mismo que el Emisor del comprobante de percepción.</v>
      </c>
      <c r="M34" s="411"/>
      <c r="N34" s="411" t="s">
        <v>186</v>
      </c>
      <c r="O34" s="66"/>
      <c r="P34" s="66"/>
      <c r="Q34" s="66"/>
    </row>
    <row r="35" spans="1:17" ht="24">
      <c r="A35" s="66"/>
      <c r="B35" s="658"/>
      <c r="C35" s="661"/>
      <c r="D35" s="412"/>
      <c r="E35" s="658"/>
      <c r="F35" s="658"/>
      <c r="G35" s="658"/>
      <c r="H35" s="661"/>
      <c r="I35" s="423" t="s">
        <v>3415</v>
      </c>
      <c r="J35" s="411" t="s">
        <v>203</v>
      </c>
      <c r="K35" s="128" t="s">
        <v>1845</v>
      </c>
      <c r="L35" s="387" t="str">
        <f>VLOOKUP(K35,CódigosRetorno!$A$1:$B$1620,2,FALSE)</f>
        <v>Número de RUC del Cliente no existe.</v>
      </c>
      <c r="M35" s="411"/>
      <c r="N35" s="411" t="s">
        <v>2650</v>
      </c>
      <c r="O35" s="66"/>
      <c r="P35" s="66"/>
      <c r="Q35" s="66"/>
    </row>
    <row r="36" spans="1:17" ht="36">
      <c r="A36" s="66"/>
      <c r="B36" s="658"/>
      <c r="C36" s="661"/>
      <c r="D36" s="412"/>
      <c r="E36" s="658"/>
      <c r="F36" s="658"/>
      <c r="G36" s="658"/>
      <c r="H36" s="661"/>
      <c r="I36" s="423" t="s">
        <v>3536</v>
      </c>
      <c r="J36" s="411" t="s">
        <v>1192</v>
      </c>
      <c r="K36" s="128" t="s">
        <v>1319</v>
      </c>
      <c r="L36" s="387" t="str">
        <f>VLOOKUP(K36,CódigosRetorno!$A$1:$B$1620,2,FALSE)</f>
        <v>La operación con este cliente está excluida del sistema de percepción. Es agente de retención.</v>
      </c>
      <c r="M36" s="411"/>
      <c r="N36" s="411" t="s">
        <v>3332</v>
      </c>
      <c r="O36" s="66"/>
      <c r="P36" s="66"/>
      <c r="Q36" s="66"/>
    </row>
    <row r="37" spans="1:17" ht="36">
      <c r="A37" s="66"/>
      <c r="B37" s="658"/>
      <c r="C37" s="661"/>
      <c r="D37" s="412"/>
      <c r="E37" s="658"/>
      <c r="F37" s="658"/>
      <c r="G37" s="658"/>
      <c r="H37" s="661"/>
      <c r="I37" s="423" t="s">
        <v>3417</v>
      </c>
      <c r="J37" s="411" t="s">
        <v>1192</v>
      </c>
      <c r="K37" s="128" t="s">
        <v>1317</v>
      </c>
      <c r="L37" s="387" t="str">
        <f>VLOOKUP(K37,CódigosRetorno!$A$1:$B$1620,2,FALSE)</f>
        <v>La operación con este cliente está excluida del sistema de percepción. Es entidad exceptuada de la percepción.</v>
      </c>
      <c r="M37" s="411"/>
      <c r="N37" s="411" t="s">
        <v>3332</v>
      </c>
      <c r="O37" s="66"/>
      <c r="P37" s="66"/>
      <c r="Q37" s="66"/>
    </row>
    <row r="38" spans="1:17" ht="36">
      <c r="A38" s="66"/>
      <c r="B38" s="659"/>
      <c r="C38" s="662"/>
      <c r="D38" s="412"/>
      <c r="E38" s="659"/>
      <c r="F38" s="659"/>
      <c r="G38" s="659"/>
      <c r="H38" s="662"/>
      <c r="I38" s="423" t="s">
        <v>3416</v>
      </c>
      <c r="J38" s="411" t="s">
        <v>1192</v>
      </c>
      <c r="K38" s="128" t="s">
        <v>1325</v>
      </c>
      <c r="L38" s="387" t="str">
        <f>VLOOKUP(K38,CódigosRetorno!$A$1:$B$1620,2,FALSE)</f>
        <v>El emisor y el cliente son Agentes de percepción de combustible en la fecha de emisión.</v>
      </c>
      <c r="M38" s="411"/>
      <c r="N38" s="411" t="s">
        <v>3332</v>
      </c>
      <c r="O38" s="66"/>
      <c r="P38" s="66"/>
      <c r="Q38" s="66"/>
    </row>
    <row r="39" spans="1:17">
      <c r="A39" s="66"/>
      <c r="B39" s="657">
        <f>+B32+1</f>
        <v>19</v>
      </c>
      <c r="C39" s="660" t="s">
        <v>3411</v>
      </c>
      <c r="D39" s="412" t="s">
        <v>3</v>
      </c>
      <c r="E39" s="657" t="s">
        <v>4</v>
      </c>
      <c r="F39" s="657" t="s">
        <v>11</v>
      </c>
      <c r="G39" s="657" t="s">
        <v>3244</v>
      </c>
      <c r="H39" s="660" t="s">
        <v>3397</v>
      </c>
      <c r="I39" s="423" t="s">
        <v>2637</v>
      </c>
      <c r="J39" s="411" t="s">
        <v>203</v>
      </c>
      <c r="K39" s="128" t="s">
        <v>864</v>
      </c>
      <c r="L39" s="387" t="str">
        <f>VLOOKUP(K39,CódigosRetorno!$A$1:$B$1620,2,FALSE)</f>
        <v>Debe indicar tipo de documento.</v>
      </c>
      <c r="M39" s="411" t="s">
        <v>482</v>
      </c>
      <c r="N39" s="411" t="s">
        <v>186</v>
      </c>
      <c r="O39" s="66"/>
      <c r="P39" s="66"/>
      <c r="Q39" s="66"/>
    </row>
    <row r="40" spans="1:17" ht="12" customHeight="1">
      <c r="A40" s="66"/>
      <c r="B40" s="659"/>
      <c r="C40" s="662"/>
      <c r="D40" s="412"/>
      <c r="E40" s="659"/>
      <c r="F40" s="659"/>
      <c r="G40" s="659"/>
      <c r="H40" s="662"/>
      <c r="I40" s="423" t="s">
        <v>3214</v>
      </c>
      <c r="J40" s="411" t="s">
        <v>203</v>
      </c>
      <c r="K40" s="128" t="s">
        <v>865</v>
      </c>
      <c r="L40" s="387" t="str">
        <f>VLOOKUP(K40,CódigosRetorno!$A$1:$B$1620,2,FALSE)</f>
        <v>El tipo de documento no es aceptado.</v>
      </c>
      <c r="M40" s="411" t="s">
        <v>482</v>
      </c>
      <c r="N40" s="389" t="s">
        <v>3039</v>
      </c>
      <c r="O40" s="66"/>
      <c r="P40" s="66"/>
      <c r="Q40" s="66"/>
    </row>
    <row r="41" spans="1:17" ht="24">
      <c r="A41" s="66"/>
      <c r="B41" s="411">
        <f>+B39+1</f>
        <v>20</v>
      </c>
      <c r="C41" s="412" t="s">
        <v>3412</v>
      </c>
      <c r="D41" s="412" t="s">
        <v>3</v>
      </c>
      <c r="E41" s="411" t="s">
        <v>9</v>
      </c>
      <c r="F41" s="411" t="s">
        <v>5</v>
      </c>
      <c r="G41" s="411"/>
      <c r="H41" s="412" t="s">
        <v>1037</v>
      </c>
      <c r="I41" s="423" t="s">
        <v>3187</v>
      </c>
      <c r="J41" s="411" t="s">
        <v>1192</v>
      </c>
      <c r="K41" s="128" t="s">
        <v>3520</v>
      </c>
      <c r="L41" s="387" t="str">
        <f>VLOOKUP(K41,CódigosRetorno!$A$1:$B$1620,2,FALSE)</f>
        <v>El nombre comercial del cliente no cumple con el formato establecido</v>
      </c>
      <c r="M41" s="411" t="s">
        <v>482</v>
      </c>
      <c r="N41" s="411" t="s">
        <v>186</v>
      </c>
      <c r="O41" s="66"/>
      <c r="P41" s="66"/>
      <c r="Q41" s="66"/>
    </row>
    <row r="42" spans="1:17">
      <c r="A42" s="66"/>
      <c r="B42" s="502" t="s">
        <v>3413</v>
      </c>
      <c r="C42" s="532"/>
      <c r="D42" s="412"/>
      <c r="E42" s="533" t="s">
        <v>186</v>
      </c>
      <c r="F42" s="533" t="s">
        <v>186</v>
      </c>
      <c r="G42" s="533" t="s">
        <v>186</v>
      </c>
      <c r="H42" s="513" t="s">
        <v>186</v>
      </c>
      <c r="I42" s="534" t="s">
        <v>186</v>
      </c>
      <c r="J42" s="533" t="s">
        <v>186</v>
      </c>
      <c r="K42" s="515" t="s">
        <v>186</v>
      </c>
      <c r="L42" s="493" t="str">
        <f>VLOOKUP(K42,[6]CódigosRetorno!$A$1:$B$1620,2,FALSE)</f>
        <v>-</v>
      </c>
      <c r="M42" s="411"/>
      <c r="N42" s="533" t="s">
        <v>186</v>
      </c>
      <c r="O42" s="66"/>
      <c r="P42" s="66"/>
      <c r="Q42" s="66"/>
    </row>
    <row r="43" spans="1:17" ht="24">
      <c r="A43" s="66"/>
      <c r="B43" s="410">
        <f>+B41+1</f>
        <v>21</v>
      </c>
      <c r="C43" s="413" t="s">
        <v>365</v>
      </c>
      <c r="D43" s="412" t="s">
        <v>3</v>
      </c>
      <c r="E43" s="410" t="s">
        <v>9</v>
      </c>
      <c r="F43" s="410" t="s">
        <v>49</v>
      </c>
      <c r="G43" s="410" t="s">
        <v>3320</v>
      </c>
      <c r="H43" s="413" t="s">
        <v>3398</v>
      </c>
      <c r="I43" s="387" t="s">
        <v>3068</v>
      </c>
      <c r="J43" s="411" t="s">
        <v>1192</v>
      </c>
      <c r="K43" s="427" t="s">
        <v>3508</v>
      </c>
      <c r="L43" s="387" t="str">
        <f>VLOOKUP(K43,CódigosRetorno!$A$1:$B$1620,2,FALSE)</f>
        <v>Debe corresponder a algún valor válido establecido en el catálogo 13</v>
      </c>
      <c r="M43" s="388" t="s">
        <v>186</v>
      </c>
      <c r="N43" s="389" t="s">
        <v>3153</v>
      </c>
      <c r="O43" s="66"/>
      <c r="P43" s="66"/>
      <c r="Q43" s="66"/>
    </row>
    <row r="44" spans="1:17" ht="12" customHeight="1">
      <c r="A44" s="66"/>
      <c r="B44" s="411">
        <f>+B43+1</f>
        <v>22</v>
      </c>
      <c r="C44" s="412" t="s">
        <v>886</v>
      </c>
      <c r="D44" s="412" t="s">
        <v>3</v>
      </c>
      <c r="E44" s="411" t="s">
        <v>9</v>
      </c>
      <c r="F44" s="411" t="s">
        <v>5</v>
      </c>
      <c r="G44" s="411"/>
      <c r="H44" s="412" t="s">
        <v>1038</v>
      </c>
      <c r="I44" s="423" t="s">
        <v>3187</v>
      </c>
      <c r="J44" s="411" t="s">
        <v>1192</v>
      </c>
      <c r="K44" s="128" t="s">
        <v>3521</v>
      </c>
      <c r="L44" s="387" t="str">
        <f>VLOOKUP(K44,CódigosRetorno!$A$1:$B$1620,2,FALSE)</f>
        <v>La dirección completa y detallada del domicilio fiscal del cliente no cumple con el formato establecido</v>
      </c>
      <c r="M44" s="411" t="s">
        <v>482</v>
      </c>
      <c r="N44" s="411" t="s">
        <v>186</v>
      </c>
      <c r="O44" s="66"/>
      <c r="P44" s="66"/>
      <c r="Q44" s="66"/>
    </row>
    <row r="45" spans="1:17" ht="24">
      <c r="A45" s="66"/>
      <c r="B45" s="411">
        <f t="shared" ref="B45:B50" si="1">+B44+1</f>
        <v>23</v>
      </c>
      <c r="C45" s="412" t="s">
        <v>901</v>
      </c>
      <c r="D45" s="412" t="s">
        <v>3</v>
      </c>
      <c r="E45" s="411" t="s">
        <v>9</v>
      </c>
      <c r="F45" s="411" t="s">
        <v>18</v>
      </c>
      <c r="G45" s="411"/>
      <c r="H45" s="412" t="s">
        <v>1039</v>
      </c>
      <c r="I45" s="423" t="s">
        <v>3335</v>
      </c>
      <c r="J45" s="411" t="s">
        <v>1192</v>
      </c>
      <c r="K45" s="128" t="s">
        <v>3522</v>
      </c>
      <c r="L45" s="387" t="str">
        <f>VLOOKUP(K45,CódigosRetorno!$A$1:$B$1620,2,FALSE)</f>
        <v>La urbanización del domicilio fiscal del cliente no cumple con el formato establecido</v>
      </c>
      <c r="M45" s="411" t="s">
        <v>482</v>
      </c>
      <c r="N45" s="411" t="s">
        <v>186</v>
      </c>
      <c r="O45" s="66"/>
      <c r="P45" s="66"/>
      <c r="Q45" s="66"/>
    </row>
    <row r="46" spans="1:17" ht="24">
      <c r="A46" s="66"/>
      <c r="B46" s="411">
        <f t="shared" si="1"/>
        <v>24</v>
      </c>
      <c r="C46" s="412" t="s">
        <v>883</v>
      </c>
      <c r="D46" s="412" t="s">
        <v>3</v>
      </c>
      <c r="E46" s="411" t="s">
        <v>9</v>
      </c>
      <c r="F46" s="411" t="s">
        <v>18</v>
      </c>
      <c r="G46" s="411"/>
      <c r="H46" s="412" t="s">
        <v>1040</v>
      </c>
      <c r="I46" s="423" t="s">
        <v>3335</v>
      </c>
      <c r="J46" s="411" t="s">
        <v>1192</v>
      </c>
      <c r="K46" s="128" t="s">
        <v>3523</v>
      </c>
      <c r="L46" s="387" t="str">
        <f>VLOOKUP(K46,CódigosRetorno!$A$1:$B$1620,2,FALSE)</f>
        <v>La provincia del domicilio fiscal del cliente no cumple con el formato establecido</v>
      </c>
      <c r="M46" s="411" t="s">
        <v>482</v>
      </c>
      <c r="N46" s="411" t="s">
        <v>186</v>
      </c>
      <c r="O46" s="66"/>
      <c r="P46" s="66"/>
      <c r="Q46" s="66"/>
    </row>
    <row r="47" spans="1:17" ht="24">
      <c r="A47" s="66"/>
      <c r="B47" s="411">
        <f t="shared" si="1"/>
        <v>25</v>
      </c>
      <c r="C47" s="412" t="s">
        <v>882</v>
      </c>
      <c r="D47" s="412" t="s">
        <v>3</v>
      </c>
      <c r="E47" s="411" t="s">
        <v>9</v>
      </c>
      <c r="F47" s="411" t="s">
        <v>18</v>
      </c>
      <c r="G47" s="411"/>
      <c r="H47" s="412" t="s">
        <v>1041</v>
      </c>
      <c r="I47" s="423" t="s">
        <v>3335</v>
      </c>
      <c r="J47" s="411" t="s">
        <v>1192</v>
      </c>
      <c r="K47" s="128" t="s">
        <v>3524</v>
      </c>
      <c r="L47" s="387" t="str">
        <f>VLOOKUP(K47,CódigosRetorno!$A$1:$B$1620,2,FALSE)</f>
        <v>El departamento del domicilio fiscal del cliente no cumple con el formato establecido</v>
      </c>
      <c r="M47" s="411" t="s">
        <v>482</v>
      </c>
      <c r="N47" s="411" t="s">
        <v>186</v>
      </c>
      <c r="O47" s="66"/>
      <c r="P47" s="66"/>
      <c r="Q47" s="66"/>
    </row>
    <row r="48" spans="1:17" ht="24">
      <c r="A48" s="66"/>
      <c r="B48" s="411">
        <f t="shared" si="1"/>
        <v>26</v>
      </c>
      <c r="C48" s="412" t="s">
        <v>884</v>
      </c>
      <c r="D48" s="412" t="s">
        <v>3</v>
      </c>
      <c r="E48" s="411" t="s">
        <v>9</v>
      </c>
      <c r="F48" s="411" t="s">
        <v>18</v>
      </c>
      <c r="G48" s="411"/>
      <c r="H48" s="412" t="s">
        <v>1042</v>
      </c>
      <c r="I48" s="423" t="s">
        <v>3335</v>
      </c>
      <c r="J48" s="411" t="s">
        <v>203</v>
      </c>
      <c r="K48" s="128" t="s">
        <v>3525</v>
      </c>
      <c r="L48" s="387" t="str">
        <f>VLOOKUP(K48,CódigosRetorno!$A$1:$B$1620,2,FALSE)</f>
        <v>El distrito del domicilio fiscal del cliente no cumple con el formato establecido</v>
      </c>
      <c r="M48" s="411" t="s">
        <v>482</v>
      </c>
      <c r="N48" s="411" t="s">
        <v>186</v>
      </c>
      <c r="O48" s="66"/>
      <c r="P48" s="66"/>
      <c r="Q48" s="66"/>
    </row>
    <row r="49" spans="1:41" ht="24">
      <c r="A49" s="66"/>
      <c r="B49" s="411">
        <f t="shared" si="1"/>
        <v>27</v>
      </c>
      <c r="C49" s="412" t="s">
        <v>906</v>
      </c>
      <c r="D49" s="412" t="s">
        <v>3</v>
      </c>
      <c r="E49" s="411" t="s">
        <v>9</v>
      </c>
      <c r="F49" s="411" t="s">
        <v>907</v>
      </c>
      <c r="G49" s="411" t="s">
        <v>3336</v>
      </c>
      <c r="H49" s="412" t="s">
        <v>3399</v>
      </c>
      <c r="I49" s="423" t="s">
        <v>3338</v>
      </c>
      <c r="J49" s="411" t="s">
        <v>203</v>
      </c>
      <c r="K49" s="128" t="s">
        <v>1916</v>
      </c>
      <c r="L49" s="387" t="str">
        <f>VLOOKUP(K49,CódigosRetorno!$A$1:$B$1620,2,FALSE)</f>
        <v>El valor del país inválido.</v>
      </c>
      <c r="M49" s="411" t="s">
        <v>482</v>
      </c>
      <c r="N49" s="411" t="s">
        <v>186</v>
      </c>
      <c r="O49" s="66"/>
      <c r="P49" s="66"/>
      <c r="Q49" s="66"/>
    </row>
    <row r="50" spans="1:41" ht="24">
      <c r="A50" s="66"/>
      <c r="B50" s="657">
        <f t="shared" si="1"/>
        <v>28</v>
      </c>
      <c r="C50" s="660" t="s">
        <v>54</v>
      </c>
      <c r="D50" s="412" t="s">
        <v>3</v>
      </c>
      <c r="E50" s="657" t="s">
        <v>4</v>
      </c>
      <c r="F50" s="657" t="s">
        <v>5</v>
      </c>
      <c r="G50" s="657"/>
      <c r="H50" s="660" t="s">
        <v>1043</v>
      </c>
      <c r="I50" s="423" t="s">
        <v>2637</v>
      </c>
      <c r="J50" s="411" t="s">
        <v>203</v>
      </c>
      <c r="K50" s="128" t="s">
        <v>2338</v>
      </c>
      <c r="L50" s="387" t="str">
        <f>VLOOKUP(K50,CódigosRetorno!$A$1:$B$1620,2,FALSE)</f>
        <v>El XML no contiene el tag o no existe informacion de RegistrationName del receptor del documento</v>
      </c>
      <c r="M50" s="411" t="s">
        <v>482</v>
      </c>
      <c r="N50" s="411" t="s">
        <v>186</v>
      </c>
      <c r="O50" s="66"/>
      <c r="P50" s="66"/>
      <c r="Q50" s="66"/>
    </row>
    <row r="51" spans="1:41" ht="24">
      <c r="A51" s="66"/>
      <c r="B51" s="659"/>
      <c r="C51" s="662"/>
      <c r="D51" s="412"/>
      <c r="E51" s="659"/>
      <c r="F51" s="659"/>
      <c r="G51" s="659"/>
      <c r="H51" s="662"/>
      <c r="I51" s="423" t="s">
        <v>3187</v>
      </c>
      <c r="J51" s="411" t="s">
        <v>203</v>
      </c>
      <c r="K51" s="128" t="s">
        <v>2339</v>
      </c>
      <c r="L51" s="387" t="str">
        <f>VLOOKUP(K51,CódigosRetorno!$A$1:$B$1620,2,FALSE)</f>
        <v>RegistrationName -  El dato ingresado no cumple con el estandar</v>
      </c>
      <c r="M51" s="411" t="s">
        <v>482</v>
      </c>
      <c r="N51" s="411" t="s">
        <v>186</v>
      </c>
      <c r="O51" s="66"/>
      <c r="P51" s="66"/>
      <c r="Q51" s="66"/>
    </row>
    <row r="52" spans="1:41">
      <c r="A52" s="66"/>
      <c r="B52" s="531" t="s">
        <v>3418</v>
      </c>
      <c r="C52" s="532"/>
      <c r="D52" s="412"/>
      <c r="E52" s="535" t="s">
        <v>186</v>
      </c>
      <c r="F52" s="535" t="s">
        <v>186</v>
      </c>
      <c r="G52" s="535" t="s">
        <v>186</v>
      </c>
      <c r="H52" s="536" t="s">
        <v>186</v>
      </c>
      <c r="I52" s="534" t="s">
        <v>186</v>
      </c>
      <c r="J52" s="535" t="s">
        <v>186</v>
      </c>
      <c r="K52" s="537" t="s">
        <v>186</v>
      </c>
      <c r="L52" s="493" t="str">
        <f>VLOOKUP(K52,[6]CódigosRetorno!$A$1:$B$1620,2,FALSE)</f>
        <v>-</v>
      </c>
      <c r="M52" s="155"/>
      <c r="N52" s="535" t="s">
        <v>186</v>
      </c>
      <c r="O52" s="66"/>
      <c r="P52" s="66"/>
      <c r="Q52" s="66"/>
    </row>
    <row r="53" spans="1:41" ht="24">
      <c r="A53" s="66"/>
      <c r="B53" s="410">
        <f>+B50+1</f>
        <v>29</v>
      </c>
      <c r="C53" s="390" t="s">
        <v>3388</v>
      </c>
      <c r="D53" s="387" t="s">
        <v>3</v>
      </c>
      <c r="E53" s="392" t="s">
        <v>4</v>
      </c>
      <c r="F53" s="392" t="s">
        <v>99</v>
      </c>
      <c r="G53" s="392" t="s">
        <v>3350</v>
      </c>
      <c r="H53" s="390" t="s">
        <v>3400</v>
      </c>
      <c r="I53" s="423" t="s">
        <v>3275</v>
      </c>
      <c r="J53" s="411" t="s">
        <v>203</v>
      </c>
      <c r="K53" s="128" t="s">
        <v>1849</v>
      </c>
      <c r="L53" s="387" t="str">
        <f>VLOOKUP(K53,CódigosRetorno!$A$1:$B$1620,2,FALSE)</f>
        <v>El régimen percepción enviado no corresponde con su condición de Agente de percepción.</v>
      </c>
      <c r="M53" s="411" t="s">
        <v>482</v>
      </c>
      <c r="N53" s="411" t="s">
        <v>186</v>
      </c>
      <c r="O53" s="66"/>
      <c r="P53" s="66"/>
      <c r="Q53" s="66"/>
    </row>
    <row r="54" spans="1:41" ht="24">
      <c r="A54" s="66"/>
      <c r="B54" s="410">
        <f>+B53+1</f>
        <v>30</v>
      </c>
      <c r="C54" s="390" t="s">
        <v>3389</v>
      </c>
      <c r="D54" s="387" t="s">
        <v>3</v>
      </c>
      <c r="E54" s="392" t="s">
        <v>4</v>
      </c>
      <c r="F54" s="392" t="s">
        <v>199</v>
      </c>
      <c r="G54" s="392" t="s">
        <v>922</v>
      </c>
      <c r="H54" s="390" t="s">
        <v>1044</v>
      </c>
      <c r="I54" s="423" t="s">
        <v>3390</v>
      </c>
      <c r="J54" s="411" t="s">
        <v>203</v>
      </c>
      <c r="K54" s="128" t="s">
        <v>1848</v>
      </c>
      <c r="L54" s="387" t="str">
        <f>VLOOKUP(K54,CódigosRetorno!$A$1:$B$1620,2,FALSE)</f>
        <v>La tasa de percepción enviada no corresponde con el régimen de percepción.</v>
      </c>
      <c r="M54" s="411" t="s">
        <v>482</v>
      </c>
      <c r="N54" s="411" t="s">
        <v>186</v>
      </c>
      <c r="O54" s="66"/>
      <c r="P54" s="66"/>
      <c r="Q54" s="66"/>
    </row>
    <row r="55" spans="1:41">
      <c r="A55" s="66"/>
      <c r="B55" s="411">
        <f>+B54+1</f>
        <v>31</v>
      </c>
      <c r="C55" s="412" t="s">
        <v>438</v>
      </c>
      <c r="D55" s="412" t="s">
        <v>3</v>
      </c>
      <c r="E55" s="411" t="s">
        <v>9</v>
      </c>
      <c r="F55" s="411" t="s">
        <v>60</v>
      </c>
      <c r="G55" s="411"/>
      <c r="H55" s="412" t="s">
        <v>1045</v>
      </c>
      <c r="I55" s="387" t="s">
        <v>2652</v>
      </c>
      <c r="J55" s="388" t="s">
        <v>186</v>
      </c>
      <c r="K55" s="427" t="s">
        <v>186</v>
      </c>
      <c r="L55" s="387" t="str">
        <f>VLOOKUP(K55,CódigosRetorno!$A$1:$B$1620,2,FALSE)</f>
        <v>-</v>
      </c>
      <c r="M55" s="388" t="s">
        <v>186</v>
      </c>
      <c r="N55" s="389" t="s">
        <v>186</v>
      </c>
      <c r="O55" s="66"/>
      <c r="P55" s="66"/>
      <c r="Q55" s="66"/>
    </row>
    <row r="56" spans="1:41" s="538" customFormat="1" ht="24">
      <c r="A56" s="66"/>
      <c r="B56" s="657">
        <f>+B55+1</f>
        <v>32</v>
      </c>
      <c r="C56" s="660" t="s">
        <v>1046</v>
      </c>
      <c r="D56" s="412" t="s">
        <v>3</v>
      </c>
      <c r="E56" s="657" t="s">
        <v>4</v>
      </c>
      <c r="F56" s="657" t="s">
        <v>12</v>
      </c>
      <c r="G56" s="657" t="s">
        <v>16</v>
      </c>
      <c r="H56" s="660" t="s">
        <v>1047</v>
      </c>
      <c r="I56" s="423" t="s">
        <v>3569</v>
      </c>
      <c r="J56" s="411" t="s">
        <v>203</v>
      </c>
      <c r="K56" s="128" t="s">
        <v>1757</v>
      </c>
      <c r="L56" s="387" t="str">
        <f>VLOOKUP(K56,CódigosRetorno!$A$1:$B$1620,2,FALSE)</f>
        <v>El dato ingresado en TotalInvoiceAmount debe ser numérico mayor a cero</v>
      </c>
      <c r="M56" s="411" t="s">
        <v>482</v>
      </c>
      <c r="N56" s="411" t="s">
        <v>186</v>
      </c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</row>
    <row r="57" spans="1:41" s="538" customFormat="1" ht="24">
      <c r="A57" s="66"/>
      <c r="B57" s="659"/>
      <c r="C57" s="662"/>
      <c r="D57" s="412"/>
      <c r="E57" s="659"/>
      <c r="F57" s="659"/>
      <c r="G57" s="659"/>
      <c r="H57" s="662"/>
      <c r="I57" s="423" t="s">
        <v>3585</v>
      </c>
      <c r="J57" s="411" t="s">
        <v>203</v>
      </c>
      <c r="K57" s="128" t="s">
        <v>1760</v>
      </c>
      <c r="L57" s="387" t="str">
        <f>VLOOKUP(K57,CódigosRetorno!$A$1:$B$1620,2,FALSE)</f>
        <v>Importe total percibido debe ser igual a la suma de los importes percibidos por cada documento relacionado.</v>
      </c>
      <c r="M57" s="411" t="s">
        <v>217</v>
      </c>
      <c r="N57" s="411" t="s">
        <v>186</v>
      </c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</row>
    <row r="58" spans="1:41" s="538" customFormat="1" ht="24">
      <c r="A58" s="66"/>
      <c r="B58" s="410">
        <f>+B56+1</f>
        <v>33</v>
      </c>
      <c r="C58" s="413" t="s">
        <v>1049</v>
      </c>
      <c r="D58" s="412" t="s">
        <v>3</v>
      </c>
      <c r="E58" s="410" t="s">
        <v>4</v>
      </c>
      <c r="F58" s="410" t="s">
        <v>13</v>
      </c>
      <c r="G58" s="410" t="s">
        <v>3355</v>
      </c>
      <c r="H58" s="413" t="s">
        <v>3401</v>
      </c>
      <c r="I58" s="423" t="s">
        <v>3357</v>
      </c>
      <c r="J58" s="411" t="s">
        <v>203</v>
      </c>
      <c r="K58" s="128" t="s">
        <v>1735</v>
      </c>
      <c r="L58" s="387" t="str">
        <f>VLOOKUP(K58,CódigosRetorno!$A$1:$B$1620,2,FALSE)</f>
        <v>El valor de la moneda del Importe total Percibido debe ser PEN</v>
      </c>
      <c r="M58" s="411" t="s">
        <v>482</v>
      </c>
      <c r="N58" s="411" t="s">
        <v>186</v>
      </c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</row>
    <row r="59" spans="1:41" s="538" customFormat="1" ht="24">
      <c r="A59" s="66"/>
      <c r="B59" s="663">
        <f>+B58+1</f>
        <v>34</v>
      </c>
      <c r="C59" s="614" t="s">
        <v>1050</v>
      </c>
      <c r="D59" s="412" t="s">
        <v>3</v>
      </c>
      <c r="E59" s="663" t="s">
        <v>4</v>
      </c>
      <c r="F59" s="663" t="s">
        <v>12</v>
      </c>
      <c r="G59" s="663" t="s">
        <v>16</v>
      </c>
      <c r="H59" s="660" t="s">
        <v>1051</v>
      </c>
      <c r="I59" s="423" t="s">
        <v>3569</v>
      </c>
      <c r="J59" s="411" t="s">
        <v>203</v>
      </c>
      <c r="K59" s="128" t="s">
        <v>1733</v>
      </c>
      <c r="L59" s="387" t="str">
        <f>VLOOKUP(K59,CódigosRetorno!$A$1:$B$1620,2,FALSE)</f>
        <v>El dato ingresado en SUNATTotalCashed debe ser numérico mayor a cero</v>
      </c>
      <c r="M59" s="411" t="s">
        <v>482</v>
      </c>
      <c r="N59" s="411" t="s">
        <v>186</v>
      </c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</row>
    <row r="60" spans="1:41" s="538" customFormat="1" ht="24">
      <c r="A60" s="66"/>
      <c r="B60" s="663"/>
      <c r="C60" s="614"/>
      <c r="D60" s="412"/>
      <c r="E60" s="663"/>
      <c r="F60" s="663"/>
      <c r="G60" s="663"/>
      <c r="H60" s="662"/>
      <c r="I60" s="423" t="s">
        <v>3586</v>
      </c>
      <c r="J60" s="411" t="s">
        <v>203</v>
      </c>
      <c r="K60" s="128" t="s">
        <v>1759</v>
      </c>
      <c r="L60" s="387" t="str">
        <f>VLOOKUP(K60,CódigosRetorno!$A$1:$B$1620,2,FALSE)</f>
        <v>Importe total cobrado debe ser igual a la suma de los importes cobrados por cada documento relacionado.</v>
      </c>
      <c r="M60" s="411" t="s">
        <v>217</v>
      </c>
      <c r="N60" s="411" t="s">
        <v>186</v>
      </c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</row>
    <row r="61" spans="1:41" s="538" customFormat="1" ht="24">
      <c r="A61" s="66"/>
      <c r="B61" s="411">
        <f>+B59+1</f>
        <v>35</v>
      </c>
      <c r="C61" s="387" t="s">
        <v>1052</v>
      </c>
      <c r="D61" s="412" t="s">
        <v>3</v>
      </c>
      <c r="E61" s="411" t="s">
        <v>4</v>
      </c>
      <c r="F61" s="411" t="s">
        <v>13</v>
      </c>
      <c r="G61" s="411" t="s">
        <v>3355</v>
      </c>
      <c r="H61" s="413" t="s">
        <v>3422</v>
      </c>
      <c r="I61" s="423" t="s">
        <v>3357</v>
      </c>
      <c r="J61" s="411" t="s">
        <v>203</v>
      </c>
      <c r="K61" s="128" t="s">
        <v>1731</v>
      </c>
      <c r="L61" s="387" t="str">
        <f>VLOOKUP(K61,CódigosRetorno!$A$1:$B$1620,2,FALSE)</f>
        <v>El valor de la moneda del Importe total Cobrado debe ser PEN</v>
      </c>
      <c r="M61" s="411" t="s">
        <v>482</v>
      </c>
      <c r="N61" s="411" t="s">
        <v>186</v>
      </c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</row>
    <row r="62" spans="1:41">
      <c r="A62" s="66"/>
      <c r="B62" s="531" t="s">
        <v>931</v>
      </c>
      <c r="C62" s="516"/>
      <c r="D62" s="156"/>
      <c r="E62" s="535" t="s">
        <v>186</v>
      </c>
      <c r="F62" s="535" t="s">
        <v>186</v>
      </c>
      <c r="G62" s="535" t="s">
        <v>186</v>
      </c>
      <c r="H62" s="536" t="s">
        <v>186</v>
      </c>
      <c r="I62" s="534" t="s">
        <v>186</v>
      </c>
      <c r="J62" s="535" t="s">
        <v>186</v>
      </c>
      <c r="K62" s="537" t="s">
        <v>186</v>
      </c>
      <c r="L62" s="493" t="str">
        <f>VLOOKUP(K62,[6]CódigosRetorno!$A$1:$B$1620,2,FALSE)</f>
        <v>-</v>
      </c>
      <c r="M62" s="155"/>
      <c r="N62" s="535" t="s">
        <v>186</v>
      </c>
      <c r="O62" s="66"/>
      <c r="P62" s="66"/>
      <c r="Q62" s="66"/>
    </row>
    <row r="63" spans="1:41" ht="24">
      <c r="A63" s="66"/>
      <c r="B63" s="663">
        <f>+B61+1</f>
        <v>36</v>
      </c>
      <c r="C63" s="664" t="s">
        <v>932</v>
      </c>
      <c r="D63" s="412" t="s">
        <v>15</v>
      </c>
      <c r="E63" s="663" t="s">
        <v>4</v>
      </c>
      <c r="F63" s="663" t="s">
        <v>10</v>
      </c>
      <c r="G63" s="663" t="s">
        <v>3254</v>
      </c>
      <c r="H63" s="660" t="s">
        <v>3402</v>
      </c>
      <c r="I63" s="423" t="s">
        <v>3463</v>
      </c>
      <c r="J63" s="411" t="s">
        <v>203</v>
      </c>
      <c r="K63" s="128" t="s">
        <v>1730</v>
      </c>
      <c r="L63" s="387" t="str">
        <f>VLOOKUP(K63,CódigosRetorno!$A$1:$B$1620,2,FALSE)</f>
        <v>El XML no contiene el tag o no existe información del tipo de documento relacionado</v>
      </c>
      <c r="M63" s="411" t="s">
        <v>482</v>
      </c>
      <c r="N63" s="411" t="s">
        <v>186</v>
      </c>
      <c r="O63" s="66"/>
      <c r="P63" s="66"/>
      <c r="Q63" s="66"/>
    </row>
    <row r="64" spans="1:41">
      <c r="A64" s="66"/>
      <c r="B64" s="663"/>
      <c r="C64" s="664"/>
      <c r="D64" s="412"/>
      <c r="E64" s="663"/>
      <c r="F64" s="663"/>
      <c r="G64" s="663"/>
      <c r="H64" s="662"/>
      <c r="I64" s="423" t="s">
        <v>3424</v>
      </c>
      <c r="J64" s="411" t="s">
        <v>203</v>
      </c>
      <c r="K64" s="128" t="s">
        <v>1729</v>
      </c>
      <c r="L64" s="387" t="str">
        <f>VLOOKUP(K64,CódigosRetorno!$A$1:$B$1620,2,FALSE)</f>
        <v>El tipo de documento relacionado no es válido</v>
      </c>
      <c r="M64" s="411" t="s">
        <v>482</v>
      </c>
      <c r="N64" s="411" t="s">
        <v>186</v>
      </c>
      <c r="O64" s="66"/>
      <c r="P64" s="66"/>
      <c r="Q64" s="66"/>
    </row>
    <row r="65" spans="1:17" ht="24">
      <c r="A65" s="66"/>
      <c r="B65" s="663">
        <f>+B63+1</f>
        <v>37</v>
      </c>
      <c r="C65" s="664" t="s">
        <v>933</v>
      </c>
      <c r="D65" s="412" t="s">
        <v>15</v>
      </c>
      <c r="E65" s="663" t="s">
        <v>4</v>
      </c>
      <c r="F65" s="663" t="s">
        <v>45</v>
      </c>
      <c r="G65" s="663" t="s">
        <v>58</v>
      </c>
      <c r="H65" s="660" t="s">
        <v>3403</v>
      </c>
      <c r="I65" s="423" t="s">
        <v>3504</v>
      </c>
      <c r="J65" s="411" t="s">
        <v>203</v>
      </c>
      <c r="K65" s="128" t="s">
        <v>1728</v>
      </c>
      <c r="L65" s="387" t="str">
        <f>VLOOKUP(K65,CódigosRetorno!$A$1:$B$1620,2,FALSE)</f>
        <v>El XML no contiene el tag o no existe información del número de documento relacionado</v>
      </c>
      <c r="M65" s="411" t="s">
        <v>482</v>
      </c>
      <c r="N65" s="411" t="s">
        <v>186</v>
      </c>
      <c r="O65" s="66"/>
      <c r="P65" s="66"/>
      <c r="Q65" s="66"/>
    </row>
    <row r="66" spans="1:17" ht="36">
      <c r="A66" s="66"/>
      <c r="B66" s="663"/>
      <c r="C66" s="664"/>
      <c r="D66" s="412"/>
      <c r="E66" s="663"/>
      <c r="F66" s="663"/>
      <c r="G66" s="663"/>
      <c r="H66" s="661"/>
      <c r="I66" s="423" t="s">
        <v>3361</v>
      </c>
      <c r="J66" s="411" t="s">
        <v>203</v>
      </c>
      <c r="K66" s="128" t="s">
        <v>1727</v>
      </c>
      <c r="L66" s="387" t="str">
        <f>VLOOKUP(K66,CódigosRetorno!$A$1:$B$1620,2,FALSE)</f>
        <v>El número de documento relacionado no está permitido o no es valido</v>
      </c>
      <c r="M66" s="411" t="s">
        <v>482</v>
      </c>
      <c r="N66" s="411" t="s">
        <v>186</v>
      </c>
      <c r="O66" s="66"/>
      <c r="P66" s="66"/>
      <c r="Q66" s="66"/>
    </row>
    <row r="67" spans="1:17" ht="36">
      <c r="A67" s="66"/>
      <c r="B67" s="663"/>
      <c r="C67" s="664"/>
      <c r="D67" s="412"/>
      <c r="E67" s="663"/>
      <c r="F67" s="663"/>
      <c r="G67" s="663"/>
      <c r="H67" s="661"/>
      <c r="I67" s="423" t="s">
        <v>3425</v>
      </c>
      <c r="J67" s="411" t="s">
        <v>203</v>
      </c>
      <c r="K67" s="128" t="s">
        <v>1727</v>
      </c>
      <c r="L67" s="387" t="str">
        <f>VLOOKUP(K67,CódigosRetorno!$A$1:$B$1620,2,FALSE)</f>
        <v>El número de documento relacionado no está permitido o no es valido</v>
      </c>
      <c r="M67" s="411" t="s">
        <v>482</v>
      </c>
      <c r="N67" s="411" t="s">
        <v>186</v>
      </c>
      <c r="O67" s="66"/>
      <c r="P67" s="66"/>
      <c r="Q67" s="66"/>
    </row>
    <row r="68" spans="1:17" ht="36">
      <c r="A68" s="66"/>
      <c r="B68" s="663"/>
      <c r="C68" s="664"/>
      <c r="D68" s="412"/>
      <c r="E68" s="663"/>
      <c r="F68" s="663"/>
      <c r="G68" s="663"/>
      <c r="H68" s="661"/>
      <c r="I68" s="423" t="s">
        <v>3578</v>
      </c>
      <c r="J68" s="411" t="s">
        <v>203</v>
      </c>
      <c r="K68" s="128" t="s">
        <v>1839</v>
      </c>
      <c r="L68" s="387" t="str">
        <f>VLOOKUP(K68,CódigosRetorno!$A$1:$B$1620,2,FALSE)</f>
        <v>El comprobante electrónico enviado no se encuentra registrado en la SUNAT.</v>
      </c>
      <c r="M68" s="411"/>
      <c r="N68" s="411" t="s">
        <v>3428</v>
      </c>
      <c r="O68" s="66"/>
      <c r="P68" s="66"/>
      <c r="Q68" s="66"/>
    </row>
    <row r="69" spans="1:17" ht="36">
      <c r="A69" s="66"/>
      <c r="B69" s="663"/>
      <c r="C69" s="664"/>
      <c r="D69" s="412"/>
      <c r="E69" s="663"/>
      <c r="F69" s="663"/>
      <c r="G69" s="663"/>
      <c r="H69" s="661"/>
      <c r="I69" s="423" t="s">
        <v>3433</v>
      </c>
      <c r="J69" s="411" t="s">
        <v>1192</v>
      </c>
      <c r="K69" s="128" t="s">
        <v>1323</v>
      </c>
      <c r="L69" s="387" t="str">
        <f>VLOOKUP(K69,CódigosRetorno!$A$1:$B$1620,2,FALSE)</f>
        <v>El Comprobante de Pago Electrónico no está Registrado en los Sistemas de la SUNAT.</v>
      </c>
      <c r="M69" s="411"/>
      <c r="N69" s="411" t="s">
        <v>3428</v>
      </c>
      <c r="O69" s="66"/>
      <c r="P69" s="66"/>
      <c r="Q69" s="66"/>
    </row>
    <row r="70" spans="1:17" ht="60">
      <c r="A70" s="66"/>
      <c r="B70" s="663"/>
      <c r="C70" s="664"/>
      <c r="D70" s="412"/>
      <c r="E70" s="663"/>
      <c r="F70" s="663"/>
      <c r="G70" s="663"/>
      <c r="H70" s="661"/>
      <c r="I70" s="423" t="s">
        <v>3426</v>
      </c>
      <c r="J70" s="411" t="s">
        <v>1192</v>
      </c>
      <c r="K70" s="128" t="s">
        <v>1321</v>
      </c>
      <c r="L70" s="387" t="str">
        <f>VLOOKUP(K70,CódigosRetorno!$A$1:$B$1620,2,FALSE)</f>
        <v>El Comprobante de Pago no está autorizado en los Sistemas de la SUNAT.</v>
      </c>
      <c r="M70" s="411"/>
      <c r="N70" s="411" t="s">
        <v>3429</v>
      </c>
      <c r="O70" s="66"/>
      <c r="P70" s="66"/>
      <c r="Q70" s="66"/>
    </row>
    <row r="71" spans="1:17" ht="36">
      <c r="A71" s="66"/>
      <c r="B71" s="663"/>
      <c r="C71" s="664"/>
      <c r="D71" s="412"/>
      <c r="E71" s="663"/>
      <c r="F71" s="663"/>
      <c r="G71" s="663"/>
      <c r="H71" s="662"/>
      <c r="I71" s="423" t="s">
        <v>3427</v>
      </c>
      <c r="J71" s="411" t="s">
        <v>203</v>
      </c>
      <c r="K71" s="128" t="s">
        <v>1835</v>
      </c>
      <c r="L71" s="387" t="str">
        <f>VLOOKUP(K71,CódigosRetorno!$A$1:$B$1620,2,FALSE)</f>
        <v>El comprobante electrónico no ha sido emitido al cliente.</v>
      </c>
      <c r="M71" s="411" t="s">
        <v>217</v>
      </c>
      <c r="N71" s="411" t="s">
        <v>186</v>
      </c>
      <c r="O71" s="66"/>
      <c r="P71" s="66"/>
      <c r="Q71" s="66"/>
    </row>
    <row r="72" spans="1:17" ht="36">
      <c r="A72" s="66"/>
      <c r="B72" s="411">
        <f>+B65+1</f>
        <v>38</v>
      </c>
      <c r="C72" s="412" t="s">
        <v>934</v>
      </c>
      <c r="D72" s="412" t="s">
        <v>15</v>
      </c>
      <c r="E72" s="411" t="s">
        <v>4</v>
      </c>
      <c r="F72" s="411" t="s">
        <v>24</v>
      </c>
      <c r="G72" s="411" t="s">
        <v>25</v>
      </c>
      <c r="H72" s="413" t="s">
        <v>1053</v>
      </c>
      <c r="I72" s="423" t="s">
        <v>3432</v>
      </c>
      <c r="J72" s="411" t="s">
        <v>203</v>
      </c>
      <c r="K72" s="128" t="s">
        <v>1837</v>
      </c>
      <c r="L72" s="387" t="str">
        <f>VLOOKUP(K72,CódigosRetorno!$A$1:$B$1620,2,FALSE)</f>
        <v>La fecha de emisión, Importe total del comprobante y la moneda del comprobante electrónico enviado no son los registrados en los Sistemas de SUNAT.</v>
      </c>
      <c r="M72" s="411"/>
      <c r="N72" s="411" t="s">
        <v>3428</v>
      </c>
      <c r="O72" s="66"/>
      <c r="P72" s="66"/>
      <c r="Q72" s="66"/>
    </row>
    <row r="73" spans="1:17" ht="24">
      <c r="A73" s="66"/>
      <c r="B73" s="663">
        <f>+B72+1</f>
        <v>39</v>
      </c>
      <c r="C73" s="664" t="s">
        <v>936</v>
      </c>
      <c r="D73" s="412" t="s">
        <v>15</v>
      </c>
      <c r="E73" s="663" t="s">
        <v>4</v>
      </c>
      <c r="F73" s="663" t="s">
        <v>12</v>
      </c>
      <c r="G73" s="663" t="s">
        <v>16</v>
      </c>
      <c r="H73" s="660" t="s">
        <v>1054</v>
      </c>
      <c r="I73" s="423" t="s">
        <v>3569</v>
      </c>
      <c r="J73" s="411" t="s">
        <v>203</v>
      </c>
      <c r="K73" s="128" t="s">
        <v>1725</v>
      </c>
      <c r="L73" s="387" t="str">
        <f>VLOOKUP(K73,CódigosRetorno!$A$1:$B$1620,2,FALSE)</f>
        <v>El dato ingresado en el importe total documento relacionado debe ser numérico mayor a cero</v>
      </c>
      <c r="M73" s="411" t="s">
        <v>482</v>
      </c>
      <c r="N73" s="411" t="s">
        <v>186</v>
      </c>
      <c r="O73" s="66"/>
      <c r="P73" s="66"/>
      <c r="Q73" s="66"/>
    </row>
    <row r="74" spans="1:17" ht="36">
      <c r="A74" s="66"/>
      <c r="B74" s="663"/>
      <c r="C74" s="664"/>
      <c r="D74" s="412"/>
      <c r="E74" s="663"/>
      <c r="F74" s="663"/>
      <c r="G74" s="663"/>
      <c r="H74" s="662"/>
      <c r="I74" s="423" t="s">
        <v>3431</v>
      </c>
      <c r="J74" s="411" t="s">
        <v>203</v>
      </c>
      <c r="K74" s="128" t="s">
        <v>1837</v>
      </c>
      <c r="L74" s="387" t="str">
        <f>VLOOKUP(K74,CódigosRetorno!$A$1:$B$1620,2,FALSE)</f>
        <v>La fecha de emisión, Importe total del comprobante y la moneda del comprobante electrónico enviado no son los registrados en los Sistemas de SUNAT.</v>
      </c>
      <c r="M74" s="411"/>
      <c r="N74" s="411" t="s">
        <v>3428</v>
      </c>
      <c r="O74" s="66"/>
      <c r="P74" s="66"/>
      <c r="Q74" s="66"/>
    </row>
    <row r="75" spans="1:17" ht="36">
      <c r="A75" s="66"/>
      <c r="B75" s="411">
        <f>+B73+1</f>
        <v>40</v>
      </c>
      <c r="C75" s="412" t="s">
        <v>939</v>
      </c>
      <c r="D75" s="412" t="s">
        <v>15</v>
      </c>
      <c r="E75" s="411" t="s">
        <v>4</v>
      </c>
      <c r="F75" s="411" t="s">
        <v>13</v>
      </c>
      <c r="G75" s="411" t="s">
        <v>3355</v>
      </c>
      <c r="H75" s="413" t="s">
        <v>3404</v>
      </c>
      <c r="I75" s="423" t="s">
        <v>3430</v>
      </c>
      <c r="J75" s="411" t="s">
        <v>203</v>
      </c>
      <c r="K75" s="128" t="s">
        <v>1837</v>
      </c>
      <c r="L75" s="387" t="str">
        <f>VLOOKUP(K75,CódigosRetorno!$A$1:$B$1620,2,FALSE)</f>
        <v>La fecha de emisión, Importe total del comprobante y la moneda del comprobante electrónico enviado no son los registrados en los Sistemas de SUNAT.</v>
      </c>
      <c r="M75" s="411" t="s">
        <v>482</v>
      </c>
      <c r="N75" s="411" t="s">
        <v>3428</v>
      </c>
      <c r="O75" s="66"/>
      <c r="P75" s="66"/>
      <c r="Q75" s="66"/>
    </row>
    <row r="76" spans="1:17">
      <c r="A76" s="66"/>
      <c r="B76" s="531" t="s">
        <v>940</v>
      </c>
      <c r="C76" s="516"/>
      <c r="D76" s="412"/>
      <c r="E76" s="535" t="s">
        <v>186</v>
      </c>
      <c r="F76" s="535" t="s">
        <v>186</v>
      </c>
      <c r="G76" s="535" t="s">
        <v>186</v>
      </c>
      <c r="H76" s="536" t="s">
        <v>186</v>
      </c>
      <c r="I76" s="534" t="s">
        <v>186</v>
      </c>
      <c r="J76" s="533" t="s">
        <v>186</v>
      </c>
      <c r="K76" s="515" t="s">
        <v>186</v>
      </c>
      <c r="L76" s="493" t="str">
        <f>VLOOKUP(K76,[6]CódigosRetorno!$A$1:$B$1620,2,FALSE)</f>
        <v>-</v>
      </c>
      <c r="M76" s="411"/>
      <c r="N76" s="533" t="s">
        <v>186</v>
      </c>
      <c r="O76" s="66"/>
      <c r="P76" s="66"/>
      <c r="Q76" s="66"/>
    </row>
    <row r="77" spans="1:17" ht="24">
      <c r="A77" s="66"/>
      <c r="B77" s="657">
        <f>+B75+1</f>
        <v>41</v>
      </c>
      <c r="C77" s="660" t="s">
        <v>1055</v>
      </c>
      <c r="D77" s="412" t="s">
        <v>15</v>
      </c>
      <c r="E77" s="657" t="s">
        <v>4</v>
      </c>
      <c r="F77" s="657" t="s">
        <v>149</v>
      </c>
      <c r="G77" s="657" t="s">
        <v>25</v>
      </c>
      <c r="H77" s="660" t="s">
        <v>1056</v>
      </c>
      <c r="I77" s="423" t="s">
        <v>3370</v>
      </c>
      <c r="J77" s="411" t="s">
        <v>203</v>
      </c>
      <c r="K77" s="128" t="s">
        <v>1719</v>
      </c>
      <c r="L77" s="387" t="str">
        <f>VLOOKUP(K77,CódigosRetorno!$A$1:$B$1620,2,FALSE)</f>
        <v>El XML no contiene el tag o no existe información de la fecha de cobro del documento Relacionado</v>
      </c>
      <c r="M77" s="411" t="s">
        <v>482</v>
      </c>
      <c r="N77" s="411" t="s">
        <v>186</v>
      </c>
      <c r="O77" s="66"/>
      <c r="P77" s="66"/>
      <c r="Q77" s="66"/>
    </row>
    <row r="78" spans="1:17" ht="48">
      <c r="A78" s="66"/>
      <c r="B78" s="658"/>
      <c r="C78" s="661"/>
      <c r="D78" s="412"/>
      <c r="E78" s="658"/>
      <c r="F78" s="658"/>
      <c r="G78" s="658"/>
      <c r="H78" s="661"/>
      <c r="I78" s="423" t="s">
        <v>3600</v>
      </c>
      <c r="J78" s="411" t="s">
        <v>203</v>
      </c>
      <c r="K78" s="128" t="s">
        <v>1776</v>
      </c>
      <c r="L78" s="387" t="str">
        <f>VLOOKUP(K78,CódigosRetorno!$A$1:$B$1620,2,FALSE)</f>
        <v>La fecha de cobro de cada documento relacionado deben ser del mismo Periodo (mm/aaaa), asimismo estas fechas podrán ser menores o iguales a la fecha de emisión del comprobante de percepción</v>
      </c>
      <c r="M78" s="411"/>
      <c r="N78" s="411" t="s">
        <v>186</v>
      </c>
      <c r="O78" s="66"/>
      <c r="P78" s="66"/>
      <c r="Q78" s="66"/>
    </row>
    <row r="79" spans="1:17" ht="36">
      <c r="A79" s="66"/>
      <c r="B79" s="658"/>
      <c r="C79" s="661"/>
      <c r="D79" s="412"/>
      <c r="E79" s="658"/>
      <c r="F79" s="658"/>
      <c r="G79" s="658"/>
      <c r="H79" s="661"/>
      <c r="I79" s="423" t="s">
        <v>3711</v>
      </c>
      <c r="J79" s="411" t="s">
        <v>203</v>
      </c>
      <c r="K79" s="128" t="s">
        <v>1833</v>
      </c>
      <c r="L79" s="387" t="str">
        <f>VLOOKUP(K79,CódigosRetorno!$A$1:$B$1620,2,FALSE)</f>
        <v>La fecha de cobro debe estar entre el primer día calendario del mes al cual corresponde la fecha de emisión del comprobante de percepción o desde la fecha de emisión del comprobante relacionado.</v>
      </c>
      <c r="M79" s="411"/>
      <c r="N79" s="411" t="s">
        <v>186</v>
      </c>
      <c r="O79" s="66"/>
      <c r="P79" s="66"/>
      <c r="Q79" s="66"/>
    </row>
    <row r="80" spans="1:17" ht="36">
      <c r="A80" s="66"/>
      <c r="B80" s="658"/>
      <c r="C80" s="661"/>
      <c r="D80" s="412"/>
      <c r="E80" s="658"/>
      <c r="F80" s="658"/>
      <c r="G80" s="658"/>
      <c r="H80" s="661"/>
      <c r="I80" s="423" t="s">
        <v>3712</v>
      </c>
      <c r="J80" s="411" t="s">
        <v>203</v>
      </c>
      <c r="K80" s="128" t="s">
        <v>1833</v>
      </c>
      <c r="L80" s="387" t="str">
        <f>VLOOKUP(K80,CódigosRetorno!$A$1:$B$1620,2,FALSE)</f>
        <v>La fecha de cobro debe estar entre el primer día calendario del mes al cual corresponde la fecha de emisión del comprobante de percepción o desde la fecha de emisión del comprobante relacionado.</v>
      </c>
      <c r="M80" s="411"/>
      <c r="N80" s="411" t="s">
        <v>186</v>
      </c>
      <c r="O80" s="66"/>
      <c r="P80" s="66"/>
      <c r="Q80" s="66"/>
    </row>
    <row r="81" spans="1:17" ht="36">
      <c r="A81" s="66"/>
      <c r="B81" s="658"/>
      <c r="C81" s="661"/>
      <c r="D81" s="412"/>
      <c r="E81" s="658"/>
      <c r="F81" s="658"/>
      <c r="G81" s="658"/>
      <c r="H81" s="661"/>
      <c r="I81" s="423" t="s">
        <v>3713</v>
      </c>
      <c r="J81" s="411" t="s">
        <v>203</v>
      </c>
      <c r="K81" s="128" t="s">
        <v>1833</v>
      </c>
      <c r="L81" s="387" t="str">
        <f>VLOOKUP(K81,CódigosRetorno!$A$1:$B$1620,2,FALSE)</f>
        <v>La fecha de cobro debe estar entre el primer día calendario del mes al cual corresponde la fecha de emisión del comprobante de percepción o desde la fecha de emisión del comprobante relacionado.</v>
      </c>
      <c r="M81" s="411"/>
      <c r="N81" s="411" t="s">
        <v>186</v>
      </c>
      <c r="O81" s="66"/>
      <c r="P81" s="66"/>
      <c r="Q81" s="66"/>
    </row>
    <row r="82" spans="1:17" ht="36">
      <c r="A82" s="66"/>
      <c r="B82" s="659"/>
      <c r="C82" s="662"/>
      <c r="D82" s="412"/>
      <c r="E82" s="659"/>
      <c r="F82" s="659"/>
      <c r="G82" s="659"/>
      <c r="H82" s="662"/>
      <c r="I82" s="423" t="s">
        <v>3714</v>
      </c>
      <c r="J82" s="411" t="s">
        <v>203</v>
      </c>
      <c r="K82" s="128" t="s">
        <v>1833</v>
      </c>
      <c r="L82" s="387" t="str">
        <f>VLOOKUP(K82,CódigosRetorno!$A$1:$B$1620,2,FALSE)</f>
        <v>La fecha de cobro debe estar entre el primer día calendario del mes al cual corresponde la fecha de emisión del comprobante de percepción o desde la fecha de emisión del comprobante relacionado.</v>
      </c>
      <c r="M82" s="411"/>
      <c r="N82" s="411" t="s">
        <v>186</v>
      </c>
      <c r="O82" s="66"/>
      <c r="P82" s="66"/>
      <c r="Q82" s="66"/>
    </row>
    <row r="83" spans="1:17" ht="24">
      <c r="A83" s="66"/>
      <c r="B83" s="663">
        <f>+B77+1</f>
        <v>42</v>
      </c>
      <c r="C83" s="664" t="s">
        <v>1057</v>
      </c>
      <c r="D83" s="412" t="s">
        <v>15</v>
      </c>
      <c r="E83" s="663" t="s">
        <v>4</v>
      </c>
      <c r="F83" s="663" t="s">
        <v>944</v>
      </c>
      <c r="G83" s="663"/>
      <c r="H83" s="660" t="s">
        <v>1058</v>
      </c>
      <c r="I83" s="423" t="s">
        <v>3464</v>
      </c>
      <c r="J83" s="411" t="s">
        <v>203</v>
      </c>
      <c r="K83" s="128" t="s">
        <v>1724</v>
      </c>
      <c r="L83" s="387" t="str">
        <f>VLOOKUP(K83,CódigosRetorno!$A$1:$B$1620,2,FALSE)</f>
        <v>El XML no contiene el tag o no existe información del número de cobro</v>
      </c>
      <c r="M83" s="411" t="s">
        <v>482</v>
      </c>
      <c r="N83" s="411" t="s">
        <v>186</v>
      </c>
      <c r="O83" s="66"/>
      <c r="P83" s="66"/>
      <c r="Q83" s="66"/>
    </row>
    <row r="84" spans="1:17" ht="24">
      <c r="A84" s="66"/>
      <c r="B84" s="663"/>
      <c r="C84" s="664"/>
      <c r="D84" s="412"/>
      <c r="E84" s="663"/>
      <c r="F84" s="663"/>
      <c r="G84" s="663"/>
      <c r="H84" s="661"/>
      <c r="I84" s="423" t="s">
        <v>3371</v>
      </c>
      <c r="J84" s="411" t="s">
        <v>203</v>
      </c>
      <c r="K84" s="128" t="s">
        <v>1723</v>
      </c>
      <c r="L84" s="387" t="str">
        <f>VLOOKUP(K84,CódigosRetorno!$A$1:$B$1620,2,FALSE)</f>
        <v>El dato ingresado en el número de cobro no es válido</v>
      </c>
      <c r="M84" s="411" t="s">
        <v>482</v>
      </c>
      <c r="N84" s="411" t="s">
        <v>186</v>
      </c>
      <c r="O84" s="66"/>
      <c r="P84" s="66"/>
      <c r="Q84" s="66"/>
    </row>
    <row r="85" spans="1:17" ht="12" customHeight="1">
      <c r="A85" s="66"/>
      <c r="B85" s="663"/>
      <c r="C85" s="664"/>
      <c r="D85" s="412"/>
      <c r="E85" s="663"/>
      <c r="F85" s="663"/>
      <c r="G85" s="663"/>
      <c r="H85" s="662"/>
      <c r="I85" s="423" t="s">
        <v>3405</v>
      </c>
      <c r="J85" s="411" t="s">
        <v>203</v>
      </c>
      <c r="K85" s="128" t="s">
        <v>1808</v>
      </c>
      <c r="L85" s="387" t="str">
        <f>VLOOKUP(K85,CódigosRetorno!$A$1:$B$1620,2,FALSE)</f>
        <v>El Nro. de documento con el número de pago ya se encuentra en la Relación de Documentos Relacionados agregados.</v>
      </c>
      <c r="M85" s="411"/>
      <c r="N85" s="411" t="s">
        <v>186</v>
      </c>
      <c r="O85" s="66"/>
      <c r="P85" s="66"/>
      <c r="Q85" s="66"/>
    </row>
    <row r="86" spans="1:17" ht="24">
      <c r="A86" s="66"/>
      <c r="B86" s="663">
        <f>+B83+1</f>
        <v>43</v>
      </c>
      <c r="C86" s="664" t="s">
        <v>3434</v>
      </c>
      <c r="D86" s="412" t="s">
        <v>15</v>
      </c>
      <c r="E86" s="663" t="s">
        <v>4</v>
      </c>
      <c r="F86" s="663" t="s">
        <v>12</v>
      </c>
      <c r="G86" s="663" t="s">
        <v>16</v>
      </c>
      <c r="H86" s="660" t="s">
        <v>1059</v>
      </c>
      <c r="I86" s="423" t="s">
        <v>3370</v>
      </c>
      <c r="J86" s="411" t="s">
        <v>203</v>
      </c>
      <c r="K86" s="128" t="s">
        <v>1722</v>
      </c>
      <c r="L86" s="387" t="str">
        <f>VLOOKUP(K86,CódigosRetorno!$A$1:$B$1620,2,FALSE)</f>
        <v>El XML no contiene el tag o no existe información del Importe del cobro</v>
      </c>
      <c r="M86" s="411" t="s">
        <v>482</v>
      </c>
      <c r="N86" s="411" t="s">
        <v>186</v>
      </c>
      <c r="O86" s="66"/>
      <c r="P86" s="66"/>
      <c r="Q86" s="66"/>
    </row>
    <row r="87" spans="1:17" ht="24">
      <c r="A87" s="66"/>
      <c r="B87" s="663"/>
      <c r="C87" s="664"/>
      <c r="D87" s="412"/>
      <c r="E87" s="663"/>
      <c r="F87" s="663"/>
      <c r="G87" s="663"/>
      <c r="H87" s="662"/>
      <c r="I87" s="423" t="s">
        <v>3572</v>
      </c>
      <c r="J87" s="411" t="s">
        <v>203</v>
      </c>
      <c r="K87" s="128" t="s">
        <v>1721</v>
      </c>
      <c r="L87" s="387" t="str">
        <f>VLOOKUP(K87,CódigosRetorno!$A$1:$B$1620,2,FALSE)</f>
        <v>El dato ingresado en el Importe del cobro debe ser numérico mayor a cero</v>
      </c>
      <c r="M87" s="411" t="s">
        <v>482</v>
      </c>
      <c r="N87" s="411" t="s">
        <v>186</v>
      </c>
      <c r="O87" s="66"/>
      <c r="P87" s="66"/>
      <c r="Q87" s="66"/>
    </row>
    <row r="88" spans="1:17" ht="12" customHeight="1">
      <c r="A88" s="66"/>
      <c r="B88" s="411">
        <f>+B86+1</f>
        <v>44</v>
      </c>
      <c r="C88" s="412" t="s">
        <v>1061</v>
      </c>
      <c r="D88" s="412" t="s">
        <v>15</v>
      </c>
      <c r="E88" s="411" t="s">
        <v>4</v>
      </c>
      <c r="F88" s="411" t="s">
        <v>13</v>
      </c>
      <c r="G88" s="411" t="s">
        <v>3355</v>
      </c>
      <c r="H88" s="412" t="s">
        <v>3406</v>
      </c>
      <c r="I88" s="423" t="s">
        <v>3372</v>
      </c>
      <c r="J88" s="411" t="s">
        <v>203</v>
      </c>
      <c r="K88" s="128" t="s">
        <v>1841</v>
      </c>
      <c r="L88" s="387" t="str">
        <f>VLOOKUP(K88,CódigosRetorno!$A$1:$B$1620,2,FALSE)</f>
        <v>La moneda del importe de cobro debe ser la misma que la del documento relacionado.</v>
      </c>
      <c r="M88" s="411" t="s">
        <v>482</v>
      </c>
      <c r="N88" s="411" t="s">
        <v>186</v>
      </c>
      <c r="O88" s="66"/>
      <c r="P88" s="66"/>
      <c r="Q88" s="66"/>
    </row>
    <row r="89" spans="1:17">
      <c r="A89" s="66"/>
      <c r="B89" s="531" t="s">
        <v>3391</v>
      </c>
      <c r="C89" s="516"/>
      <c r="D89" s="412"/>
      <c r="E89" s="535" t="s">
        <v>186</v>
      </c>
      <c r="F89" s="535" t="s">
        <v>186</v>
      </c>
      <c r="G89" s="535" t="s">
        <v>186</v>
      </c>
      <c r="H89" s="536" t="s">
        <v>186</v>
      </c>
      <c r="I89" s="534" t="s">
        <v>186</v>
      </c>
      <c r="J89" s="535" t="s">
        <v>186</v>
      </c>
      <c r="K89" s="537" t="s">
        <v>186</v>
      </c>
      <c r="L89" s="493" t="str">
        <f>VLOOKUP(K89,[6]CódigosRetorno!$A$1:$B$1620,2,FALSE)</f>
        <v>-</v>
      </c>
      <c r="M89" s="155"/>
      <c r="N89" s="535" t="s">
        <v>186</v>
      </c>
      <c r="O89" s="66"/>
      <c r="P89" s="66"/>
      <c r="Q89" s="66"/>
    </row>
    <row r="90" spans="1:17" ht="24">
      <c r="A90" s="66"/>
      <c r="B90" s="663">
        <f>+B88+1</f>
        <v>45</v>
      </c>
      <c r="C90" s="664" t="s">
        <v>3419</v>
      </c>
      <c r="D90" s="412" t="s">
        <v>15</v>
      </c>
      <c r="E90" s="663" t="s">
        <v>4</v>
      </c>
      <c r="F90" s="663" t="s">
        <v>12</v>
      </c>
      <c r="G90" s="663" t="s">
        <v>16</v>
      </c>
      <c r="H90" s="660" t="s">
        <v>1063</v>
      </c>
      <c r="I90" s="423" t="s">
        <v>3570</v>
      </c>
      <c r="J90" s="411" t="s">
        <v>203</v>
      </c>
      <c r="K90" s="128" t="s">
        <v>1716</v>
      </c>
      <c r="L90" s="387" t="str">
        <f>VLOOKUP(K90,CódigosRetorno!$A$1:$B$1620,2,FALSE)</f>
        <v>El dato ingresado en el Importe percibido debe ser numérico mayor a cero</v>
      </c>
      <c r="M90" s="411" t="s">
        <v>482</v>
      </c>
      <c r="N90" s="411" t="s">
        <v>186</v>
      </c>
      <c r="O90" s="66"/>
      <c r="P90" s="66"/>
      <c r="Q90" s="66"/>
    </row>
    <row r="91" spans="1:17" ht="48">
      <c r="A91" s="66"/>
      <c r="B91" s="663"/>
      <c r="C91" s="664"/>
      <c r="D91" s="412"/>
      <c r="E91" s="663"/>
      <c r="F91" s="663"/>
      <c r="G91" s="663"/>
      <c r="H91" s="661"/>
      <c r="I91" s="423" t="s">
        <v>3435</v>
      </c>
      <c r="J91" s="411" t="s">
        <v>203</v>
      </c>
      <c r="K91" s="128" t="s">
        <v>1840</v>
      </c>
      <c r="L91" s="387" t="str">
        <f>VLOOKUP(K91,CódigosRetorno!$A$1:$B$1620,2,FALSE)</f>
        <v>Los montos de pago, percibidos y montos cobrados consignados para el documento relacionado no son correctos.</v>
      </c>
      <c r="M91" s="411"/>
      <c r="N91" s="411" t="s">
        <v>186</v>
      </c>
      <c r="O91" s="66"/>
      <c r="P91" s="66"/>
      <c r="Q91" s="66"/>
    </row>
    <row r="92" spans="1:17" ht="24" customHeight="1">
      <c r="A92" s="66"/>
      <c r="B92" s="663"/>
      <c r="C92" s="664"/>
      <c r="D92" s="412"/>
      <c r="E92" s="663"/>
      <c r="F92" s="663"/>
      <c r="G92" s="663"/>
      <c r="H92" s="662"/>
      <c r="I92" s="423" t="s">
        <v>3436</v>
      </c>
      <c r="J92" s="411" t="s">
        <v>203</v>
      </c>
      <c r="K92" s="128" t="s">
        <v>1840</v>
      </c>
      <c r="L92" s="387" t="str">
        <f>VLOOKUP(K92,CódigosRetorno!$A$1:$B$1620,2,FALSE)</f>
        <v>Los montos de pago, percibidos y montos cobrados consignados para el documento relacionado no son correctos.</v>
      </c>
      <c r="M92" s="411"/>
      <c r="N92" s="411" t="s">
        <v>186</v>
      </c>
      <c r="O92" s="66"/>
      <c r="P92" s="66"/>
      <c r="Q92" s="66"/>
    </row>
    <row r="93" spans="1:17" ht="36">
      <c r="A93" s="66"/>
      <c r="B93" s="411">
        <f>+B90+1</f>
        <v>46</v>
      </c>
      <c r="C93" s="412" t="s">
        <v>3420</v>
      </c>
      <c r="D93" s="412" t="s">
        <v>15</v>
      </c>
      <c r="E93" s="411" t="s">
        <v>4</v>
      </c>
      <c r="F93" s="411" t="s">
        <v>13</v>
      </c>
      <c r="G93" s="411" t="s">
        <v>3355</v>
      </c>
      <c r="H93" s="413" t="s">
        <v>3407</v>
      </c>
      <c r="I93" s="423" t="s">
        <v>3374</v>
      </c>
      <c r="J93" s="411" t="s">
        <v>203</v>
      </c>
      <c r="K93" s="128" t="s">
        <v>1714</v>
      </c>
      <c r="L93" s="387" t="str">
        <f>VLOOKUP(K93,CódigosRetorno!$A$1:$B$1620,2,FALSE)</f>
        <v>El valor de la moneda de importe percibido debe ser PEN</v>
      </c>
      <c r="M93" s="411" t="s">
        <v>482</v>
      </c>
      <c r="N93" s="411" t="s">
        <v>186</v>
      </c>
      <c r="O93" s="66"/>
      <c r="P93" s="66"/>
      <c r="Q93" s="66"/>
    </row>
    <row r="94" spans="1:17" ht="36">
      <c r="A94" s="66"/>
      <c r="B94" s="411">
        <f>+B93+1</f>
        <v>47</v>
      </c>
      <c r="C94" s="412" t="s">
        <v>3392</v>
      </c>
      <c r="D94" s="412" t="s">
        <v>15</v>
      </c>
      <c r="E94" s="411" t="s">
        <v>4</v>
      </c>
      <c r="F94" s="411" t="s">
        <v>149</v>
      </c>
      <c r="G94" s="411" t="s">
        <v>25</v>
      </c>
      <c r="H94" s="412" t="s">
        <v>1064</v>
      </c>
      <c r="I94" s="387" t="s">
        <v>2652</v>
      </c>
      <c r="J94" s="388" t="s">
        <v>186</v>
      </c>
      <c r="K94" s="427" t="s">
        <v>186</v>
      </c>
      <c r="L94" s="387" t="str">
        <f>VLOOKUP(K94,CódigosRetorno!$A$1:$B$1620,2,FALSE)</f>
        <v>-</v>
      </c>
      <c r="M94" s="411" t="s">
        <v>482</v>
      </c>
      <c r="N94" s="411" t="s">
        <v>186</v>
      </c>
      <c r="O94" s="66"/>
      <c r="P94" s="66"/>
      <c r="Q94" s="66"/>
    </row>
    <row r="95" spans="1:17" ht="24">
      <c r="A95" s="66"/>
      <c r="B95" s="663">
        <f>+B94+1</f>
        <v>48</v>
      </c>
      <c r="C95" s="664" t="s">
        <v>3423</v>
      </c>
      <c r="D95" s="412" t="s">
        <v>15</v>
      </c>
      <c r="E95" s="663" t="s">
        <v>4</v>
      </c>
      <c r="F95" s="663" t="s">
        <v>12</v>
      </c>
      <c r="G95" s="663" t="s">
        <v>16</v>
      </c>
      <c r="H95" s="660" t="s">
        <v>3581</v>
      </c>
      <c r="I95" s="423" t="s">
        <v>3570</v>
      </c>
      <c r="J95" s="411" t="s">
        <v>203</v>
      </c>
      <c r="K95" s="128" t="s">
        <v>1710</v>
      </c>
      <c r="L95" s="387" t="str">
        <f>VLOOKUP(K95,CódigosRetorno!$A$1:$B$1620,2,FALSE)</f>
        <v>El dato ingresado en el Monto total a cobrar debe ser numérico mayor a cero</v>
      </c>
      <c r="M95" s="411" t="s">
        <v>482</v>
      </c>
      <c r="N95" s="411" t="s">
        <v>186</v>
      </c>
      <c r="O95" s="66"/>
      <c r="P95" s="66"/>
      <c r="Q95" s="66"/>
    </row>
    <row r="96" spans="1:17" ht="36">
      <c r="A96" s="66"/>
      <c r="B96" s="663"/>
      <c r="C96" s="664"/>
      <c r="D96" s="412"/>
      <c r="E96" s="663"/>
      <c r="F96" s="663"/>
      <c r="G96" s="663"/>
      <c r="H96" s="661"/>
      <c r="I96" s="423" t="s">
        <v>3595</v>
      </c>
      <c r="J96" s="411" t="s">
        <v>203</v>
      </c>
      <c r="K96" s="128" t="s">
        <v>1840</v>
      </c>
      <c r="L96" s="387" t="str">
        <f>VLOOKUP(K96,CódigosRetorno!$A$1:$B$1620,2,FALSE)</f>
        <v>Los montos de pago, percibidos y montos cobrados consignados para el documento relacionado no son correctos.</v>
      </c>
      <c r="M96" s="411"/>
      <c r="N96" s="411" t="s">
        <v>186</v>
      </c>
      <c r="O96" s="66"/>
      <c r="P96" s="66"/>
      <c r="Q96" s="66"/>
    </row>
    <row r="97" spans="1:41" ht="48">
      <c r="A97" s="66"/>
      <c r="B97" s="663"/>
      <c r="C97" s="664"/>
      <c r="D97" s="412"/>
      <c r="E97" s="663"/>
      <c r="F97" s="663"/>
      <c r="G97" s="663"/>
      <c r="H97" s="662"/>
      <c r="I97" s="423" t="s">
        <v>3596</v>
      </c>
      <c r="J97" s="411" t="s">
        <v>203</v>
      </c>
      <c r="K97" s="128" t="s">
        <v>1840</v>
      </c>
      <c r="L97" s="387" t="str">
        <f>VLOOKUP(K97,CódigosRetorno!$A$1:$B$1620,2,FALSE)</f>
        <v>Los montos de pago, percibidos y montos cobrados consignados para el documento relacionado no son correctos.</v>
      </c>
      <c r="M97" s="411"/>
      <c r="N97" s="411" t="s">
        <v>186</v>
      </c>
      <c r="O97" s="66"/>
      <c r="P97" s="66"/>
      <c r="Q97" s="66"/>
    </row>
    <row r="98" spans="1:41" ht="36">
      <c r="A98" s="66"/>
      <c r="B98" s="411">
        <f>+B95+1</f>
        <v>49</v>
      </c>
      <c r="C98" s="412" t="s">
        <v>3421</v>
      </c>
      <c r="D98" s="412" t="s">
        <v>15</v>
      </c>
      <c r="E98" s="411" t="s">
        <v>4</v>
      </c>
      <c r="F98" s="411" t="s">
        <v>13</v>
      </c>
      <c r="G98" s="411" t="s">
        <v>3355</v>
      </c>
      <c r="H98" s="413" t="s">
        <v>3582</v>
      </c>
      <c r="I98" s="423" t="s">
        <v>3374</v>
      </c>
      <c r="J98" s="411" t="s">
        <v>203</v>
      </c>
      <c r="K98" s="128" t="s">
        <v>1708</v>
      </c>
      <c r="L98" s="387" t="str">
        <f>VLOOKUP(K98,CódigosRetorno!$A$1:$B$1620,2,FALSE)</f>
        <v>El valor de la moneda del Monto total a cobrar debe ser PEN</v>
      </c>
      <c r="M98" s="411" t="s">
        <v>482</v>
      </c>
      <c r="N98" s="411" t="s">
        <v>186</v>
      </c>
      <c r="O98" s="66"/>
      <c r="P98" s="66"/>
      <c r="Q98" s="66"/>
    </row>
    <row r="99" spans="1:41">
      <c r="A99" s="66"/>
      <c r="B99" s="502" t="s">
        <v>960</v>
      </c>
      <c r="C99" s="516"/>
      <c r="D99" s="387"/>
      <c r="E99" s="501" t="s">
        <v>186</v>
      </c>
      <c r="F99" s="501" t="s">
        <v>186</v>
      </c>
      <c r="G99" s="501" t="s">
        <v>186</v>
      </c>
      <c r="H99" s="495" t="s">
        <v>186</v>
      </c>
      <c r="I99" s="534" t="s">
        <v>186</v>
      </c>
      <c r="J99" s="533" t="s">
        <v>186</v>
      </c>
      <c r="K99" s="515" t="s">
        <v>186</v>
      </c>
      <c r="L99" s="493" t="str">
        <f>VLOOKUP(K99,[6]CódigosRetorno!$A$1:$B$1620,2,FALSE)</f>
        <v>-</v>
      </c>
      <c r="M99" s="411"/>
      <c r="N99" s="533" t="s">
        <v>186</v>
      </c>
      <c r="O99" s="66"/>
      <c r="P99" s="66"/>
      <c r="Q99" s="66"/>
    </row>
    <row r="100" spans="1:41" s="538" customFormat="1" ht="24">
      <c r="A100" s="66"/>
      <c r="B100" s="663">
        <f>+B98+1</f>
        <v>50</v>
      </c>
      <c r="C100" s="614" t="s">
        <v>961</v>
      </c>
      <c r="D100" s="387" t="s">
        <v>15</v>
      </c>
      <c r="E100" s="609" t="s">
        <v>9</v>
      </c>
      <c r="F100" s="609" t="s">
        <v>13</v>
      </c>
      <c r="G100" s="663" t="s">
        <v>3355</v>
      </c>
      <c r="H100" s="605" t="s">
        <v>3408</v>
      </c>
      <c r="I100" s="423" t="s">
        <v>3378</v>
      </c>
      <c r="J100" s="411" t="s">
        <v>203</v>
      </c>
      <c r="K100" s="128" t="s">
        <v>1702</v>
      </c>
      <c r="L100" s="387" t="str">
        <f>VLOOKUP(K100,CódigosRetorno!$A$1:$B$1620,2,FALSE)</f>
        <v>El XML no contiene el tag o no existe información de la moneda de referencia para el tipo de cambio</v>
      </c>
      <c r="M100" s="411" t="s">
        <v>482</v>
      </c>
      <c r="N100" s="411" t="s">
        <v>186</v>
      </c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</row>
    <row r="101" spans="1:41" s="538" customFormat="1" ht="24">
      <c r="A101" s="66"/>
      <c r="B101" s="663"/>
      <c r="C101" s="614"/>
      <c r="D101" s="387"/>
      <c r="E101" s="609"/>
      <c r="F101" s="609"/>
      <c r="G101" s="663"/>
      <c r="H101" s="606"/>
      <c r="I101" s="423" t="s">
        <v>3381</v>
      </c>
      <c r="J101" s="411" t="s">
        <v>203</v>
      </c>
      <c r="K101" s="128" t="s">
        <v>1670</v>
      </c>
      <c r="L101" s="387" t="str">
        <f>VLOOKUP(K101,CódigosRetorno!$A$1:$B$1620,2,FALSE)</f>
        <v>La moneda de referencia para el tipo de cambio debe ser la misma que la del documento relacionado</v>
      </c>
      <c r="M101" s="411" t="s">
        <v>482</v>
      </c>
      <c r="N101" s="411" t="s">
        <v>186</v>
      </c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</row>
    <row r="102" spans="1:41" s="538" customFormat="1" ht="24" customHeight="1">
      <c r="A102" s="66"/>
      <c r="B102" s="411">
        <f>+B100+1</f>
        <v>51</v>
      </c>
      <c r="C102" s="387" t="s">
        <v>962</v>
      </c>
      <c r="D102" s="387" t="s">
        <v>15</v>
      </c>
      <c r="E102" s="389" t="s">
        <v>9</v>
      </c>
      <c r="F102" s="389" t="s">
        <v>13</v>
      </c>
      <c r="G102" s="411" t="s">
        <v>3355</v>
      </c>
      <c r="H102" s="390" t="s">
        <v>3409</v>
      </c>
      <c r="I102" s="196" t="s">
        <v>3378</v>
      </c>
      <c r="J102" s="411" t="s">
        <v>203</v>
      </c>
      <c r="K102" s="128" t="s">
        <v>1706</v>
      </c>
      <c r="L102" s="387" t="str">
        <f>VLOOKUP(K102,CódigosRetorno!$A$1:$B$1620,2,FALSE)</f>
        <v>El valor de la moneda objetivo para la Tasa de Cambio debe ser PEN</v>
      </c>
      <c r="M102" s="411" t="s">
        <v>482</v>
      </c>
      <c r="N102" s="411" t="s">
        <v>186</v>
      </c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</row>
    <row r="103" spans="1:41" ht="24">
      <c r="A103" s="66"/>
      <c r="B103" s="663">
        <f>+B102+1</f>
        <v>52</v>
      </c>
      <c r="C103" s="614" t="s">
        <v>963</v>
      </c>
      <c r="D103" s="387" t="s">
        <v>15</v>
      </c>
      <c r="E103" s="609" t="s">
        <v>9</v>
      </c>
      <c r="F103" s="609" t="s">
        <v>964</v>
      </c>
      <c r="G103" s="609" t="s">
        <v>965</v>
      </c>
      <c r="H103" s="605" t="s">
        <v>1065</v>
      </c>
      <c r="I103" s="423" t="s">
        <v>3378</v>
      </c>
      <c r="J103" s="411" t="s">
        <v>203</v>
      </c>
      <c r="K103" s="128" t="s">
        <v>1700</v>
      </c>
      <c r="L103" s="387" t="str">
        <f>VLOOKUP(K103,CódigosRetorno!$A$1:$B$1620,2,FALSE)</f>
        <v>El XML no contiene el tag o no existe información del tipo de cambio</v>
      </c>
      <c r="M103" s="411" t="s">
        <v>482</v>
      </c>
      <c r="N103" s="411" t="s">
        <v>186</v>
      </c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</row>
    <row r="104" spans="1:41" ht="24">
      <c r="A104" s="66"/>
      <c r="B104" s="663"/>
      <c r="C104" s="614"/>
      <c r="D104" s="387"/>
      <c r="E104" s="609"/>
      <c r="F104" s="609"/>
      <c r="G104" s="609"/>
      <c r="H104" s="606"/>
      <c r="I104" s="423" t="s">
        <v>3571</v>
      </c>
      <c r="J104" s="411" t="s">
        <v>203</v>
      </c>
      <c r="K104" s="128" t="s">
        <v>1705</v>
      </c>
      <c r="L104" s="387" t="str">
        <f>VLOOKUP(K104,CódigosRetorno!$A$1:$B$1620,2,FALSE)</f>
        <v>El dato ingresado en el tipo de cambio debe ser numérico mayor a cero</v>
      </c>
      <c r="M104" s="411" t="s">
        <v>482</v>
      </c>
      <c r="N104" s="411" t="s">
        <v>186</v>
      </c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</row>
    <row r="105" spans="1:41" s="538" customFormat="1" ht="36">
      <c r="A105" s="66"/>
      <c r="B105" s="411">
        <f>+B103+1</f>
        <v>53</v>
      </c>
      <c r="C105" s="387" t="s">
        <v>967</v>
      </c>
      <c r="D105" s="387" t="s">
        <v>15</v>
      </c>
      <c r="E105" s="389" t="s">
        <v>9</v>
      </c>
      <c r="F105" s="389" t="s">
        <v>149</v>
      </c>
      <c r="G105" s="389" t="s">
        <v>25</v>
      </c>
      <c r="H105" s="387" t="s">
        <v>1066</v>
      </c>
      <c r="I105" s="423" t="s">
        <v>3378</v>
      </c>
      <c r="J105" s="411" t="s">
        <v>203</v>
      </c>
      <c r="K105" s="128" t="s">
        <v>1699</v>
      </c>
      <c r="L105" s="387" t="str">
        <f>VLOOKUP(K105,CódigosRetorno!$A$1:$B$1620,2,FALSE)</f>
        <v>El XML no contiene el tag o no existe información de la fecha de cambio</v>
      </c>
      <c r="M105" s="411" t="s">
        <v>482</v>
      </c>
      <c r="N105" s="411" t="s">
        <v>186</v>
      </c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</row>
    <row r="106" spans="1:41">
      <c r="B106" s="439"/>
      <c r="C106" s="194"/>
      <c r="D106" s="194"/>
      <c r="E106" s="199"/>
      <c r="F106" s="199"/>
      <c r="G106" s="199"/>
      <c r="H106" s="194"/>
      <c r="I106" s="66"/>
      <c r="J106" s="67"/>
      <c r="K106" s="157"/>
      <c r="L106" s="66"/>
      <c r="M106" s="67"/>
      <c r="N106" s="66"/>
      <c r="O106" s="66"/>
      <c r="P106" s="66"/>
      <c r="Q106" s="66"/>
    </row>
    <row r="107" spans="1:41">
      <c r="B107" s="386"/>
      <c r="C107" s="5"/>
      <c r="D107" s="426"/>
      <c r="E107" s="426"/>
      <c r="F107" s="112"/>
      <c r="G107" s="426"/>
      <c r="H107" s="3"/>
      <c r="I107" s="194"/>
      <c r="J107" s="199"/>
      <c r="K107" s="440"/>
      <c r="L107" s="194"/>
      <c r="M107" s="199"/>
      <c r="N107" s="199"/>
      <c r="O107" s="66"/>
      <c r="P107" s="66"/>
      <c r="Q107" s="66"/>
    </row>
    <row r="108" spans="1:41">
      <c r="B108" s="543"/>
      <c r="C108" s="51"/>
      <c r="D108" s="52"/>
      <c r="E108" s="52"/>
      <c r="F108" s="52"/>
      <c r="G108" s="52"/>
      <c r="H108" s="51"/>
      <c r="I108" s="194"/>
      <c r="J108" s="199"/>
      <c r="K108" s="440"/>
      <c r="L108" s="194"/>
      <c r="M108" s="199"/>
      <c r="N108" s="199"/>
      <c r="O108" s="66"/>
      <c r="P108" s="66"/>
      <c r="Q108" s="66"/>
    </row>
    <row r="109" spans="1:41">
      <c r="B109" s="543"/>
      <c r="C109" s="5"/>
      <c r="D109" s="426"/>
      <c r="E109" s="426"/>
      <c r="F109" s="112"/>
      <c r="G109" s="426"/>
      <c r="H109" s="3"/>
      <c r="I109" s="194"/>
      <c r="J109" s="199"/>
      <c r="K109" s="440"/>
      <c r="L109" s="194"/>
      <c r="M109" s="199"/>
      <c r="N109" s="199"/>
      <c r="O109" s="66"/>
      <c r="P109" s="66"/>
      <c r="Q109" s="66"/>
    </row>
    <row r="110" spans="1:41">
      <c r="B110" s="543"/>
      <c r="C110" s="5"/>
      <c r="D110" s="426"/>
      <c r="E110" s="426"/>
      <c r="F110" s="112"/>
      <c r="G110" s="426"/>
      <c r="H110" s="3"/>
      <c r="I110" s="194"/>
      <c r="J110" s="199"/>
      <c r="K110" s="440"/>
      <c r="L110" s="194"/>
      <c r="M110" s="199"/>
      <c r="N110" s="199"/>
      <c r="O110" s="66"/>
      <c r="P110" s="66"/>
      <c r="Q110" s="66"/>
    </row>
    <row r="111" spans="1:41">
      <c r="B111" s="543"/>
      <c r="C111" s="5"/>
      <c r="D111" s="426"/>
      <c r="E111" s="426"/>
      <c r="F111" s="112"/>
      <c r="G111" s="426"/>
      <c r="H111" s="3"/>
      <c r="I111" s="194"/>
      <c r="J111" s="199"/>
      <c r="K111" s="440"/>
      <c r="L111" s="194"/>
      <c r="M111" s="199"/>
      <c r="N111" s="199"/>
      <c r="O111" s="66"/>
      <c r="P111" s="66"/>
      <c r="Q111" s="66"/>
    </row>
    <row r="112" spans="1:41">
      <c r="B112" s="547"/>
      <c r="C112" s="51"/>
      <c r="D112" s="426"/>
      <c r="E112" s="426"/>
      <c r="F112" s="112"/>
      <c r="G112" s="426"/>
      <c r="H112" s="3"/>
      <c r="I112" s="194"/>
      <c r="J112" s="199"/>
      <c r="K112" s="440"/>
      <c r="L112" s="194"/>
      <c r="M112" s="199"/>
      <c r="N112" s="199"/>
      <c r="O112" s="66"/>
      <c r="P112" s="66"/>
      <c r="Q112" s="66"/>
    </row>
    <row r="113" spans="1:41">
      <c r="B113" s="545"/>
      <c r="C113" s="544"/>
      <c r="D113" s="60"/>
      <c r="E113" s="60"/>
      <c r="F113" s="60"/>
      <c r="G113" s="60"/>
      <c r="H113" s="544"/>
      <c r="K113" s="546"/>
    </row>
    <row r="114" spans="1:41">
      <c r="B114" s="545"/>
      <c r="C114" s="544"/>
      <c r="D114" s="60"/>
      <c r="E114" s="60"/>
      <c r="F114" s="60"/>
      <c r="G114" s="60"/>
      <c r="H114" s="544"/>
      <c r="K114" s="546"/>
    </row>
    <row r="115" spans="1:41">
      <c r="B115" s="545"/>
      <c r="C115" s="544"/>
      <c r="D115" s="60"/>
      <c r="E115" s="60"/>
      <c r="F115" s="60"/>
      <c r="G115" s="60"/>
      <c r="H115" s="544"/>
      <c r="K115" s="546"/>
    </row>
    <row r="116" spans="1:41" s="61" customFormat="1">
      <c r="A116" s="6"/>
      <c r="B116" s="545"/>
      <c r="C116" s="544"/>
      <c r="D116" s="60"/>
      <c r="E116" s="60"/>
      <c r="F116" s="60"/>
      <c r="G116" s="60"/>
      <c r="H116" s="544"/>
      <c r="J116" s="62"/>
      <c r="K116" s="546"/>
      <c r="M116" s="62"/>
      <c r="N116" s="62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s="61" customFormat="1">
      <c r="A117" s="6"/>
      <c r="B117" s="545"/>
      <c r="C117" s="544"/>
      <c r="D117" s="60"/>
      <c r="E117" s="60"/>
      <c r="F117" s="60"/>
      <c r="G117" s="60"/>
      <c r="H117" s="544"/>
      <c r="J117" s="62"/>
      <c r="K117" s="546"/>
      <c r="M117" s="62"/>
      <c r="N117" s="62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s="61" customFormat="1">
      <c r="A118" s="6"/>
      <c r="B118" s="545"/>
      <c r="C118" s="544"/>
      <c r="D118" s="60"/>
      <c r="E118" s="60"/>
      <c r="F118" s="60"/>
      <c r="G118" s="60"/>
      <c r="H118" s="544"/>
      <c r="J118" s="62"/>
      <c r="K118" s="546"/>
      <c r="M118" s="62"/>
      <c r="N118" s="62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s="61" customFormat="1">
      <c r="A119" s="6"/>
      <c r="B119" s="545"/>
      <c r="C119" s="544"/>
      <c r="D119" s="60"/>
      <c r="E119" s="60"/>
      <c r="F119" s="60"/>
      <c r="G119" s="60"/>
      <c r="H119" s="544"/>
      <c r="J119" s="62"/>
      <c r="K119" s="546"/>
      <c r="M119" s="62"/>
      <c r="N119" s="62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s="61" customFormat="1">
      <c r="A120" s="6"/>
      <c r="B120" s="545"/>
      <c r="C120" s="544"/>
      <c r="D120" s="60"/>
      <c r="E120" s="60"/>
      <c r="F120" s="60"/>
      <c r="G120" s="60"/>
      <c r="H120" s="544"/>
      <c r="J120" s="62"/>
      <c r="K120" s="546"/>
      <c r="M120" s="62"/>
      <c r="N120" s="62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s="61" customFormat="1">
      <c r="A121" s="6"/>
      <c r="B121" s="541"/>
      <c r="E121" s="62"/>
      <c r="F121" s="62"/>
      <c r="G121" s="62"/>
      <c r="J121" s="62"/>
      <c r="K121" s="546"/>
      <c r="M121" s="62"/>
      <c r="N121" s="62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s="61" customFormat="1">
      <c r="A122" s="6"/>
      <c r="B122" s="541"/>
      <c r="E122" s="62"/>
      <c r="F122" s="62"/>
      <c r="G122" s="62"/>
      <c r="J122" s="62"/>
      <c r="K122" s="546"/>
      <c r="M122" s="62"/>
      <c r="N122" s="62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s="61" customFormat="1">
      <c r="A123" s="6"/>
      <c r="B123" s="541"/>
      <c r="E123" s="62"/>
      <c r="F123" s="62"/>
      <c r="G123" s="62"/>
      <c r="J123" s="62"/>
      <c r="K123" s="546"/>
      <c r="M123" s="62"/>
      <c r="N123" s="62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s="61" customFormat="1">
      <c r="A124" s="6"/>
      <c r="B124" s="541"/>
      <c r="E124" s="62"/>
      <c r="F124" s="62"/>
      <c r="G124" s="62"/>
      <c r="J124" s="62"/>
      <c r="K124" s="546"/>
      <c r="M124" s="62"/>
      <c r="N124" s="62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s="61" customFormat="1">
      <c r="A125" s="6"/>
      <c r="B125" s="541"/>
      <c r="E125" s="62"/>
      <c r="F125" s="62"/>
      <c r="G125" s="62"/>
      <c r="J125" s="62"/>
      <c r="K125" s="546"/>
      <c r="M125" s="62"/>
      <c r="N125" s="62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</sheetData>
  <mergeCells count="126">
    <mergeCell ref="B103:B104"/>
    <mergeCell ref="C103:C104"/>
    <mergeCell ref="E103:E104"/>
    <mergeCell ref="F103:F104"/>
    <mergeCell ref="G103:G104"/>
    <mergeCell ref="H103:H104"/>
    <mergeCell ref="B73:B74"/>
    <mergeCell ref="C73:C74"/>
    <mergeCell ref="E73:E74"/>
    <mergeCell ref="F73:F74"/>
    <mergeCell ref="G73:G74"/>
    <mergeCell ref="H73:H74"/>
    <mergeCell ref="B95:B97"/>
    <mergeCell ref="C95:C97"/>
    <mergeCell ref="E95:E97"/>
    <mergeCell ref="F95:F97"/>
    <mergeCell ref="G95:G97"/>
    <mergeCell ref="H95:H97"/>
    <mergeCell ref="B100:B101"/>
    <mergeCell ref="C100:C101"/>
    <mergeCell ref="E100:E101"/>
    <mergeCell ref="F100:F101"/>
    <mergeCell ref="G100:G101"/>
    <mergeCell ref="H100:H101"/>
    <mergeCell ref="B77:B82"/>
    <mergeCell ref="C77:C82"/>
    <mergeCell ref="E77:E82"/>
    <mergeCell ref="F77:F82"/>
    <mergeCell ref="G77:G82"/>
    <mergeCell ref="H77:H82"/>
    <mergeCell ref="B90:B92"/>
    <mergeCell ref="C90:C92"/>
    <mergeCell ref="E90:E92"/>
    <mergeCell ref="F90:F92"/>
    <mergeCell ref="G90:G92"/>
    <mergeCell ref="H90:H92"/>
    <mergeCell ref="B39:B40"/>
    <mergeCell ref="C39:C40"/>
    <mergeCell ref="E39:E40"/>
    <mergeCell ref="F39:F40"/>
    <mergeCell ref="G39:G40"/>
    <mergeCell ref="H39:H40"/>
    <mergeCell ref="B50:B51"/>
    <mergeCell ref="C50:C51"/>
    <mergeCell ref="E50:E51"/>
    <mergeCell ref="F50:F51"/>
    <mergeCell ref="G50:G51"/>
    <mergeCell ref="H50:H51"/>
    <mergeCell ref="B29:B30"/>
    <mergeCell ref="C29:C30"/>
    <mergeCell ref="E29:E30"/>
    <mergeCell ref="F29:F30"/>
    <mergeCell ref="G29:G30"/>
    <mergeCell ref="H29:H30"/>
    <mergeCell ref="B32:B38"/>
    <mergeCell ref="C32:C38"/>
    <mergeCell ref="E32:E38"/>
    <mergeCell ref="F32:F38"/>
    <mergeCell ref="G32:G38"/>
    <mergeCell ref="H32:H38"/>
    <mergeCell ref="B18:B19"/>
    <mergeCell ref="C18:C19"/>
    <mergeCell ref="E18:E19"/>
    <mergeCell ref="F18:F19"/>
    <mergeCell ref="G18:G19"/>
    <mergeCell ref="H18:H19"/>
    <mergeCell ref="B15:B17"/>
    <mergeCell ref="C15:C17"/>
    <mergeCell ref="E15:E17"/>
    <mergeCell ref="F15:F17"/>
    <mergeCell ref="G15:G17"/>
    <mergeCell ref="H15:H17"/>
    <mergeCell ref="B5:B6"/>
    <mergeCell ref="C5:C6"/>
    <mergeCell ref="E5:E6"/>
    <mergeCell ref="F5:F6"/>
    <mergeCell ref="G5:G6"/>
    <mergeCell ref="H5:H6"/>
    <mergeCell ref="B10:B11"/>
    <mergeCell ref="C10:C11"/>
    <mergeCell ref="E10:E11"/>
    <mergeCell ref="F10:F11"/>
    <mergeCell ref="G10:G11"/>
    <mergeCell ref="H10:H11"/>
    <mergeCell ref="B7:B8"/>
    <mergeCell ref="C7:C8"/>
    <mergeCell ref="E7:E8"/>
    <mergeCell ref="F7:F8"/>
    <mergeCell ref="G7:G8"/>
    <mergeCell ref="H7:H8"/>
    <mergeCell ref="B56:B57"/>
    <mergeCell ref="C56:C57"/>
    <mergeCell ref="E56:E57"/>
    <mergeCell ref="F56:F57"/>
    <mergeCell ref="G56:G57"/>
    <mergeCell ref="H56:H57"/>
    <mergeCell ref="B59:B60"/>
    <mergeCell ref="C59:C60"/>
    <mergeCell ref="E59:E60"/>
    <mergeCell ref="F59:F60"/>
    <mergeCell ref="G59:G60"/>
    <mergeCell ref="H59:H60"/>
    <mergeCell ref="B63:B64"/>
    <mergeCell ref="C63:C64"/>
    <mergeCell ref="E63:E64"/>
    <mergeCell ref="F63:F64"/>
    <mergeCell ref="G63:G64"/>
    <mergeCell ref="H63:H64"/>
    <mergeCell ref="B65:B71"/>
    <mergeCell ref="C65:C71"/>
    <mergeCell ref="E65:E71"/>
    <mergeCell ref="F65:F71"/>
    <mergeCell ref="G65:G71"/>
    <mergeCell ref="H65:H71"/>
    <mergeCell ref="B83:B85"/>
    <mergeCell ref="C83:C85"/>
    <mergeCell ref="E83:E85"/>
    <mergeCell ref="F83:F85"/>
    <mergeCell ref="G83:G85"/>
    <mergeCell ref="H83:H85"/>
    <mergeCell ref="B86:B87"/>
    <mergeCell ref="C86:C87"/>
    <mergeCell ref="E86:E87"/>
    <mergeCell ref="F86:F87"/>
    <mergeCell ref="G86:G87"/>
    <mergeCell ref="H86:H87"/>
  </mergeCells>
  <pageMargins left="0.70866141732283472" right="0.70866141732283472" top="0.74803149606299213" bottom="0.74803149606299213" header="0.31496062992125984" footer="0.31496062992125984"/>
  <pageSetup paperSize="9" scale="64" fitToHeight="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XEY241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11" sqref="A11"/>
    </sheetView>
  </sheetViews>
  <sheetFormatPr baseColWidth="10" defaultColWidth="11.42578125" defaultRowHeight="12"/>
  <cols>
    <col min="1" max="1" width="1.5703125" style="11" customWidth="1"/>
    <col min="2" max="2" width="4.28515625" style="9" customWidth="1"/>
    <col min="3" max="3" width="28.5703125" style="11" customWidth="1"/>
    <col min="4" max="4" width="10.7109375" style="9" hidden="1" customWidth="1"/>
    <col min="5" max="5" width="11.42578125" style="9" customWidth="1"/>
    <col min="6" max="6" width="10" style="9" customWidth="1"/>
    <col min="7" max="7" width="14.28515625" style="9" customWidth="1"/>
    <col min="8" max="8" width="35.7109375" style="11" customWidth="1"/>
    <col min="9" max="9" width="64.28515625" style="11" customWidth="1"/>
    <col min="10" max="10" width="10" style="9" customWidth="1"/>
    <col min="11" max="11" width="10" style="131" customWidth="1"/>
    <col min="12" max="12" width="57.140625" style="11" customWidth="1"/>
    <col min="13" max="13" width="12.28515625" style="11" hidden="1" customWidth="1"/>
    <col min="14" max="14" width="11.42578125" style="62" customWidth="1"/>
    <col min="15" max="16384" width="11.42578125" style="11"/>
  </cols>
  <sheetData>
    <row r="2" spans="1:741" ht="24">
      <c r="A2" s="152"/>
      <c r="B2" s="116" t="s">
        <v>0</v>
      </c>
      <c r="C2" s="116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27</v>
      </c>
      <c r="I2" s="116" t="s">
        <v>2631</v>
      </c>
      <c r="J2" s="117" t="s">
        <v>2629</v>
      </c>
      <c r="K2" s="117" t="s">
        <v>2630</v>
      </c>
      <c r="L2" s="116" t="s">
        <v>3089</v>
      </c>
      <c r="M2" s="142" t="s">
        <v>216</v>
      </c>
      <c r="N2" s="116" t="s">
        <v>2911</v>
      </c>
    </row>
    <row r="3" spans="1:741">
      <c r="A3" s="152"/>
      <c r="B3" s="143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387" t="s">
        <v>3443</v>
      </c>
      <c r="J3" s="144" t="s">
        <v>186</v>
      </c>
      <c r="K3" s="144" t="s">
        <v>186</v>
      </c>
      <c r="L3" s="387" t="str">
        <f>VLOOKUP(K3,[6]CódigosRetorno!$A$1:$B$1620,2,FALSE)</f>
        <v>-</v>
      </c>
      <c r="M3" s="143"/>
      <c r="N3" s="143" t="s">
        <v>186</v>
      </c>
    </row>
    <row r="4" spans="1:741">
      <c r="A4" s="152"/>
      <c r="B4" s="502" t="s">
        <v>3267</v>
      </c>
      <c r="C4" s="495"/>
      <c r="D4" s="123" t="s">
        <v>186</v>
      </c>
      <c r="E4" s="497" t="s">
        <v>186</v>
      </c>
      <c r="F4" s="497" t="s">
        <v>186</v>
      </c>
      <c r="G4" s="497" t="s">
        <v>186</v>
      </c>
      <c r="H4" s="495" t="s">
        <v>186</v>
      </c>
      <c r="I4" s="548" t="s">
        <v>186</v>
      </c>
      <c r="J4" s="549" t="s">
        <v>186</v>
      </c>
      <c r="K4" s="550" t="s">
        <v>186</v>
      </c>
      <c r="L4" s="493" t="str">
        <f>VLOOKUP(K4,[6]CódigosRetorno!$A$1:$B$1620,2,FALSE)</f>
        <v>-</v>
      </c>
      <c r="M4" s="209"/>
      <c r="N4" s="533" t="s">
        <v>186</v>
      </c>
    </row>
    <row r="5" spans="1:741">
      <c r="A5" s="152"/>
      <c r="B5" s="607">
        <v>1</v>
      </c>
      <c r="C5" s="605" t="s">
        <v>242</v>
      </c>
      <c r="D5" s="389" t="s">
        <v>3</v>
      </c>
      <c r="E5" s="607" t="s">
        <v>4</v>
      </c>
      <c r="F5" s="607" t="s">
        <v>13</v>
      </c>
      <c r="G5" s="667" t="s">
        <v>186</v>
      </c>
      <c r="H5" s="672" t="s">
        <v>243</v>
      </c>
      <c r="I5" s="387" t="s">
        <v>3160</v>
      </c>
      <c r="J5" s="389" t="s">
        <v>203</v>
      </c>
      <c r="K5" s="427" t="s">
        <v>2357</v>
      </c>
      <c r="L5" s="387" t="str">
        <f>VLOOKUP(K5,CódigosRetorno!$A$1:$B$1620,2,FALSE)</f>
        <v>El XML no contiene el tag o no existe informacion de UBLVersionID</v>
      </c>
      <c r="M5" s="217" t="s">
        <v>482</v>
      </c>
      <c r="N5" s="411" t="s">
        <v>186</v>
      </c>
    </row>
    <row r="6" spans="1:741">
      <c r="A6" s="152"/>
      <c r="B6" s="608"/>
      <c r="C6" s="606"/>
      <c r="D6" s="148" t="s">
        <v>186</v>
      </c>
      <c r="E6" s="608"/>
      <c r="F6" s="608"/>
      <c r="G6" s="669"/>
      <c r="H6" s="674"/>
      <c r="I6" s="412" t="s">
        <v>3268</v>
      </c>
      <c r="J6" s="411" t="s">
        <v>203</v>
      </c>
      <c r="K6" s="128" t="s">
        <v>2358</v>
      </c>
      <c r="L6" s="387" t="str">
        <f>VLOOKUP(K6,CódigosRetorno!$A$1:$B$1620,2,FALSE)</f>
        <v>UBLVersionID - La versión del UBL no es correcta</v>
      </c>
      <c r="M6" s="217" t="s">
        <v>482</v>
      </c>
      <c r="N6" s="411" t="s">
        <v>186</v>
      </c>
      <c r="ABM6" s="11" t="s">
        <v>70</v>
      </c>
    </row>
    <row r="7" spans="1:741">
      <c r="A7" s="152"/>
      <c r="B7" s="607">
        <v>2</v>
      </c>
      <c r="C7" s="605" t="s">
        <v>246</v>
      </c>
      <c r="D7" s="389" t="s">
        <v>3</v>
      </c>
      <c r="E7" s="607" t="s">
        <v>4</v>
      </c>
      <c r="F7" s="607" t="s">
        <v>13</v>
      </c>
      <c r="G7" s="667" t="s">
        <v>186</v>
      </c>
      <c r="H7" s="672" t="s">
        <v>247</v>
      </c>
      <c r="I7" s="387" t="s">
        <v>3160</v>
      </c>
      <c r="J7" s="389" t="s">
        <v>203</v>
      </c>
      <c r="K7" s="427" t="s">
        <v>2355</v>
      </c>
      <c r="L7" s="387" t="str">
        <f>VLOOKUP(K7,CódigosRetorno!$A$1:$B$1620,2,FALSE)</f>
        <v>El XML no contiene el tag o no existe informacion de CustomizationID</v>
      </c>
      <c r="M7" s="217" t="s">
        <v>482</v>
      </c>
      <c r="N7" s="411" t="s">
        <v>186</v>
      </c>
    </row>
    <row r="8" spans="1:741">
      <c r="A8" s="152"/>
      <c r="B8" s="608"/>
      <c r="C8" s="606"/>
      <c r="D8" s="148" t="s">
        <v>186</v>
      </c>
      <c r="E8" s="608"/>
      <c r="F8" s="608"/>
      <c r="G8" s="669"/>
      <c r="H8" s="674"/>
      <c r="I8" s="412" t="s">
        <v>3242</v>
      </c>
      <c r="J8" s="389" t="s">
        <v>203</v>
      </c>
      <c r="K8" s="128" t="s">
        <v>2356</v>
      </c>
      <c r="L8" s="387" t="str">
        <f>VLOOKUP(K8,CódigosRetorno!$A$1:$B$1620,2,FALSE)</f>
        <v>CustomizationID - La version del documento no es correcta</v>
      </c>
      <c r="M8" s="217" t="s">
        <v>482</v>
      </c>
      <c r="N8" s="411" t="s">
        <v>186</v>
      </c>
    </row>
    <row r="9" spans="1:741" ht="12" customHeight="1">
      <c r="A9" s="152"/>
      <c r="B9" s="607">
        <v>3</v>
      </c>
      <c r="C9" s="605" t="s">
        <v>250</v>
      </c>
      <c r="D9" s="389" t="s">
        <v>3</v>
      </c>
      <c r="E9" s="607" t="s">
        <v>4</v>
      </c>
      <c r="F9" s="607" t="s">
        <v>45</v>
      </c>
      <c r="G9" s="603" t="s">
        <v>251</v>
      </c>
      <c r="H9" s="672" t="s">
        <v>252</v>
      </c>
      <c r="I9" s="412" t="s">
        <v>3269</v>
      </c>
      <c r="J9" s="389" t="s">
        <v>203</v>
      </c>
      <c r="K9" s="128" t="s">
        <v>2560</v>
      </c>
      <c r="L9" s="387" t="str">
        <f>VLOOKUP(K9,CódigosRetorno!$A$1:$B$1620,2,FALSE)</f>
        <v>ID - El dato SERIE-CORRELATIVO no cumple con el formato de acuerdo al tipo de comprobante</v>
      </c>
      <c r="M9" s="209"/>
      <c r="N9" s="411" t="s">
        <v>186</v>
      </c>
    </row>
    <row r="10" spans="1:741" ht="36">
      <c r="A10" s="152"/>
      <c r="B10" s="617"/>
      <c r="C10" s="618"/>
      <c r="D10" s="389"/>
      <c r="E10" s="617"/>
      <c r="F10" s="617"/>
      <c r="G10" s="615"/>
      <c r="H10" s="673"/>
      <c r="I10" s="387" t="s">
        <v>3270</v>
      </c>
      <c r="J10" s="389" t="s">
        <v>203</v>
      </c>
      <c r="K10" s="427" t="s">
        <v>1454</v>
      </c>
      <c r="L10" s="387" t="str">
        <f>VLOOKUP(K10,CódigosRetorno!$A$1:$B$1620,2,FALSE)</f>
        <v>El documento ya fue presentado anteriormente.</v>
      </c>
      <c r="M10" s="441"/>
      <c r="N10" s="411" t="s">
        <v>3260</v>
      </c>
    </row>
    <row r="11" spans="1:741">
      <c r="A11" s="152"/>
      <c r="B11" s="389">
        <v>4</v>
      </c>
      <c r="C11" s="398" t="s">
        <v>23</v>
      </c>
      <c r="D11" s="389" t="s">
        <v>3</v>
      </c>
      <c r="E11" s="389" t="s">
        <v>4</v>
      </c>
      <c r="F11" s="389" t="s">
        <v>24</v>
      </c>
      <c r="G11" s="388" t="s">
        <v>25</v>
      </c>
      <c r="H11" s="147" t="s">
        <v>254</v>
      </c>
      <c r="I11" s="387" t="s">
        <v>2652</v>
      </c>
      <c r="J11" s="388" t="s">
        <v>186</v>
      </c>
      <c r="K11" s="427" t="s">
        <v>186</v>
      </c>
      <c r="L11" s="387" t="str">
        <f>VLOOKUP(K11,CódigosRetorno!$A$1:$B$1620,2,FALSE)</f>
        <v>-</v>
      </c>
      <c r="M11" s="388" t="s">
        <v>186</v>
      </c>
      <c r="N11" s="389" t="s">
        <v>186</v>
      </c>
    </row>
    <row r="12" spans="1:741" ht="12.75">
      <c r="A12" s="152"/>
      <c r="B12" s="392">
        <f>+B11+1</f>
        <v>5</v>
      </c>
      <c r="C12" s="398" t="s">
        <v>1191</v>
      </c>
      <c r="D12" s="388"/>
      <c r="E12" s="388" t="s">
        <v>9</v>
      </c>
      <c r="F12" s="108" t="s">
        <v>964</v>
      </c>
      <c r="G12" s="105" t="s">
        <v>3021</v>
      </c>
      <c r="H12" s="106" t="s">
        <v>1193</v>
      </c>
      <c r="I12" s="387" t="s">
        <v>2652</v>
      </c>
      <c r="J12" s="388" t="s">
        <v>186</v>
      </c>
      <c r="K12" s="427" t="s">
        <v>186</v>
      </c>
      <c r="L12" s="387" t="str">
        <f>VLOOKUP(K12,CódigosRetorno!$A$1:$B$1620,2,FALSE)</f>
        <v>-</v>
      </c>
      <c r="M12" s="388" t="s">
        <v>186</v>
      </c>
      <c r="N12" s="389" t="s">
        <v>186</v>
      </c>
    </row>
    <row r="13" spans="1:741">
      <c r="A13" s="152"/>
      <c r="B13" s="607">
        <f>+B12+1</f>
        <v>6</v>
      </c>
      <c r="C13" s="605" t="s">
        <v>257</v>
      </c>
      <c r="D13" s="389" t="s">
        <v>3</v>
      </c>
      <c r="E13" s="607" t="s">
        <v>4</v>
      </c>
      <c r="F13" s="607" t="s">
        <v>10</v>
      </c>
      <c r="G13" s="607" t="s">
        <v>3254</v>
      </c>
      <c r="H13" s="605" t="s">
        <v>258</v>
      </c>
      <c r="I13" s="387" t="s">
        <v>3160</v>
      </c>
      <c r="J13" s="389" t="s">
        <v>203</v>
      </c>
      <c r="K13" s="427" t="s">
        <v>2500</v>
      </c>
      <c r="L13" s="387" t="str">
        <f>VLOOKUP(K13,CódigosRetorno!$A$1:$B$1620,2,FALSE)</f>
        <v>El XML no contiene informacion en el tag DespatchAdviceTypeCode.</v>
      </c>
      <c r="M13" s="209"/>
      <c r="N13" s="411" t="s">
        <v>186</v>
      </c>
    </row>
    <row r="14" spans="1:741">
      <c r="A14" s="152"/>
      <c r="B14" s="608"/>
      <c r="C14" s="606"/>
      <c r="D14" s="148" t="s">
        <v>186</v>
      </c>
      <c r="E14" s="608"/>
      <c r="F14" s="608"/>
      <c r="G14" s="608"/>
      <c r="H14" s="606"/>
      <c r="I14" s="412" t="s">
        <v>3271</v>
      </c>
      <c r="J14" s="389" t="s">
        <v>203</v>
      </c>
      <c r="K14" s="128" t="s">
        <v>2498</v>
      </c>
      <c r="L14" s="387" t="str">
        <f>VLOOKUP(K14,CódigosRetorno!$A$1:$B$1620,2,FALSE)</f>
        <v>DespatchAdviceTypeCode - El valor del tipo de guía es inválido.</v>
      </c>
      <c r="M14" s="217"/>
      <c r="N14" s="411" t="s">
        <v>186</v>
      </c>
    </row>
    <row r="15" spans="1:741" ht="36">
      <c r="A15" s="152"/>
      <c r="B15" s="432">
        <f>+B13+1</f>
        <v>7</v>
      </c>
      <c r="C15" s="398" t="s">
        <v>260</v>
      </c>
      <c r="D15" s="389" t="s">
        <v>3</v>
      </c>
      <c r="E15" s="389" t="s">
        <v>9</v>
      </c>
      <c r="F15" s="389" t="s">
        <v>60</v>
      </c>
      <c r="G15" s="126" t="s">
        <v>186</v>
      </c>
      <c r="H15" s="147" t="s">
        <v>261</v>
      </c>
      <c r="I15" s="387" t="s">
        <v>3612</v>
      </c>
      <c r="J15" s="389" t="s">
        <v>1192</v>
      </c>
      <c r="K15" s="427" t="s">
        <v>1215</v>
      </c>
      <c r="L15" s="387" t="str">
        <f>VLOOKUP(K15,CódigosRetorno!$A$1:$B$1620,2,FALSE)</f>
        <v>cbc:Note - El campo observaciones supera la cantidad maxima especificada (250 carácteres).</v>
      </c>
      <c r="M15" s="209"/>
      <c r="N15" s="411" t="s">
        <v>186</v>
      </c>
    </row>
    <row r="16" spans="1:741" ht="24">
      <c r="A16" s="152"/>
      <c r="B16" s="497" t="s">
        <v>263</v>
      </c>
      <c r="C16" s="510" t="s">
        <v>881</v>
      </c>
      <c r="D16" s="389" t="s">
        <v>3</v>
      </c>
      <c r="E16" s="501" t="s">
        <v>9</v>
      </c>
      <c r="F16" s="551" t="s">
        <v>186</v>
      </c>
      <c r="G16" s="549" t="s">
        <v>186</v>
      </c>
      <c r="H16" s="552" t="s">
        <v>264</v>
      </c>
      <c r="I16" s="493" t="s">
        <v>3272</v>
      </c>
      <c r="J16" s="501" t="s">
        <v>203</v>
      </c>
      <c r="K16" s="500" t="s">
        <v>1666</v>
      </c>
      <c r="L16" s="493" t="str">
        <f>VLOOKUP(K16,CódigosRetorno!$A$1:$B$1620,2,FALSE)</f>
        <v>No debe existir mas de una referencia en guía dada de baja.</v>
      </c>
      <c r="M16" s="209"/>
      <c r="N16" s="533" t="s">
        <v>186</v>
      </c>
    </row>
    <row r="17" spans="1:14" ht="36">
      <c r="A17" s="152"/>
      <c r="B17" s="392">
        <f>+B15+1</f>
        <v>8</v>
      </c>
      <c r="C17" s="390" t="s">
        <v>265</v>
      </c>
      <c r="D17" s="389" t="s">
        <v>3</v>
      </c>
      <c r="E17" s="392" t="s">
        <v>4</v>
      </c>
      <c r="F17" s="392" t="s">
        <v>45</v>
      </c>
      <c r="G17" s="392" t="s">
        <v>266</v>
      </c>
      <c r="H17" s="390" t="s">
        <v>267</v>
      </c>
      <c r="I17" s="412" t="s">
        <v>3274</v>
      </c>
      <c r="J17" s="389" t="s">
        <v>203</v>
      </c>
      <c r="K17" s="128" t="s">
        <v>2492</v>
      </c>
      <c r="L17" s="387" t="str">
        <f>VLOOKUP(K17,CódigosRetorno!$A$1:$B$1620,2,FALSE)</f>
        <v>cac:OrderReference - Numero de serie del documento no cumple con un formato valido (EG01 ó TXXX).</v>
      </c>
      <c r="M17" s="217"/>
      <c r="N17" s="411" t="s">
        <v>186</v>
      </c>
    </row>
    <row r="18" spans="1:14" ht="24">
      <c r="A18" s="152"/>
      <c r="B18" s="607">
        <f>+B17+1</f>
        <v>9</v>
      </c>
      <c r="C18" s="605" t="s">
        <v>269</v>
      </c>
      <c r="D18" s="389" t="s">
        <v>3</v>
      </c>
      <c r="E18" s="607" t="s">
        <v>4</v>
      </c>
      <c r="F18" s="607" t="s">
        <v>10</v>
      </c>
      <c r="G18" s="607" t="s">
        <v>3273</v>
      </c>
      <c r="H18" s="605" t="s">
        <v>270</v>
      </c>
      <c r="I18" s="387" t="s">
        <v>3160</v>
      </c>
      <c r="J18" s="389" t="s">
        <v>203</v>
      </c>
      <c r="K18" s="427" t="s">
        <v>2490</v>
      </c>
      <c r="L18" s="387" t="str">
        <f>VLOOKUP(K18,CódigosRetorno!$A$1:$B$1620,2,FALSE)</f>
        <v>cac:OrderReference - El XML no contiene informacion en el código de tipo de documento (cbc:OrderTypeCode).</v>
      </c>
      <c r="M18" s="209"/>
      <c r="N18" s="411" t="s">
        <v>186</v>
      </c>
    </row>
    <row r="19" spans="1:14">
      <c r="A19" s="152"/>
      <c r="B19" s="608"/>
      <c r="C19" s="606"/>
      <c r="D19" s="148" t="s">
        <v>186</v>
      </c>
      <c r="E19" s="608"/>
      <c r="F19" s="608"/>
      <c r="G19" s="608"/>
      <c r="H19" s="606"/>
      <c r="I19" s="412" t="s">
        <v>3271</v>
      </c>
      <c r="J19" s="389" t="s">
        <v>203</v>
      </c>
      <c r="K19" s="128" t="s">
        <v>1662</v>
      </c>
      <c r="L19" s="387" t="str">
        <f>VLOOKUP(K19,CódigosRetorno!$A$1:$B$1620,2,FALSE)</f>
        <v>El tipo de documento relacionado es incorrecto (ver catalogo nro 21).</v>
      </c>
      <c r="M19" s="217"/>
      <c r="N19" s="411" t="s">
        <v>186</v>
      </c>
    </row>
    <row r="20" spans="1:14" ht="24">
      <c r="A20" s="152"/>
      <c r="B20" s="432">
        <f>+B18+1</f>
        <v>10</v>
      </c>
      <c r="C20" s="398" t="s">
        <v>272</v>
      </c>
      <c r="D20" s="389" t="s">
        <v>3</v>
      </c>
      <c r="E20" s="389" t="s">
        <v>9</v>
      </c>
      <c r="F20" s="389" t="s">
        <v>273</v>
      </c>
      <c r="G20" s="126" t="s">
        <v>186</v>
      </c>
      <c r="H20" s="147" t="s">
        <v>274</v>
      </c>
      <c r="I20" s="456" t="s">
        <v>3617</v>
      </c>
      <c r="J20" s="389" t="s">
        <v>1192</v>
      </c>
      <c r="K20" s="427" t="s">
        <v>1214</v>
      </c>
      <c r="L20" s="387" t="str">
        <f>VLOOKUP(K20,CódigosRetorno!$A$1:$B$1620,2,FALSE)</f>
        <v>cac:OrderReference - El campo Tipo de documento (descripción) supera la cantidad maxima especificada (50 carácteres).</v>
      </c>
      <c r="M20" s="209"/>
      <c r="N20" s="411" t="s">
        <v>186</v>
      </c>
    </row>
    <row r="21" spans="1:14" ht="24">
      <c r="A21" s="152"/>
      <c r="B21" s="497" t="s">
        <v>276</v>
      </c>
      <c r="C21" s="510" t="s">
        <v>277</v>
      </c>
      <c r="D21" s="389" t="s">
        <v>3</v>
      </c>
      <c r="E21" s="501" t="s">
        <v>9</v>
      </c>
      <c r="F21" s="497" t="s">
        <v>186</v>
      </c>
      <c r="G21" s="497" t="s">
        <v>186</v>
      </c>
      <c r="H21" s="510" t="s">
        <v>186</v>
      </c>
      <c r="I21" s="495" t="s">
        <v>186</v>
      </c>
      <c r="J21" s="501" t="s">
        <v>186</v>
      </c>
      <c r="K21" s="553" t="s">
        <v>186</v>
      </c>
      <c r="L21" s="493" t="str">
        <f>VLOOKUP(K21,CódigosRetorno!$A$1:$B$1620,2,FALSE)</f>
        <v>-</v>
      </c>
      <c r="M21" s="411" t="s">
        <v>186</v>
      </c>
      <c r="N21" s="533" t="s">
        <v>186</v>
      </c>
    </row>
    <row r="22" spans="1:14" ht="24">
      <c r="A22" s="152"/>
      <c r="B22" s="607">
        <f>+B20+1</f>
        <v>11</v>
      </c>
      <c r="C22" s="605" t="s">
        <v>278</v>
      </c>
      <c r="D22" s="389" t="s">
        <v>3</v>
      </c>
      <c r="E22" s="607" t="s">
        <v>4</v>
      </c>
      <c r="F22" s="607" t="s">
        <v>150</v>
      </c>
      <c r="G22" s="667" t="s">
        <v>186</v>
      </c>
      <c r="H22" s="605" t="s">
        <v>279</v>
      </c>
      <c r="I22" s="387" t="s">
        <v>3279</v>
      </c>
      <c r="J22" s="389" t="s">
        <v>203</v>
      </c>
      <c r="K22" s="121" t="s">
        <v>1636</v>
      </c>
      <c r="L22" s="387" t="str">
        <f>VLOOKUP(K22,CódigosRetorno!$A$1:$B$1620,2,FALSE)</f>
        <v>El valor ingresado como numero de DAM no cumple con el estandar.</v>
      </c>
      <c r="M22" s="209"/>
      <c r="N22" s="411" t="s">
        <v>186</v>
      </c>
    </row>
    <row r="23" spans="1:14" ht="24">
      <c r="A23" s="152"/>
      <c r="B23" s="617"/>
      <c r="C23" s="618"/>
      <c r="D23" s="148"/>
      <c r="E23" s="617"/>
      <c r="F23" s="617"/>
      <c r="G23" s="668"/>
      <c r="H23" s="618"/>
      <c r="I23" s="387" t="s">
        <v>3306</v>
      </c>
      <c r="J23" s="389" t="s">
        <v>1192</v>
      </c>
      <c r="K23" s="427" t="s">
        <v>1209</v>
      </c>
      <c r="L23" s="387" t="str">
        <f>VLOOKUP(K23,CódigosRetorno!$A$1:$B$1620,2,FALSE)</f>
        <v>Para el motivo de traslado, no se consigna información en el numero de DAM.</v>
      </c>
      <c r="M23" s="209"/>
      <c r="N23" s="411" t="s">
        <v>186</v>
      </c>
    </row>
    <row r="24" spans="1:14" ht="36">
      <c r="A24" s="152"/>
      <c r="B24" s="607">
        <f>+B22+1</f>
        <v>12</v>
      </c>
      <c r="C24" s="605" t="s">
        <v>3304</v>
      </c>
      <c r="D24" s="389" t="s">
        <v>3</v>
      </c>
      <c r="E24" s="607" t="s">
        <v>4</v>
      </c>
      <c r="F24" s="607" t="s">
        <v>10</v>
      </c>
      <c r="G24" s="607" t="s">
        <v>3281</v>
      </c>
      <c r="H24" s="605" t="s">
        <v>280</v>
      </c>
      <c r="I24" s="387" t="s">
        <v>3160</v>
      </c>
      <c r="J24" s="389" t="s">
        <v>203</v>
      </c>
      <c r="K24" s="427" t="s">
        <v>2487</v>
      </c>
      <c r="L24" s="387" t="str">
        <f>VLOOKUP(K24,CódigosRetorno!$A$1:$B$1620,2,FALSE)</f>
        <v>cac:AdditionalDocumentReference - El XML no contiene el tag o no existe información en el tipo de documento adicional (cbc:DocumentTypeCode).</v>
      </c>
      <c r="M24" s="209"/>
      <c r="N24" s="411" t="s">
        <v>186</v>
      </c>
    </row>
    <row r="25" spans="1:14" ht="24">
      <c r="A25" s="152"/>
      <c r="B25" s="608"/>
      <c r="C25" s="606"/>
      <c r="D25" s="389"/>
      <c r="E25" s="608"/>
      <c r="F25" s="608"/>
      <c r="G25" s="608"/>
      <c r="H25" s="606"/>
      <c r="I25" s="387" t="s">
        <v>3275</v>
      </c>
      <c r="J25" s="389" t="s">
        <v>203</v>
      </c>
      <c r="K25" s="121" t="s">
        <v>1662</v>
      </c>
      <c r="L25" s="387" t="str">
        <f>VLOOKUP(K25,CódigosRetorno!$A$1:$B$1620,2,FALSE)</f>
        <v>El tipo de documento relacionado es incorrecto (ver catalogo nro 21).</v>
      </c>
      <c r="M25" s="209"/>
      <c r="N25" s="411" t="s">
        <v>3278</v>
      </c>
    </row>
    <row r="26" spans="1:14" ht="24">
      <c r="A26" s="152"/>
      <c r="B26" s="497" t="s">
        <v>281</v>
      </c>
      <c r="C26" s="510" t="s">
        <v>282</v>
      </c>
      <c r="D26" s="389" t="s">
        <v>3</v>
      </c>
      <c r="E26" s="501" t="s">
        <v>9</v>
      </c>
      <c r="F26" s="497" t="s">
        <v>186</v>
      </c>
      <c r="G26" s="497" t="s">
        <v>186</v>
      </c>
      <c r="H26" s="510" t="s">
        <v>186</v>
      </c>
      <c r="I26" s="495" t="s">
        <v>186</v>
      </c>
      <c r="J26" s="501" t="s">
        <v>186</v>
      </c>
      <c r="K26" s="553" t="s">
        <v>186</v>
      </c>
      <c r="L26" s="493" t="str">
        <f>VLOOKUP(K26,CódigosRetorno!$A$1:$B$1620,2,FALSE)</f>
        <v>-</v>
      </c>
      <c r="M26" s="411" t="s">
        <v>186</v>
      </c>
      <c r="N26" s="533" t="s">
        <v>186</v>
      </c>
    </row>
    <row r="27" spans="1:14" ht="24">
      <c r="A27" s="152"/>
      <c r="B27" s="607">
        <f>+B24+1</f>
        <v>13</v>
      </c>
      <c r="C27" s="605" t="s">
        <v>278</v>
      </c>
      <c r="D27" s="389" t="s">
        <v>3</v>
      </c>
      <c r="E27" s="607" t="s">
        <v>4</v>
      </c>
      <c r="F27" s="607" t="s">
        <v>150</v>
      </c>
      <c r="G27" s="667" t="s">
        <v>186</v>
      </c>
      <c r="H27" s="605" t="s">
        <v>279</v>
      </c>
      <c r="I27" s="387" t="s">
        <v>3280</v>
      </c>
      <c r="J27" s="389" t="s">
        <v>203</v>
      </c>
      <c r="K27" s="427" t="s">
        <v>2489</v>
      </c>
      <c r="L27" s="387" t="str">
        <f>VLOOKUP(K27,CódigosRetorno!$A$1:$B$1620,2,FALSE)</f>
        <v>cac:AdditionalDocumentReference - El XML no contiene el tag o no existe información en el numero de documento adicional (cbc:ID).</v>
      </c>
      <c r="M27" s="209"/>
      <c r="N27" s="411" t="s">
        <v>186</v>
      </c>
    </row>
    <row r="28" spans="1:14" ht="24">
      <c r="A28" s="152"/>
      <c r="B28" s="608"/>
      <c r="C28" s="606"/>
      <c r="D28" s="389"/>
      <c r="E28" s="608"/>
      <c r="F28" s="608"/>
      <c r="G28" s="669"/>
      <c r="H28" s="606"/>
      <c r="I28" s="387" t="s">
        <v>3307</v>
      </c>
      <c r="J28" s="389" t="s">
        <v>1192</v>
      </c>
      <c r="K28" s="427" t="s">
        <v>1207</v>
      </c>
      <c r="L28" s="387" t="str">
        <f>VLOOKUP(K28,CódigosRetorno!$A$1:$B$1620,2,FALSE)</f>
        <v>Para el motivo de traslado, no se consigna información del manifiesto de carga.</v>
      </c>
      <c r="M28" s="209"/>
      <c r="N28" s="411" t="s">
        <v>186</v>
      </c>
    </row>
    <row r="29" spans="1:14" ht="24">
      <c r="A29" s="152"/>
      <c r="B29" s="389">
        <f>+B27+1</f>
        <v>14</v>
      </c>
      <c r="C29" s="398" t="s">
        <v>3304</v>
      </c>
      <c r="D29" s="389" t="s">
        <v>3</v>
      </c>
      <c r="E29" s="389" t="s">
        <v>4</v>
      </c>
      <c r="F29" s="389" t="s">
        <v>10</v>
      </c>
      <c r="G29" s="389" t="s">
        <v>3281</v>
      </c>
      <c r="H29" s="147" t="s">
        <v>280</v>
      </c>
      <c r="I29" s="387" t="s">
        <v>2652</v>
      </c>
      <c r="J29" s="388" t="s">
        <v>186</v>
      </c>
      <c r="K29" s="427" t="s">
        <v>186</v>
      </c>
      <c r="L29" s="387" t="str">
        <f>VLOOKUP(K29,CódigosRetorno!$A$1:$B$1620,2,FALSE)</f>
        <v>-</v>
      </c>
      <c r="M29" s="388" t="s">
        <v>186</v>
      </c>
      <c r="N29" s="389" t="s">
        <v>186</v>
      </c>
    </row>
    <row r="30" spans="1:14" ht="36">
      <c r="A30" s="152"/>
      <c r="B30" s="496" t="s">
        <v>283</v>
      </c>
      <c r="C30" s="510" t="s">
        <v>284</v>
      </c>
      <c r="D30" s="389" t="s">
        <v>3</v>
      </c>
      <c r="E30" s="501" t="s">
        <v>9</v>
      </c>
      <c r="F30" s="551" t="s">
        <v>186</v>
      </c>
      <c r="G30" s="549" t="s">
        <v>186</v>
      </c>
      <c r="H30" s="552" t="s">
        <v>186</v>
      </c>
      <c r="I30" s="493" t="s">
        <v>186</v>
      </c>
      <c r="J30" s="501" t="s">
        <v>186</v>
      </c>
      <c r="K30" s="500" t="s">
        <v>186</v>
      </c>
      <c r="L30" s="493" t="str">
        <f>VLOOKUP(K30,CódigosRetorno!$A$1:$B$1620,2,FALSE)</f>
        <v>-</v>
      </c>
      <c r="M30" s="209"/>
      <c r="N30" s="533" t="s">
        <v>186</v>
      </c>
    </row>
    <row r="31" spans="1:14" ht="24">
      <c r="A31" s="152"/>
      <c r="B31" s="389">
        <f>+B29+1</f>
        <v>15</v>
      </c>
      <c r="C31" s="398" t="s">
        <v>278</v>
      </c>
      <c r="D31" s="389" t="s">
        <v>3</v>
      </c>
      <c r="E31" s="389" t="s">
        <v>4</v>
      </c>
      <c r="F31" s="389" t="s">
        <v>150</v>
      </c>
      <c r="G31" s="126" t="s">
        <v>186</v>
      </c>
      <c r="H31" s="147" t="s">
        <v>279</v>
      </c>
      <c r="I31" s="387" t="s">
        <v>3613</v>
      </c>
      <c r="J31" s="389" t="s">
        <v>203</v>
      </c>
      <c r="K31" s="427" t="s">
        <v>1660</v>
      </c>
      <c r="L31" s="387" t="str">
        <f>VLOOKUP(K31,CódigosRetorno!$A$1:$B$1620,2,FALSE)</f>
        <v>El numero de documento relacionado no cumple con el estandar.</v>
      </c>
      <c r="M31" s="209"/>
      <c r="N31" s="411" t="s">
        <v>186</v>
      </c>
    </row>
    <row r="32" spans="1:14" ht="24">
      <c r="A32" s="152"/>
      <c r="B32" s="389">
        <f>+B31+1</f>
        <v>16</v>
      </c>
      <c r="C32" s="398" t="s">
        <v>3304</v>
      </c>
      <c r="D32" s="389" t="s">
        <v>3</v>
      </c>
      <c r="E32" s="389" t="s">
        <v>4</v>
      </c>
      <c r="F32" s="389" t="s">
        <v>10</v>
      </c>
      <c r="G32" s="389" t="s">
        <v>3281</v>
      </c>
      <c r="H32" s="147" t="s">
        <v>280</v>
      </c>
      <c r="I32" s="387" t="s">
        <v>2652</v>
      </c>
      <c r="J32" s="388" t="s">
        <v>186</v>
      </c>
      <c r="K32" s="427" t="s">
        <v>186</v>
      </c>
      <c r="L32" s="387" t="str">
        <f>VLOOKUP(K32,CódigosRetorno!$A$1:$B$1620,2,FALSE)</f>
        <v>-</v>
      </c>
      <c r="M32" s="388" t="s">
        <v>186</v>
      </c>
      <c r="N32" s="389" t="s">
        <v>186</v>
      </c>
    </row>
    <row r="33" spans="1:14">
      <c r="A33" s="152"/>
      <c r="B33" s="496" t="s">
        <v>285</v>
      </c>
      <c r="C33" s="510" t="s">
        <v>43</v>
      </c>
      <c r="D33" s="119" t="s">
        <v>3</v>
      </c>
      <c r="E33" s="496" t="s">
        <v>4</v>
      </c>
      <c r="F33" s="497" t="s">
        <v>186</v>
      </c>
      <c r="G33" s="554" t="s">
        <v>186</v>
      </c>
      <c r="H33" s="555" t="s">
        <v>186</v>
      </c>
      <c r="I33" s="556" t="s">
        <v>186</v>
      </c>
      <c r="J33" s="501" t="s">
        <v>186</v>
      </c>
      <c r="K33" s="557" t="s">
        <v>186</v>
      </c>
      <c r="L33" s="493" t="str">
        <f>VLOOKUP(K33,CódigosRetorno!$A$1:$B$1620,2,FALSE)</f>
        <v>-</v>
      </c>
      <c r="M33" s="209"/>
      <c r="N33" s="533" t="s">
        <v>186</v>
      </c>
    </row>
    <row r="34" spans="1:14">
      <c r="A34" s="152"/>
      <c r="B34" s="389">
        <f>+B32+1</f>
        <v>17</v>
      </c>
      <c r="C34" s="387" t="s">
        <v>43</v>
      </c>
      <c r="D34" s="388" t="s">
        <v>3</v>
      </c>
      <c r="E34" s="388" t="s">
        <v>4</v>
      </c>
      <c r="F34" s="389" t="s">
        <v>26</v>
      </c>
      <c r="G34" s="388" t="s">
        <v>186</v>
      </c>
      <c r="H34" s="387" t="s">
        <v>186</v>
      </c>
      <c r="I34" s="387" t="s">
        <v>3447</v>
      </c>
      <c r="J34" s="128" t="s">
        <v>186</v>
      </c>
      <c r="K34" s="128" t="s">
        <v>186</v>
      </c>
      <c r="L34" s="387" t="str">
        <f>VLOOKUP(K34,CódigosRetorno!$A$1:$B$1620,2,FALSE)</f>
        <v>-</v>
      </c>
      <c r="M34" s="411"/>
      <c r="N34" s="389" t="s">
        <v>186</v>
      </c>
    </row>
    <row r="35" spans="1:14">
      <c r="A35" s="152"/>
      <c r="B35" s="496" t="s">
        <v>287</v>
      </c>
      <c r="C35" s="495" t="s">
        <v>288</v>
      </c>
      <c r="D35" s="119" t="s">
        <v>3</v>
      </c>
      <c r="E35" s="496" t="s">
        <v>4</v>
      </c>
      <c r="F35" s="497" t="s">
        <v>186</v>
      </c>
      <c r="G35" s="497" t="s">
        <v>186</v>
      </c>
      <c r="H35" s="555" t="s">
        <v>186</v>
      </c>
      <c r="I35" s="556" t="s">
        <v>186</v>
      </c>
      <c r="J35" s="501" t="s">
        <v>186</v>
      </c>
      <c r="K35" s="557" t="s">
        <v>186</v>
      </c>
      <c r="L35" s="493" t="str">
        <f>VLOOKUP(K35,CódigosRetorno!$A$1:$B$1620,2,FALSE)</f>
        <v>-</v>
      </c>
      <c r="M35" s="209"/>
      <c r="N35" s="533" t="s">
        <v>186</v>
      </c>
    </row>
    <row r="36" spans="1:14" ht="24">
      <c r="A36" s="152"/>
      <c r="B36" s="607">
        <f>+B34+1</f>
        <v>18</v>
      </c>
      <c r="C36" s="605" t="s">
        <v>3295</v>
      </c>
      <c r="D36" s="432" t="s">
        <v>186</v>
      </c>
      <c r="E36" s="607" t="s">
        <v>4</v>
      </c>
      <c r="F36" s="670" t="s">
        <v>186</v>
      </c>
      <c r="G36" s="667" t="s">
        <v>186</v>
      </c>
      <c r="H36" s="605" t="s">
        <v>289</v>
      </c>
      <c r="I36" s="186" t="s">
        <v>2637</v>
      </c>
      <c r="J36" s="427" t="s">
        <v>203</v>
      </c>
      <c r="K36" s="434" t="s">
        <v>2522</v>
      </c>
      <c r="L36" s="387" t="str">
        <f>VLOOKUP(K36,CódigosRetorno!$A$1:$B$1620,2,FALSE)</f>
        <v>Número de RUC del nombre del archivo no coincide con el consignado en el contenido del archivo XML</v>
      </c>
      <c r="M36" s="209"/>
      <c r="N36" s="411" t="s">
        <v>186</v>
      </c>
    </row>
    <row r="37" spans="1:14" ht="24">
      <c r="A37" s="152"/>
      <c r="B37" s="617"/>
      <c r="C37" s="618"/>
      <c r="D37" s="432"/>
      <c r="E37" s="617"/>
      <c r="F37" s="671"/>
      <c r="G37" s="668"/>
      <c r="H37" s="618"/>
      <c r="I37" s="387" t="s">
        <v>2648</v>
      </c>
      <c r="J37" s="427" t="s">
        <v>203</v>
      </c>
      <c r="K37" s="434" t="s">
        <v>2365</v>
      </c>
      <c r="L37" s="387" t="str">
        <f>VLOOKUP(K37,CódigosRetorno!$A$1:$B$1620,2,FALSE)</f>
        <v>ElNumero de RUC del emisor no existe</v>
      </c>
      <c r="M37" s="388" t="s">
        <v>217</v>
      </c>
      <c r="N37" s="389" t="s">
        <v>2650</v>
      </c>
    </row>
    <row r="38" spans="1:14" ht="12" customHeight="1">
      <c r="A38" s="152"/>
      <c r="B38" s="607">
        <f>+B36+1</f>
        <v>19</v>
      </c>
      <c r="C38" s="605" t="s">
        <v>3296</v>
      </c>
      <c r="D38" s="432" t="s">
        <v>186</v>
      </c>
      <c r="E38" s="607" t="s">
        <v>4</v>
      </c>
      <c r="F38" s="607" t="s">
        <v>11</v>
      </c>
      <c r="G38" s="607" t="s">
        <v>179</v>
      </c>
      <c r="H38" s="607" t="s">
        <v>291</v>
      </c>
      <c r="I38" s="387" t="s">
        <v>3160</v>
      </c>
      <c r="J38" s="389" t="s">
        <v>203</v>
      </c>
      <c r="K38" s="427" t="s">
        <v>1746</v>
      </c>
      <c r="L38" s="387" t="str">
        <f>VLOOKUP(K38,CódigosRetorno!$A$1:$B$1620,2,FALSE)</f>
        <v>El XML no contiene el atributo o no existe información del tipo de documento del emisor</v>
      </c>
      <c r="M38" s="209"/>
      <c r="N38" s="411" t="s">
        <v>186</v>
      </c>
    </row>
    <row r="39" spans="1:14" ht="26.25" customHeight="1">
      <c r="A39" s="152"/>
      <c r="B39" s="608"/>
      <c r="C39" s="606"/>
      <c r="D39" s="148" t="s">
        <v>186</v>
      </c>
      <c r="E39" s="608"/>
      <c r="F39" s="608"/>
      <c r="G39" s="608"/>
      <c r="H39" s="608"/>
      <c r="I39" s="412" t="s">
        <v>3282</v>
      </c>
      <c r="J39" s="389" t="s">
        <v>203</v>
      </c>
      <c r="K39" s="427" t="s">
        <v>865</v>
      </c>
      <c r="L39" s="387" t="str">
        <f>VLOOKUP(K39,CódigosRetorno!$A$1:$B$1620,2,FALSE)</f>
        <v>El tipo de documento no es aceptado.</v>
      </c>
      <c r="M39" s="217"/>
      <c r="N39" s="411" t="s">
        <v>186</v>
      </c>
    </row>
    <row r="40" spans="1:14" ht="24">
      <c r="A40" s="152"/>
      <c r="B40" s="607">
        <f>+B38+1</f>
        <v>20</v>
      </c>
      <c r="C40" s="605" t="s">
        <v>3297</v>
      </c>
      <c r="D40" s="432" t="s">
        <v>186</v>
      </c>
      <c r="E40" s="607" t="s">
        <v>4</v>
      </c>
      <c r="F40" s="607" t="s">
        <v>5</v>
      </c>
      <c r="G40" s="667" t="s">
        <v>186</v>
      </c>
      <c r="H40" s="605" t="s">
        <v>292</v>
      </c>
      <c r="I40" s="387" t="s">
        <v>3160</v>
      </c>
      <c r="J40" s="389" t="s">
        <v>203</v>
      </c>
      <c r="K40" s="427" t="s">
        <v>2519</v>
      </c>
      <c r="L40" s="387" t="str">
        <f>VLOOKUP(K40,CódigosRetorno!$A$1:$B$1620,2,FALSE)</f>
        <v>El XML no contiene el tag o no existe informacion de RegistrationName del emisor del documento</v>
      </c>
      <c r="M40" s="209"/>
      <c r="N40" s="411" t="s">
        <v>186</v>
      </c>
    </row>
    <row r="41" spans="1:14" ht="24">
      <c r="A41" s="152"/>
      <c r="B41" s="608"/>
      <c r="C41" s="606"/>
      <c r="D41" s="148" t="s">
        <v>186</v>
      </c>
      <c r="E41" s="608"/>
      <c r="F41" s="608"/>
      <c r="G41" s="669"/>
      <c r="H41" s="606"/>
      <c r="I41" s="412" t="s">
        <v>3614</v>
      </c>
      <c r="J41" s="389" t="s">
        <v>203</v>
      </c>
      <c r="K41" s="128" t="s">
        <v>2518</v>
      </c>
      <c r="L41" s="387" t="str">
        <f>VLOOKUP(K41,CódigosRetorno!$A$1:$B$1620,2,FALSE)</f>
        <v>RegistrationName - El nombre o razon social del emisor no cumple con el estandar</v>
      </c>
      <c r="M41" s="217"/>
      <c r="N41" s="411" t="s">
        <v>186</v>
      </c>
    </row>
    <row r="42" spans="1:14">
      <c r="A42" s="152"/>
      <c r="B42" s="496" t="s">
        <v>293</v>
      </c>
      <c r="C42" s="495" t="s">
        <v>177</v>
      </c>
      <c r="D42" s="119" t="s">
        <v>3</v>
      </c>
      <c r="E42" s="496" t="s">
        <v>4</v>
      </c>
      <c r="F42" s="497" t="s">
        <v>186</v>
      </c>
      <c r="G42" s="497" t="s">
        <v>186</v>
      </c>
      <c r="H42" s="555" t="s">
        <v>186</v>
      </c>
      <c r="I42" s="556" t="s">
        <v>186</v>
      </c>
      <c r="J42" s="501" t="s">
        <v>186</v>
      </c>
      <c r="K42" s="557" t="s">
        <v>186</v>
      </c>
      <c r="L42" s="493" t="str">
        <f>VLOOKUP(K42,CódigosRetorno!$A$1:$B$1620,2,FALSE)</f>
        <v>-</v>
      </c>
      <c r="M42" s="209"/>
      <c r="N42" s="533" t="s">
        <v>186</v>
      </c>
    </row>
    <row r="43" spans="1:14" ht="24">
      <c r="A43" s="152"/>
      <c r="B43" s="607">
        <f>+B40+1</f>
        <v>21</v>
      </c>
      <c r="C43" s="605" t="s">
        <v>3288</v>
      </c>
      <c r="D43" s="432" t="s">
        <v>186</v>
      </c>
      <c r="E43" s="607" t="s">
        <v>4</v>
      </c>
      <c r="F43" s="607" t="s">
        <v>178</v>
      </c>
      <c r="G43" s="603" t="s">
        <v>294</v>
      </c>
      <c r="H43" s="605" t="s">
        <v>295</v>
      </c>
      <c r="I43" s="387" t="s">
        <v>3160</v>
      </c>
      <c r="J43" s="389" t="s">
        <v>203</v>
      </c>
      <c r="K43" s="427" t="s">
        <v>1658</v>
      </c>
      <c r="L43" s="387" t="str">
        <f>VLOOKUP(K43,CódigosRetorno!$A$1:$B$1620,2,FALSE)</f>
        <v>El XML no contiene el tag o no existe información del número de documento de identidad del destinatario.</v>
      </c>
      <c r="M43" s="209"/>
      <c r="N43" s="411" t="s">
        <v>186</v>
      </c>
    </row>
    <row r="44" spans="1:14" ht="24">
      <c r="A44" s="152"/>
      <c r="B44" s="617"/>
      <c r="C44" s="618"/>
      <c r="D44" s="432"/>
      <c r="E44" s="617"/>
      <c r="F44" s="617"/>
      <c r="G44" s="615"/>
      <c r="H44" s="618"/>
      <c r="I44" s="387" t="s">
        <v>3286</v>
      </c>
      <c r="J44" s="389" t="s">
        <v>203</v>
      </c>
      <c r="K44" s="121" t="s">
        <v>1656</v>
      </c>
      <c r="L44" s="387" t="str">
        <f>VLOOKUP(K44,CódigosRetorno!$A$1:$B$1620,2,FALSE)</f>
        <v>El valor ingresado como numero de documento de identidad del destinatario no cumple con el estandar.</v>
      </c>
      <c r="M44" s="209"/>
      <c r="N44" s="411" t="s">
        <v>186</v>
      </c>
    </row>
    <row r="45" spans="1:14" ht="24">
      <c r="A45" s="152"/>
      <c r="B45" s="617"/>
      <c r="C45" s="618"/>
      <c r="D45" s="432"/>
      <c r="E45" s="617"/>
      <c r="F45" s="617"/>
      <c r="G45" s="615"/>
      <c r="H45" s="618"/>
      <c r="I45" s="387" t="s">
        <v>3283</v>
      </c>
      <c r="J45" s="389" t="s">
        <v>1192</v>
      </c>
      <c r="K45" s="427" t="s">
        <v>3449</v>
      </c>
      <c r="L45" s="387" t="str">
        <f>VLOOKUP(K45,CódigosRetorno!$A$1:$B$1620,2,FALSE)</f>
        <v>El DNI debe tener 8 caracteres numéricos</v>
      </c>
      <c r="M45" s="209"/>
      <c r="N45" s="411" t="s">
        <v>186</v>
      </c>
    </row>
    <row r="46" spans="1:14" ht="24">
      <c r="A46" s="152"/>
      <c r="B46" s="617"/>
      <c r="C46" s="618"/>
      <c r="D46" s="432"/>
      <c r="E46" s="617"/>
      <c r="F46" s="617"/>
      <c r="G46" s="615"/>
      <c r="H46" s="618"/>
      <c r="I46" s="387" t="s">
        <v>3285</v>
      </c>
      <c r="J46" s="389" t="s">
        <v>1192</v>
      </c>
      <c r="K46" s="427" t="s">
        <v>3451</v>
      </c>
      <c r="L46" s="387" t="str">
        <f>VLOOKUP(K46,CódigosRetorno!$A$1:$B$1620,2,FALSE)</f>
        <v>El dato ingresado como numero de documento de identidad del receptor no cumple con el formato establecido</v>
      </c>
      <c r="M46" s="209"/>
      <c r="N46" s="411" t="s">
        <v>186</v>
      </c>
    </row>
    <row r="47" spans="1:14" ht="24">
      <c r="A47" s="152"/>
      <c r="B47" s="617"/>
      <c r="C47" s="618"/>
      <c r="D47" s="432"/>
      <c r="E47" s="617"/>
      <c r="F47" s="617"/>
      <c r="G47" s="615"/>
      <c r="H47" s="618"/>
      <c r="I47" s="387" t="s">
        <v>3284</v>
      </c>
      <c r="J47" s="389" t="s">
        <v>203</v>
      </c>
      <c r="K47" s="427" t="s">
        <v>776</v>
      </c>
      <c r="L47" s="387" t="str">
        <f>VLOOKUP(K47,CódigosRetorno!$A$1:$B$1620,2,FALSE)</f>
        <v>El numero de documento de identidad del receptor debe ser  RUC</v>
      </c>
      <c r="M47" s="209"/>
      <c r="N47" s="411" t="s">
        <v>186</v>
      </c>
    </row>
    <row r="48" spans="1:14" ht="24">
      <c r="A48" s="152"/>
      <c r="B48" s="617"/>
      <c r="C48" s="618"/>
      <c r="D48" s="432"/>
      <c r="E48" s="617"/>
      <c r="F48" s="617"/>
      <c r="G48" s="615"/>
      <c r="H48" s="618"/>
      <c r="I48" s="387" t="s">
        <v>3302</v>
      </c>
      <c r="J48" s="389" t="s">
        <v>203</v>
      </c>
      <c r="K48" s="121" t="s">
        <v>1904</v>
      </c>
      <c r="L48" s="387" t="str">
        <f>VLOOKUP(K48,CódigosRetorno!$A$1:$B$1620,2,FALSE)</f>
        <v>Para el motivo de traslado ingresado el Destinatario debe ser igual al remitente.</v>
      </c>
      <c r="M48" s="209"/>
      <c r="N48" s="411" t="s">
        <v>186</v>
      </c>
    </row>
    <row r="49" spans="1:16379" ht="24">
      <c r="A49" s="152"/>
      <c r="B49" s="608"/>
      <c r="C49" s="606"/>
      <c r="D49" s="432"/>
      <c r="E49" s="608"/>
      <c r="F49" s="608"/>
      <c r="G49" s="604"/>
      <c r="H49" s="606"/>
      <c r="I49" s="387" t="s">
        <v>3303</v>
      </c>
      <c r="J49" s="389" t="s">
        <v>203</v>
      </c>
      <c r="K49" s="427" t="s">
        <v>1903</v>
      </c>
      <c r="L49" s="387" t="str">
        <f>VLOOKUP(K49,CódigosRetorno!$A$1:$B$1620,2,FALSE)</f>
        <v>Destinatario no debe ser igual al remitente.</v>
      </c>
      <c r="M49" s="209"/>
      <c r="N49" s="411" t="s">
        <v>186</v>
      </c>
    </row>
    <row r="50" spans="1:16379" ht="24">
      <c r="A50" s="152"/>
      <c r="B50" s="607">
        <f>+B43+1</f>
        <v>22</v>
      </c>
      <c r="C50" s="605" t="s">
        <v>3287</v>
      </c>
      <c r="D50" s="432" t="s">
        <v>186</v>
      </c>
      <c r="E50" s="607" t="s">
        <v>4</v>
      </c>
      <c r="F50" s="607" t="s">
        <v>11</v>
      </c>
      <c r="G50" s="607" t="s">
        <v>3244</v>
      </c>
      <c r="H50" s="605" t="s">
        <v>297</v>
      </c>
      <c r="I50" s="387" t="s">
        <v>3160</v>
      </c>
      <c r="J50" s="389" t="s">
        <v>203</v>
      </c>
      <c r="K50" s="427" t="s">
        <v>1655</v>
      </c>
      <c r="L50" s="387" t="str">
        <f>VLOOKUP(K50,CódigosRetorno!$A$1:$B$1620,2,FALSE)</f>
        <v>El XML no contiene el atributo o no existe información del tipo de documento del destinatario.</v>
      </c>
      <c r="M50" s="209"/>
      <c r="N50" s="411" t="s">
        <v>186</v>
      </c>
    </row>
    <row r="51" spans="1:16379" ht="24">
      <c r="A51" s="152"/>
      <c r="B51" s="608"/>
      <c r="C51" s="606"/>
      <c r="D51" s="148" t="s">
        <v>186</v>
      </c>
      <c r="E51" s="608"/>
      <c r="F51" s="608"/>
      <c r="G51" s="608"/>
      <c r="H51" s="606"/>
      <c r="I51" s="387" t="s">
        <v>3275</v>
      </c>
      <c r="J51" s="389" t="s">
        <v>203</v>
      </c>
      <c r="K51" s="128" t="s">
        <v>1653</v>
      </c>
      <c r="L51" s="387" t="str">
        <f>VLOOKUP(K51,CódigosRetorno!$A$1:$B$1620,2,FALSE)</f>
        <v>El valor ingresado como tipo de documento del destinatario es incorrecto.</v>
      </c>
      <c r="M51" s="217"/>
      <c r="N51" s="389" t="s">
        <v>3039</v>
      </c>
    </row>
    <row r="52" spans="1:16379" ht="24">
      <c r="A52" s="152"/>
      <c r="B52" s="607">
        <f>+B50+1</f>
        <v>23</v>
      </c>
      <c r="C52" s="605" t="s">
        <v>298</v>
      </c>
      <c r="D52" s="432" t="s">
        <v>186</v>
      </c>
      <c r="E52" s="607" t="s">
        <v>4</v>
      </c>
      <c r="F52" s="607" t="s">
        <v>5</v>
      </c>
      <c r="G52" s="603" t="s">
        <v>51</v>
      </c>
      <c r="H52" s="605" t="s">
        <v>299</v>
      </c>
      <c r="I52" s="387" t="s">
        <v>3160</v>
      </c>
      <c r="J52" s="389" t="s">
        <v>203</v>
      </c>
      <c r="K52" s="427" t="s">
        <v>1651</v>
      </c>
      <c r="L52" s="387" t="str">
        <f>VLOOKUP(K52,CódigosRetorno!$A$1:$B$1620,2,FALSE)</f>
        <v>El XML no contiene el atributo o no existe información del nombre o razon social del destinatario.</v>
      </c>
      <c r="M52" s="209"/>
      <c r="N52" s="411" t="s">
        <v>186</v>
      </c>
    </row>
    <row r="53" spans="1:16379" ht="24">
      <c r="A53" s="152"/>
      <c r="B53" s="608"/>
      <c r="C53" s="606"/>
      <c r="D53" s="148" t="s">
        <v>186</v>
      </c>
      <c r="E53" s="608"/>
      <c r="F53" s="608"/>
      <c r="G53" s="604"/>
      <c r="H53" s="606"/>
      <c r="I53" s="412" t="s">
        <v>3614</v>
      </c>
      <c r="J53" s="389" t="s">
        <v>203</v>
      </c>
      <c r="K53" s="128" t="s">
        <v>1649</v>
      </c>
      <c r="L53" s="387" t="str">
        <f>VLOOKUP(K53,CódigosRetorno!$A$1:$B$1620,2,FALSE)</f>
        <v>El valor ingresado como tipo de documento del nombre o razon social del destinatario es incorrecto.</v>
      </c>
      <c r="M53" s="217"/>
      <c r="N53" s="411" t="s">
        <v>186</v>
      </c>
    </row>
    <row r="54" spans="1:16379" ht="24">
      <c r="A54" s="152"/>
      <c r="B54" s="496" t="s">
        <v>300</v>
      </c>
      <c r="C54" s="495" t="s">
        <v>301</v>
      </c>
      <c r="D54" s="119" t="s">
        <v>3</v>
      </c>
      <c r="E54" s="496" t="s">
        <v>9</v>
      </c>
      <c r="F54" s="497" t="s">
        <v>186</v>
      </c>
      <c r="G54" s="497" t="s">
        <v>186</v>
      </c>
      <c r="H54" s="555" t="s">
        <v>186</v>
      </c>
      <c r="I54" s="556" t="s">
        <v>186</v>
      </c>
      <c r="J54" s="501" t="s">
        <v>186</v>
      </c>
      <c r="K54" s="557" t="s">
        <v>186</v>
      </c>
      <c r="L54" s="493" t="str">
        <f>VLOOKUP(K54,CódigosRetorno!$A$1:$B$1620,2,FALSE)</f>
        <v>-</v>
      </c>
      <c r="M54" s="209"/>
      <c r="N54" s="533" t="s">
        <v>186</v>
      </c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53"/>
      <c r="BL54" s="153"/>
      <c r="BM54" s="153"/>
      <c r="BN54" s="153"/>
      <c r="BO54" s="153"/>
      <c r="BP54" s="153"/>
      <c r="BQ54" s="153"/>
      <c r="BR54" s="153"/>
      <c r="BS54" s="153"/>
      <c r="BT54" s="153"/>
      <c r="BU54" s="153"/>
      <c r="BV54" s="153"/>
      <c r="BW54" s="153"/>
      <c r="BX54" s="153"/>
      <c r="BY54" s="153"/>
      <c r="BZ54" s="153"/>
      <c r="CA54" s="153"/>
      <c r="CB54" s="153"/>
      <c r="CC54" s="153"/>
      <c r="CD54" s="153"/>
      <c r="CE54" s="153"/>
      <c r="CF54" s="153"/>
      <c r="CG54" s="153"/>
      <c r="CH54" s="153"/>
      <c r="CI54" s="153"/>
      <c r="CJ54" s="153"/>
      <c r="CK54" s="153"/>
      <c r="CL54" s="153"/>
      <c r="CM54" s="153"/>
      <c r="CN54" s="153"/>
      <c r="CO54" s="153"/>
      <c r="CP54" s="153"/>
      <c r="CQ54" s="153"/>
      <c r="CR54" s="153"/>
      <c r="CS54" s="153"/>
      <c r="CT54" s="153"/>
      <c r="CU54" s="153"/>
      <c r="CV54" s="153"/>
      <c r="CW54" s="153"/>
      <c r="CX54" s="153"/>
      <c r="CY54" s="153"/>
      <c r="CZ54" s="153"/>
      <c r="DA54" s="153"/>
      <c r="DB54" s="153"/>
      <c r="DC54" s="153"/>
      <c r="DD54" s="153"/>
      <c r="DE54" s="153"/>
      <c r="DF54" s="153"/>
      <c r="DG54" s="153"/>
      <c r="DH54" s="153"/>
      <c r="DI54" s="153"/>
      <c r="DJ54" s="153"/>
      <c r="DK54" s="153"/>
      <c r="DL54" s="153"/>
      <c r="DM54" s="153"/>
      <c r="DN54" s="153"/>
      <c r="DO54" s="153"/>
      <c r="DP54" s="153"/>
      <c r="DQ54" s="153"/>
      <c r="DR54" s="153"/>
      <c r="DS54" s="153"/>
      <c r="DT54" s="153"/>
      <c r="DU54" s="153"/>
      <c r="DV54" s="153"/>
      <c r="DW54" s="153"/>
      <c r="DX54" s="153"/>
      <c r="DY54" s="153"/>
      <c r="DZ54" s="153"/>
      <c r="EA54" s="153"/>
      <c r="EB54" s="153"/>
      <c r="EC54" s="153"/>
      <c r="ED54" s="153"/>
      <c r="EE54" s="153"/>
      <c r="EF54" s="153"/>
      <c r="EG54" s="153"/>
      <c r="EH54" s="153"/>
      <c r="EI54" s="153"/>
      <c r="EJ54" s="153"/>
      <c r="EK54" s="153"/>
      <c r="EL54" s="153"/>
      <c r="EM54" s="153"/>
      <c r="EN54" s="153"/>
      <c r="EO54" s="153"/>
      <c r="EP54" s="153"/>
      <c r="EQ54" s="153"/>
      <c r="ER54" s="153"/>
      <c r="ES54" s="153"/>
      <c r="ET54" s="153"/>
      <c r="EU54" s="153"/>
      <c r="EV54" s="153"/>
      <c r="EW54" s="153"/>
      <c r="EX54" s="153"/>
      <c r="EY54" s="153"/>
      <c r="EZ54" s="153"/>
      <c r="FA54" s="153"/>
      <c r="FB54" s="153"/>
      <c r="FC54" s="153"/>
      <c r="FD54" s="153"/>
      <c r="FE54" s="153"/>
      <c r="FF54" s="153"/>
      <c r="FG54" s="153"/>
      <c r="FH54" s="153"/>
      <c r="FI54" s="153"/>
      <c r="FJ54" s="153"/>
      <c r="FK54" s="153"/>
      <c r="FL54" s="153"/>
      <c r="FM54" s="153"/>
      <c r="FN54" s="153"/>
      <c r="FO54" s="153"/>
      <c r="FP54" s="153"/>
      <c r="FQ54" s="153"/>
      <c r="FR54" s="153"/>
      <c r="FS54" s="153"/>
      <c r="FT54" s="153"/>
      <c r="FU54" s="153"/>
      <c r="FV54" s="153"/>
      <c r="FW54" s="153"/>
      <c r="FX54" s="153"/>
      <c r="FY54" s="153"/>
      <c r="FZ54" s="153"/>
      <c r="GA54" s="153"/>
      <c r="GB54" s="153"/>
      <c r="GC54" s="153"/>
      <c r="GD54" s="153"/>
      <c r="GE54" s="153"/>
      <c r="GF54" s="153"/>
      <c r="GG54" s="153"/>
      <c r="GH54" s="153"/>
      <c r="GI54" s="153"/>
      <c r="GJ54" s="153"/>
      <c r="GK54" s="153"/>
      <c r="GL54" s="153"/>
      <c r="GM54" s="153"/>
      <c r="GN54" s="153"/>
      <c r="GO54" s="153"/>
      <c r="GP54" s="153"/>
      <c r="GQ54" s="153"/>
      <c r="GR54" s="153"/>
      <c r="GS54" s="153"/>
      <c r="GT54" s="153"/>
      <c r="GU54" s="153"/>
      <c r="GV54" s="153"/>
      <c r="GW54" s="153"/>
      <c r="GX54" s="153"/>
      <c r="GY54" s="153"/>
      <c r="GZ54" s="153"/>
      <c r="HA54" s="153"/>
      <c r="HB54" s="153"/>
      <c r="HC54" s="153"/>
      <c r="HD54" s="153"/>
      <c r="HE54" s="153"/>
      <c r="HF54" s="153"/>
      <c r="HG54" s="153"/>
      <c r="HH54" s="153"/>
      <c r="HI54" s="153"/>
      <c r="HJ54" s="153"/>
      <c r="HK54" s="153"/>
      <c r="HL54" s="153"/>
      <c r="HM54" s="153"/>
      <c r="HN54" s="153"/>
      <c r="HO54" s="153"/>
      <c r="HP54" s="153"/>
      <c r="HQ54" s="153"/>
      <c r="HR54" s="153"/>
      <c r="HS54" s="153"/>
      <c r="HT54" s="153"/>
      <c r="HU54" s="153"/>
      <c r="HV54" s="153"/>
      <c r="HW54" s="153"/>
      <c r="HX54" s="153"/>
      <c r="HY54" s="153"/>
      <c r="HZ54" s="153"/>
      <c r="IA54" s="153"/>
      <c r="IB54" s="153"/>
      <c r="IC54" s="153"/>
      <c r="ID54" s="153"/>
      <c r="IE54" s="153"/>
      <c r="IF54" s="153"/>
      <c r="IG54" s="153"/>
      <c r="IH54" s="153"/>
      <c r="II54" s="153"/>
      <c r="IJ54" s="153"/>
      <c r="IK54" s="153"/>
      <c r="IL54" s="153"/>
      <c r="IM54" s="153"/>
      <c r="IN54" s="153"/>
      <c r="IO54" s="153"/>
      <c r="IP54" s="153"/>
      <c r="IQ54" s="153"/>
      <c r="IR54" s="153"/>
      <c r="IS54" s="153"/>
      <c r="IT54" s="153"/>
      <c r="IU54" s="153"/>
      <c r="IV54" s="153"/>
      <c r="IW54" s="153"/>
      <c r="IX54" s="153"/>
      <c r="IY54" s="153"/>
      <c r="IZ54" s="153"/>
      <c r="JA54" s="153"/>
      <c r="JB54" s="153"/>
      <c r="JC54" s="153"/>
      <c r="JD54" s="153"/>
      <c r="JE54" s="153"/>
      <c r="JF54" s="153"/>
      <c r="JG54" s="153"/>
      <c r="JH54" s="153"/>
      <c r="JI54" s="153"/>
      <c r="JJ54" s="153"/>
      <c r="JK54" s="153"/>
      <c r="JL54" s="153"/>
      <c r="JM54" s="153"/>
      <c r="JN54" s="153"/>
      <c r="JO54" s="153"/>
      <c r="JP54" s="153"/>
      <c r="JQ54" s="153"/>
      <c r="JR54" s="153"/>
      <c r="JS54" s="153"/>
      <c r="JT54" s="153"/>
      <c r="JU54" s="153"/>
      <c r="JV54" s="153"/>
      <c r="JW54" s="153"/>
      <c r="JX54" s="153"/>
      <c r="JY54" s="153"/>
      <c r="JZ54" s="153"/>
      <c r="KA54" s="153"/>
      <c r="KB54" s="153"/>
      <c r="KC54" s="153"/>
      <c r="KD54" s="153"/>
      <c r="KE54" s="153"/>
      <c r="KF54" s="153"/>
      <c r="KG54" s="153"/>
      <c r="KH54" s="153"/>
      <c r="KI54" s="153"/>
      <c r="KJ54" s="153"/>
      <c r="KK54" s="153"/>
      <c r="KL54" s="153"/>
      <c r="KM54" s="153"/>
      <c r="KN54" s="153"/>
      <c r="KO54" s="153"/>
      <c r="KP54" s="153"/>
      <c r="KQ54" s="153"/>
      <c r="KR54" s="153"/>
      <c r="KS54" s="153"/>
      <c r="KT54" s="153"/>
      <c r="KU54" s="153"/>
      <c r="KV54" s="153"/>
      <c r="KW54" s="153"/>
      <c r="KX54" s="153"/>
      <c r="KY54" s="153"/>
      <c r="KZ54" s="153"/>
      <c r="LA54" s="153"/>
      <c r="LB54" s="153"/>
      <c r="LC54" s="153"/>
      <c r="LD54" s="153"/>
      <c r="LE54" s="153"/>
      <c r="LF54" s="153"/>
      <c r="LG54" s="153"/>
      <c r="LH54" s="153"/>
      <c r="LI54" s="153"/>
      <c r="LJ54" s="153"/>
      <c r="LK54" s="153"/>
      <c r="LL54" s="153"/>
      <c r="LM54" s="153"/>
      <c r="LN54" s="153"/>
      <c r="LO54" s="153"/>
      <c r="LP54" s="153"/>
      <c r="LQ54" s="153"/>
      <c r="LR54" s="153"/>
      <c r="LS54" s="153"/>
      <c r="LT54" s="153"/>
      <c r="LU54" s="153"/>
      <c r="LV54" s="153"/>
      <c r="LW54" s="153"/>
      <c r="LX54" s="153"/>
      <c r="LY54" s="153"/>
      <c r="LZ54" s="153"/>
      <c r="MA54" s="153"/>
      <c r="MB54" s="153"/>
      <c r="MC54" s="153"/>
      <c r="MD54" s="153"/>
      <c r="ME54" s="153"/>
      <c r="MF54" s="153"/>
      <c r="MG54" s="153"/>
      <c r="MH54" s="153"/>
      <c r="MI54" s="153"/>
      <c r="MJ54" s="153"/>
      <c r="MK54" s="153"/>
      <c r="ML54" s="153"/>
      <c r="MM54" s="153"/>
      <c r="MN54" s="153"/>
      <c r="MO54" s="153"/>
      <c r="MP54" s="153"/>
      <c r="MQ54" s="153"/>
      <c r="MR54" s="153"/>
      <c r="MS54" s="153"/>
      <c r="MT54" s="153"/>
      <c r="MU54" s="153"/>
      <c r="MV54" s="153"/>
      <c r="MW54" s="153"/>
      <c r="MX54" s="153"/>
      <c r="MY54" s="153"/>
      <c r="MZ54" s="153"/>
      <c r="NA54" s="153"/>
      <c r="NB54" s="153"/>
      <c r="NC54" s="153"/>
      <c r="ND54" s="153"/>
      <c r="NE54" s="153"/>
      <c r="NF54" s="153"/>
      <c r="NG54" s="153"/>
      <c r="NH54" s="153"/>
      <c r="NI54" s="153"/>
      <c r="NJ54" s="153"/>
      <c r="NK54" s="153"/>
      <c r="NL54" s="153"/>
      <c r="NM54" s="153"/>
      <c r="NN54" s="153"/>
      <c r="NO54" s="153"/>
      <c r="NP54" s="153"/>
      <c r="NQ54" s="153"/>
      <c r="NR54" s="153"/>
      <c r="NS54" s="153"/>
      <c r="NT54" s="153"/>
      <c r="NU54" s="153"/>
      <c r="NV54" s="153"/>
      <c r="NW54" s="153"/>
      <c r="NX54" s="153"/>
      <c r="NY54" s="153"/>
      <c r="NZ54" s="153"/>
      <c r="OA54" s="153"/>
      <c r="OB54" s="153"/>
      <c r="OC54" s="153"/>
      <c r="OD54" s="153"/>
      <c r="OE54" s="153"/>
      <c r="OF54" s="153"/>
      <c r="OG54" s="153"/>
      <c r="OH54" s="153"/>
      <c r="OI54" s="153"/>
      <c r="OJ54" s="153"/>
      <c r="OK54" s="153"/>
      <c r="OL54" s="153"/>
      <c r="OM54" s="153"/>
      <c r="ON54" s="153"/>
      <c r="OO54" s="153"/>
      <c r="OP54" s="153"/>
      <c r="OQ54" s="153"/>
      <c r="OR54" s="153"/>
      <c r="OS54" s="153"/>
      <c r="OT54" s="153"/>
      <c r="OU54" s="153"/>
      <c r="OV54" s="153"/>
      <c r="OW54" s="153"/>
      <c r="OX54" s="153"/>
      <c r="OY54" s="153"/>
      <c r="OZ54" s="153"/>
      <c r="PA54" s="153"/>
      <c r="PB54" s="153"/>
      <c r="PC54" s="153"/>
      <c r="PD54" s="153"/>
      <c r="PE54" s="153"/>
      <c r="PF54" s="153"/>
      <c r="PG54" s="153"/>
      <c r="PH54" s="153"/>
      <c r="PI54" s="153"/>
      <c r="PJ54" s="153"/>
      <c r="PK54" s="153"/>
      <c r="PL54" s="153"/>
      <c r="PM54" s="153"/>
      <c r="PN54" s="153"/>
      <c r="PO54" s="153"/>
      <c r="PP54" s="153"/>
      <c r="PQ54" s="153"/>
      <c r="PR54" s="153"/>
      <c r="PS54" s="153"/>
      <c r="PT54" s="153"/>
      <c r="PU54" s="153"/>
      <c r="PV54" s="153"/>
      <c r="PW54" s="153"/>
      <c r="PX54" s="153"/>
      <c r="PY54" s="153"/>
      <c r="PZ54" s="153"/>
      <c r="QA54" s="153"/>
      <c r="QB54" s="153"/>
      <c r="QC54" s="153"/>
      <c r="QD54" s="153"/>
      <c r="QE54" s="153"/>
      <c r="QF54" s="153"/>
      <c r="QG54" s="153"/>
      <c r="QH54" s="153"/>
      <c r="QI54" s="153"/>
      <c r="QJ54" s="153"/>
      <c r="QK54" s="153"/>
      <c r="QL54" s="153"/>
      <c r="QM54" s="153"/>
      <c r="QN54" s="153"/>
      <c r="QO54" s="153"/>
      <c r="QP54" s="153"/>
      <c r="QQ54" s="153"/>
      <c r="QR54" s="153"/>
      <c r="QS54" s="153"/>
      <c r="QT54" s="153"/>
      <c r="QU54" s="153"/>
      <c r="QV54" s="153"/>
      <c r="QW54" s="153"/>
      <c r="QX54" s="153"/>
      <c r="QY54" s="153"/>
      <c r="QZ54" s="153"/>
      <c r="RA54" s="153"/>
      <c r="RB54" s="153"/>
      <c r="RC54" s="153"/>
      <c r="RD54" s="153"/>
      <c r="RE54" s="153"/>
      <c r="RF54" s="153"/>
      <c r="RG54" s="153"/>
      <c r="RH54" s="153"/>
      <c r="RI54" s="153"/>
      <c r="RJ54" s="153"/>
      <c r="RK54" s="153"/>
      <c r="RL54" s="153"/>
      <c r="RM54" s="153"/>
      <c r="RN54" s="153"/>
      <c r="RO54" s="153"/>
      <c r="RP54" s="153"/>
      <c r="RQ54" s="153"/>
      <c r="RR54" s="153"/>
      <c r="RS54" s="153"/>
      <c r="RT54" s="153"/>
      <c r="RU54" s="153"/>
      <c r="RV54" s="153"/>
      <c r="RW54" s="153"/>
      <c r="RX54" s="153"/>
      <c r="RY54" s="153"/>
      <c r="RZ54" s="153"/>
      <c r="SA54" s="153"/>
      <c r="SB54" s="153"/>
      <c r="SC54" s="153"/>
      <c r="SD54" s="153"/>
      <c r="SE54" s="153"/>
      <c r="SF54" s="153"/>
      <c r="SG54" s="153"/>
      <c r="SH54" s="153"/>
      <c r="SI54" s="153"/>
      <c r="SJ54" s="153"/>
      <c r="SK54" s="153"/>
      <c r="SL54" s="153"/>
      <c r="SM54" s="153"/>
      <c r="SN54" s="153"/>
      <c r="SO54" s="153"/>
      <c r="SP54" s="153"/>
      <c r="SQ54" s="153"/>
      <c r="SR54" s="153"/>
      <c r="SS54" s="153"/>
      <c r="ST54" s="153"/>
      <c r="SU54" s="153"/>
      <c r="SV54" s="153"/>
      <c r="SW54" s="153"/>
      <c r="SX54" s="153"/>
      <c r="SY54" s="153"/>
      <c r="SZ54" s="153"/>
      <c r="TA54" s="153"/>
      <c r="TB54" s="153"/>
      <c r="TC54" s="153"/>
      <c r="TD54" s="153"/>
      <c r="TE54" s="153"/>
      <c r="TF54" s="153"/>
      <c r="TG54" s="153"/>
      <c r="TH54" s="153"/>
      <c r="TI54" s="153"/>
      <c r="TJ54" s="153"/>
      <c r="TK54" s="153"/>
      <c r="TL54" s="153"/>
      <c r="TM54" s="153"/>
      <c r="TN54" s="153"/>
      <c r="TO54" s="153"/>
      <c r="TP54" s="153"/>
      <c r="TQ54" s="153"/>
      <c r="TR54" s="153"/>
      <c r="TS54" s="153"/>
      <c r="TT54" s="153"/>
      <c r="TU54" s="153"/>
      <c r="TV54" s="153"/>
      <c r="TW54" s="153"/>
      <c r="TX54" s="153"/>
      <c r="TY54" s="153"/>
      <c r="TZ54" s="153"/>
      <c r="UA54" s="153"/>
      <c r="UB54" s="153"/>
      <c r="UC54" s="153"/>
      <c r="UD54" s="153"/>
      <c r="UE54" s="153"/>
      <c r="UF54" s="153"/>
      <c r="UG54" s="153"/>
      <c r="UH54" s="153"/>
      <c r="UI54" s="153"/>
      <c r="UJ54" s="153"/>
      <c r="UK54" s="153"/>
      <c r="UL54" s="153"/>
      <c r="UM54" s="153"/>
      <c r="UN54" s="153"/>
      <c r="UO54" s="153"/>
      <c r="UP54" s="153"/>
      <c r="UQ54" s="153"/>
      <c r="UR54" s="153"/>
      <c r="US54" s="153"/>
      <c r="UT54" s="153"/>
      <c r="UU54" s="153"/>
      <c r="UV54" s="153"/>
      <c r="UW54" s="153"/>
      <c r="UX54" s="153"/>
      <c r="UY54" s="153"/>
      <c r="UZ54" s="153"/>
      <c r="VA54" s="153"/>
      <c r="VB54" s="153"/>
      <c r="VC54" s="153"/>
      <c r="VD54" s="153"/>
      <c r="VE54" s="153"/>
      <c r="VF54" s="153"/>
      <c r="VG54" s="153"/>
      <c r="VH54" s="153"/>
      <c r="VI54" s="153"/>
      <c r="VJ54" s="153"/>
      <c r="VK54" s="153"/>
      <c r="VL54" s="153"/>
      <c r="VM54" s="153"/>
      <c r="VN54" s="153"/>
      <c r="VO54" s="153"/>
      <c r="VP54" s="153"/>
      <c r="VQ54" s="153"/>
      <c r="VR54" s="153"/>
      <c r="VS54" s="153"/>
      <c r="VT54" s="153"/>
      <c r="VU54" s="153"/>
      <c r="VV54" s="153"/>
      <c r="VW54" s="153"/>
      <c r="VX54" s="153"/>
      <c r="VY54" s="153"/>
      <c r="VZ54" s="153"/>
      <c r="WA54" s="153"/>
      <c r="WB54" s="153"/>
      <c r="WC54" s="153"/>
      <c r="WD54" s="153"/>
      <c r="WE54" s="153"/>
      <c r="WF54" s="153"/>
      <c r="WG54" s="153"/>
      <c r="WH54" s="153"/>
      <c r="WI54" s="153"/>
      <c r="WJ54" s="153"/>
      <c r="WK54" s="153"/>
      <c r="WL54" s="153"/>
      <c r="WM54" s="153"/>
      <c r="WN54" s="153"/>
      <c r="WO54" s="153"/>
      <c r="WP54" s="153"/>
      <c r="WQ54" s="153"/>
      <c r="WR54" s="153"/>
      <c r="WS54" s="153"/>
      <c r="WT54" s="153"/>
      <c r="WU54" s="153"/>
      <c r="WV54" s="153"/>
      <c r="WW54" s="153"/>
      <c r="WX54" s="153"/>
      <c r="WY54" s="153"/>
      <c r="WZ54" s="153"/>
      <c r="XA54" s="153"/>
      <c r="XB54" s="153"/>
      <c r="XC54" s="153"/>
      <c r="XD54" s="153"/>
      <c r="XE54" s="153"/>
      <c r="XF54" s="153"/>
      <c r="XG54" s="153"/>
      <c r="XH54" s="153"/>
      <c r="XI54" s="153"/>
      <c r="XJ54" s="153"/>
      <c r="XK54" s="153"/>
      <c r="XL54" s="153"/>
      <c r="XM54" s="153"/>
      <c r="XN54" s="153"/>
      <c r="XO54" s="153"/>
      <c r="XP54" s="153"/>
      <c r="XQ54" s="153"/>
      <c r="XR54" s="153"/>
      <c r="XS54" s="153"/>
      <c r="XT54" s="153"/>
      <c r="XU54" s="153"/>
      <c r="XV54" s="153"/>
      <c r="XW54" s="153"/>
      <c r="XX54" s="153"/>
      <c r="XY54" s="153"/>
      <c r="XZ54" s="153"/>
      <c r="YA54" s="153"/>
      <c r="YB54" s="153"/>
      <c r="YC54" s="153"/>
      <c r="YD54" s="153"/>
      <c r="YE54" s="153"/>
      <c r="YF54" s="153"/>
      <c r="YG54" s="153"/>
      <c r="YH54" s="153"/>
      <c r="YI54" s="153"/>
      <c r="YJ54" s="153"/>
      <c r="YK54" s="153"/>
      <c r="YL54" s="153"/>
      <c r="YM54" s="153"/>
      <c r="YN54" s="153"/>
      <c r="YO54" s="153"/>
      <c r="YP54" s="153"/>
      <c r="YQ54" s="153"/>
      <c r="YR54" s="153"/>
      <c r="YS54" s="153"/>
      <c r="YT54" s="153"/>
      <c r="YU54" s="153"/>
      <c r="YV54" s="153"/>
      <c r="YW54" s="153"/>
      <c r="YX54" s="153"/>
      <c r="YY54" s="153"/>
      <c r="YZ54" s="153"/>
      <c r="ZA54" s="153"/>
      <c r="ZB54" s="153"/>
      <c r="ZC54" s="153"/>
      <c r="ZD54" s="153"/>
      <c r="ZE54" s="153"/>
      <c r="ZF54" s="153"/>
      <c r="ZG54" s="153"/>
      <c r="ZH54" s="153"/>
      <c r="ZI54" s="153"/>
      <c r="ZJ54" s="153"/>
      <c r="ZK54" s="153"/>
      <c r="ZL54" s="153"/>
      <c r="ZM54" s="153"/>
      <c r="ZN54" s="153"/>
      <c r="ZO54" s="153"/>
      <c r="ZP54" s="153"/>
      <c r="ZQ54" s="153"/>
      <c r="ZR54" s="153"/>
      <c r="ZS54" s="153"/>
      <c r="ZT54" s="153"/>
      <c r="ZU54" s="153"/>
      <c r="ZV54" s="153"/>
      <c r="ZW54" s="153"/>
      <c r="ZX54" s="153"/>
      <c r="ZY54" s="153"/>
      <c r="ZZ54" s="153"/>
      <c r="AAA54" s="153"/>
      <c r="AAB54" s="153"/>
      <c r="AAC54" s="153"/>
      <c r="AAD54" s="153"/>
      <c r="AAE54" s="153"/>
      <c r="AAF54" s="153"/>
      <c r="AAG54" s="153"/>
      <c r="AAH54" s="153"/>
      <c r="AAI54" s="153"/>
      <c r="AAJ54" s="153"/>
      <c r="AAK54" s="153"/>
      <c r="AAL54" s="153"/>
      <c r="AAM54" s="153"/>
      <c r="AAN54" s="153"/>
      <c r="AAO54" s="153"/>
      <c r="AAP54" s="153"/>
      <c r="AAQ54" s="153"/>
      <c r="AAR54" s="153"/>
      <c r="AAS54" s="153"/>
      <c r="AAT54" s="153"/>
      <c r="AAU54" s="153"/>
      <c r="AAV54" s="153"/>
      <c r="AAW54" s="153"/>
      <c r="AAX54" s="153"/>
      <c r="AAY54" s="153"/>
      <c r="AAZ54" s="153"/>
      <c r="ABA54" s="153"/>
      <c r="ABB54" s="153"/>
      <c r="ABC54" s="153"/>
      <c r="ABD54" s="153"/>
      <c r="ABE54" s="153"/>
      <c r="ABF54" s="153"/>
      <c r="ABG54" s="153"/>
      <c r="ABH54" s="153"/>
      <c r="ABI54" s="153"/>
      <c r="ABJ54" s="153"/>
      <c r="ABK54" s="153"/>
      <c r="ABL54" s="153"/>
      <c r="ABM54" s="153"/>
      <c r="ABN54" s="153"/>
      <c r="ABO54" s="153"/>
      <c r="ABP54" s="153"/>
      <c r="ABQ54" s="153"/>
      <c r="ABR54" s="153"/>
      <c r="ABS54" s="153"/>
      <c r="ABT54" s="153"/>
      <c r="ABU54" s="153"/>
      <c r="ABV54" s="153"/>
      <c r="ABW54" s="153"/>
      <c r="ABX54" s="153"/>
      <c r="ABY54" s="153"/>
      <c r="ABZ54" s="153"/>
      <c r="ACA54" s="153"/>
      <c r="ACB54" s="153"/>
      <c r="ACC54" s="153"/>
      <c r="ACD54" s="153"/>
      <c r="ACE54" s="153"/>
      <c r="ACF54" s="153"/>
      <c r="ACG54" s="153"/>
      <c r="ACH54" s="153"/>
      <c r="ACI54" s="153"/>
      <c r="ACJ54" s="153"/>
      <c r="ACK54" s="153"/>
      <c r="ACL54" s="153"/>
      <c r="ACM54" s="153"/>
      <c r="ACN54" s="153"/>
      <c r="ACO54" s="153"/>
      <c r="ACP54" s="153"/>
      <c r="ACQ54" s="153"/>
      <c r="ACR54" s="153"/>
      <c r="ACS54" s="153"/>
      <c r="ACT54" s="153"/>
      <c r="ACU54" s="153"/>
      <c r="ACV54" s="153"/>
      <c r="ACW54" s="153"/>
      <c r="ACX54" s="153"/>
      <c r="ACY54" s="153"/>
      <c r="ACZ54" s="153"/>
      <c r="ADA54" s="153"/>
      <c r="ADB54" s="153"/>
      <c r="ADC54" s="153"/>
      <c r="ADD54" s="153"/>
      <c r="ADE54" s="153"/>
      <c r="ADF54" s="153"/>
      <c r="ADG54" s="153"/>
      <c r="ADH54" s="153"/>
      <c r="ADI54" s="153"/>
      <c r="ADJ54" s="153"/>
      <c r="ADK54" s="153"/>
      <c r="ADL54" s="153"/>
      <c r="ADM54" s="153"/>
      <c r="ADN54" s="153"/>
      <c r="ADO54" s="153"/>
      <c r="ADP54" s="153"/>
      <c r="ADQ54" s="153"/>
      <c r="ADR54" s="153"/>
      <c r="ADS54" s="153"/>
      <c r="ADT54" s="153"/>
      <c r="ADU54" s="153"/>
      <c r="ADV54" s="153"/>
      <c r="ADW54" s="153"/>
      <c r="ADX54" s="153"/>
      <c r="ADY54" s="153"/>
      <c r="ADZ54" s="153"/>
      <c r="AEA54" s="153"/>
      <c r="AEB54" s="153"/>
      <c r="AEC54" s="153"/>
      <c r="AED54" s="153"/>
      <c r="AEE54" s="153"/>
      <c r="AEF54" s="153"/>
      <c r="AEG54" s="153"/>
      <c r="AEH54" s="153"/>
      <c r="AEI54" s="153"/>
      <c r="AEJ54" s="153"/>
      <c r="AEK54" s="153"/>
      <c r="AEL54" s="153"/>
      <c r="AEM54" s="153"/>
      <c r="AEN54" s="153"/>
      <c r="AEO54" s="153"/>
      <c r="AEP54" s="153"/>
      <c r="AEQ54" s="153"/>
      <c r="AER54" s="153"/>
      <c r="AES54" s="153"/>
      <c r="AET54" s="153"/>
      <c r="AEU54" s="153"/>
      <c r="AEV54" s="153"/>
      <c r="AEW54" s="153"/>
      <c r="AEX54" s="153"/>
      <c r="AEY54" s="153"/>
      <c r="AEZ54" s="153"/>
      <c r="AFA54" s="153"/>
      <c r="AFB54" s="153"/>
      <c r="AFC54" s="153"/>
      <c r="AFD54" s="153"/>
      <c r="AFE54" s="153"/>
      <c r="AFF54" s="153"/>
      <c r="AFG54" s="153"/>
      <c r="AFH54" s="153"/>
      <c r="AFI54" s="153"/>
      <c r="AFJ54" s="153"/>
      <c r="AFK54" s="153"/>
      <c r="AFL54" s="153"/>
      <c r="AFM54" s="153"/>
      <c r="AFN54" s="153"/>
      <c r="AFO54" s="153"/>
      <c r="AFP54" s="153"/>
      <c r="AFQ54" s="153"/>
      <c r="AFR54" s="153"/>
      <c r="AFS54" s="153"/>
      <c r="AFT54" s="153"/>
      <c r="AFU54" s="153"/>
      <c r="AFV54" s="153"/>
      <c r="AFW54" s="153"/>
      <c r="AFX54" s="153"/>
      <c r="AFY54" s="153"/>
      <c r="AFZ54" s="153"/>
      <c r="AGA54" s="153"/>
      <c r="AGB54" s="153"/>
      <c r="AGC54" s="153"/>
      <c r="AGD54" s="153"/>
      <c r="AGE54" s="153"/>
      <c r="AGF54" s="153"/>
      <c r="AGG54" s="153"/>
      <c r="AGH54" s="153"/>
      <c r="AGI54" s="153"/>
      <c r="AGJ54" s="153"/>
      <c r="AGK54" s="153"/>
      <c r="AGL54" s="153"/>
      <c r="AGM54" s="153"/>
      <c r="AGN54" s="153"/>
      <c r="AGO54" s="153"/>
      <c r="AGP54" s="153"/>
      <c r="AGQ54" s="153"/>
      <c r="AGR54" s="153"/>
      <c r="AGS54" s="153"/>
      <c r="AGT54" s="153"/>
      <c r="AGU54" s="153"/>
      <c r="AGV54" s="153"/>
      <c r="AGW54" s="153"/>
      <c r="AGX54" s="153"/>
      <c r="AGY54" s="153"/>
      <c r="AGZ54" s="153"/>
      <c r="AHA54" s="153"/>
      <c r="AHB54" s="153"/>
      <c r="AHC54" s="153"/>
      <c r="AHD54" s="153"/>
      <c r="AHE54" s="153"/>
      <c r="AHF54" s="153"/>
      <c r="AHG54" s="153"/>
      <c r="AHH54" s="153"/>
      <c r="AHI54" s="153"/>
      <c r="AHJ54" s="153"/>
      <c r="AHK54" s="153"/>
      <c r="AHL54" s="153"/>
      <c r="AHM54" s="153"/>
      <c r="AHN54" s="153"/>
      <c r="AHO54" s="153"/>
      <c r="AHP54" s="153"/>
      <c r="AHQ54" s="153"/>
      <c r="AHR54" s="153"/>
      <c r="AHS54" s="153"/>
      <c r="AHT54" s="153"/>
      <c r="AHU54" s="153"/>
      <c r="AHV54" s="153"/>
      <c r="AHW54" s="153"/>
      <c r="AHX54" s="153"/>
      <c r="AHY54" s="153"/>
      <c r="AHZ54" s="153"/>
      <c r="AIA54" s="153"/>
      <c r="AIB54" s="153"/>
      <c r="AIC54" s="153"/>
      <c r="AID54" s="153"/>
      <c r="AIE54" s="153"/>
      <c r="AIF54" s="153"/>
      <c r="AIG54" s="153"/>
      <c r="AIH54" s="153"/>
      <c r="AII54" s="153"/>
      <c r="AIJ54" s="153"/>
      <c r="AIK54" s="153"/>
      <c r="AIL54" s="153"/>
      <c r="AIM54" s="153"/>
      <c r="AIN54" s="153"/>
      <c r="AIO54" s="153"/>
      <c r="AIP54" s="153"/>
      <c r="AIQ54" s="153"/>
      <c r="AIR54" s="153"/>
      <c r="AIS54" s="153"/>
      <c r="AIT54" s="153"/>
      <c r="AIU54" s="153"/>
      <c r="AIV54" s="153"/>
      <c r="AIW54" s="153"/>
      <c r="AIX54" s="153"/>
      <c r="AIY54" s="153"/>
      <c r="AIZ54" s="153"/>
      <c r="AJA54" s="153"/>
      <c r="AJB54" s="153"/>
      <c r="AJC54" s="153"/>
      <c r="AJD54" s="153"/>
      <c r="AJE54" s="153"/>
      <c r="AJF54" s="153"/>
      <c r="AJG54" s="153"/>
      <c r="AJH54" s="153"/>
      <c r="AJI54" s="153"/>
      <c r="AJJ54" s="153"/>
      <c r="AJK54" s="153"/>
      <c r="AJL54" s="153"/>
      <c r="AJM54" s="153"/>
      <c r="AJN54" s="153"/>
      <c r="AJO54" s="153"/>
      <c r="AJP54" s="153"/>
      <c r="AJQ54" s="153"/>
      <c r="AJR54" s="153"/>
      <c r="AJS54" s="153"/>
      <c r="AJT54" s="153"/>
      <c r="AJU54" s="153"/>
      <c r="AJV54" s="153"/>
      <c r="AJW54" s="153"/>
      <c r="AJX54" s="153"/>
      <c r="AJY54" s="153"/>
      <c r="AJZ54" s="153"/>
      <c r="AKA54" s="153"/>
      <c r="AKB54" s="153"/>
      <c r="AKC54" s="153"/>
      <c r="AKD54" s="153"/>
      <c r="AKE54" s="153"/>
      <c r="AKF54" s="153"/>
      <c r="AKG54" s="153"/>
      <c r="AKH54" s="153"/>
      <c r="AKI54" s="153"/>
      <c r="AKJ54" s="153"/>
      <c r="AKK54" s="153"/>
      <c r="AKL54" s="153"/>
      <c r="AKM54" s="153"/>
      <c r="AKN54" s="153"/>
      <c r="AKO54" s="153"/>
      <c r="AKP54" s="153"/>
      <c r="AKQ54" s="153"/>
      <c r="AKR54" s="153"/>
      <c r="AKS54" s="153"/>
      <c r="AKT54" s="153"/>
      <c r="AKU54" s="153"/>
      <c r="AKV54" s="153"/>
      <c r="AKW54" s="153"/>
      <c r="AKX54" s="153"/>
      <c r="AKY54" s="153"/>
      <c r="AKZ54" s="153"/>
      <c r="ALA54" s="153"/>
      <c r="ALB54" s="153"/>
      <c r="ALC54" s="153"/>
      <c r="ALD54" s="153"/>
      <c r="ALE54" s="153"/>
      <c r="ALF54" s="153"/>
      <c r="ALG54" s="153"/>
      <c r="ALH54" s="153"/>
      <c r="ALI54" s="153"/>
      <c r="ALJ54" s="153"/>
      <c r="ALK54" s="153"/>
      <c r="ALL54" s="153"/>
      <c r="ALM54" s="153"/>
      <c r="ALN54" s="153"/>
      <c r="ALO54" s="153"/>
      <c r="ALP54" s="153"/>
      <c r="ALQ54" s="153"/>
      <c r="ALR54" s="153"/>
      <c r="ALS54" s="153"/>
      <c r="ALT54" s="153"/>
      <c r="ALU54" s="153"/>
      <c r="ALV54" s="153"/>
      <c r="ALW54" s="153"/>
      <c r="ALX54" s="153"/>
      <c r="ALY54" s="153"/>
      <c r="ALZ54" s="153"/>
      <c r="AMA54" s="153"/>
      <c r="AMB54" s="153"/>
      <c r="AMC54" s="153"/>
      <c r="AMD54" s="153"/>
      <c r="AME54" s="153"/>
      <c r="AMF54" s="153"/>
      <c r="AMG54" s="153"/>
      <c r="AMH54" s="153"/>
      <c r="AMI54" s="153"/>
      <c r="AMJ54" s="153"/>
      <c r="AMK54" s="153"/>
      <c r="AML54" s="153"/>
      <c r="AMM54" s="153"/>
      <c r="AMN54" s="153"/>
      <c r="AMO54" s="153"/>
      <c r="AMP54" s="153"/>
      <c r="AMQ54" s="153"/>
      <c r="AMR54" s="153"/>
      <c r="AMS54" s="153"/>
      <c r="AMT54" s="153"/>
      <c r="AMU54" s="153"/>
      <c r="AMV54" s="153"/>
      <c r="AMW54" s="153"/>
      <c r="AMX54" s="153"/>
      <c r="AMY54" s="153"/>
      <c r="AMZ54" s="153"/>
      <c r="ANA54" s="153"/>
      <c r="ANB54" s="153"/>
      <c r="ANC54" s="153"/>
      <c r="AND54" s="153"/>
      <c r="ANE54" s="153"/>
      <c r="ANF54" s="153"/>
      <c r="ANG54" s="153"/>
      <c r="ANH54" s="153"/>
      <c r="ANI54" s="153"/>
      <c r="ANJ54" s="153"/>
      <c r="ANK54" s="153"/>
      <c r="ANL54" s="153"/>
      <c r="ANM54" s="153"/>
      <c r="ANN54" s="153"/>
      <c r="ANO54" s="153"/>
      <c r="ANP54" s="153"/>
      <c r="ANQ54" s="153"/>
      <c r="ANR54" s="153"/>
      <c r="ANS54" s="153"/>
      <c r="ANT54" s="153"/>
      <c r="ANU54" s="153"/>
      <c r="ANV54" s="153"/>
      <c r="ANW54" s="153"/>
      <c r="ANX54" s="153"/>
      <c r="ANY54" s="153"/>
      <c r="ANZ54" s="153"/>
      <c r="AOA54" s="153"/>
      <c r="AOB54" s="153"/>
      <c r="AOC54" s="153"/>
      <c r="AOD54" s="153"/>
      <c r="AOE54" s="153"/>
      <c r="AOF54" s="153"/>
      <c r="AOG54" s="153"/>
      <c r="AOH54" s="153"/>
      <c r="AOI54" s="153"/>
      <c r="AOJ54" s="153"/>
      <c r="AOK54" s="153"/>
      <c r="AOL54" s="153"/>
      <c r="AOM54" s="153"/>
      <c r="AON54" s="153"/>
      <c r="AOO54" s="153"/>
      <c r="AOP54" s="153"/>
      <c r="AOQ54" s="153"/>
      <c r="AOR54" s="153"/>
      <c r="AOS54" s="153"/>
      <c r="AOT54" s="153"/>
      <c r="AOU54" s="153"/>
      <c r="AOV54" s="153"/>
      <c r="AOW54" s="153"/>
      <c r="AOX54" s="153"/>
      <c r="AOY54" s="153"/>
      <c r="AOZ54" s="153"/>
      <c r="APA54" s="153"/>
      <c r="APB54" s="153"/>
      <c r="APC54" s="153"/>
      <c r="APD54" s="153"/>
      <c r="APE54" s="153"/>
      <c r="APF54" s="153"/>
      <c r="APG54" s="153"/>
      <c r="APH54" s="153"/>
      <c r="API54" s="153"/>
      <c r="APJ54" s="153"/>
      <c r="APK54" s="153"/>
      <c r="APL54" s="153"/>
      <c r="APM54" s="153"/>
      <c r="APN54" s="153"/>
      <c r="APO54" s="153"/>
      <c r="APP54" s="153"/>
      <c r="APQ54" s="153"/>
      <c r="APR54" s="153"/>
      <c r="APS54" s="153"/>
      <c r="APT54" s="153"/>
      <c r="APU54" s="153"/>
      <c r="APV54" s="153"/>
      <c r="APW54" s="153"/>
      <c r="APX54" s="153"/>
      <c r="APY54" s="153"/>
      <c r="APZ54" s="153"/>
      <c r="AQA54" s="153"/>
      <c r="AQB54" s="153"/>
      <c r="AQC54" s="153"/>
      <c r="AQD54" s="153"/>
      <c r="AQE54" s="153"/>
      <c r="AQF54" s="153"/>
      <c r="AQG54" s="153"/>
      <c r="AQH54" s="153"/>
      <c r="AQI54" s="153"/>
      <c r="AQJ54" s="153"/>
      <c r="AQK54" s="153"/>
      <c r="AQL54" s="153"/>
      <c r="AQM54" s="153"/>
      <c r="AQN54" s="153"/>
      <c r="AQO54" s="153"/>
      <c r="AQP54" s="153"/>
      <c r="AQQ54" s="153"/>
      <c r="AQR54" s="153"/>
      <c r="AQS54" s="153"/>
      <c r="AQT54" s="153"/>
      <c r="AQU54" s="153"/>
      <c r="AQV54" s="153"/>
      <c r="AQW54" s="153"/>
      <c r="AQX54" s="153"/>
      <c r="AQY54" s="153"/>
      <c r="AQZ54" s="153"/>
      <c r="ARA54" s="153"/>
      <c r="ARB54" s="153"/>
      <c r="ARC54" s="153"/>
      <c r="ARD54" s="153"/>
      <c r="ARE54" s="153"/>
      <c r="ARF54" s="153"/>
      <c r="ARG54" s="153"/>
      <c r="ARH54" s="153"/>
      <c r="ARI54" s="153"/>
      <c r="ARJ54" s="153"/>
      <c r="ARK54" s="153"/>
      <c r="ARL54" s="153"/>
      <c r="ARM54" s="153"/>
      <c r="ARN54" s="153"/>
      <c r="ARO54" s="153"/>
      <c r="ARP54" s="153"/>
      <c r="ARQ54" s="153"/>
      <c r="ARR54" s="153"/>
      <c r="ARS54" s="153"/>
      <c r="ART54" s="153"/>
      <c r="ARU54" s="153"/>
      <c r="ARV54" s="153"/>
      <c r="ARW54" s="153"/>
      <c r="ARX54" s="153"/>
      <c r="ARY54" s="153"/>
      <c r="ARZ54" s="153"/>
      <c r="ASA54" s="153"/>
      <c r="ASB54" s="153"/>
      <c r="ASC54" s="153"/>
      <c r="ASD54" s="153"/>
      <c r="ASE54" s="153"/>
      <c r="ASF54" s="153"/>
      <c r="ASG54" s="153"/>
      <c r="ASH54" s="153"/>
      <c r="ASI54" s="153"/>
      <c r="ASJ54" s="153"/>
      <c r="ASK54" s="153"/>
      <c r="ASL54" s="153"/>
      <c r="ASM54" s="153"/>
      <c r="ASN54" s="153"/>
      <c r="ASO54" s="153"/>
      <c r="ASP54" s="153"/>
      <c r="ASQ54" s="153"/>
      <c r="ASR54" s="153"/>
      <c r="ASS54" s="153"/>
      <c r="AST54" s="153"/>
      <c r="ASU54" s="153"/>
      <c r="ASV54" s="153"/>
      <c r="ASW54" s="153"/>
      <c r="ASX54" s="153"/>
      <c r="ASY54" s="153"/>
      <c r="ASZ54" s="153"/>
      <c r="ATA54" s="153"/>
      <c r="ATB54" s="153"/>
      <c r="ATC54" s="153"/>
      <c r="ATD54" s="153"/>
      <c r="ATE54" s="153"/>
      <c r="ATF54" s="153"/>
      <c r="ATG54" s="153"/>
      <c r="ATH54" s="153"/>
      <c r="ATI54" s="153"/>
      <c r="ATJ54" s="153"/>
      <c r="ATK54" s="153"/>
      <c r="ATL54" s="153"/>
      <c r="ATM54" s="153"/>
      <c r="ATN54" s="153"/>
      <c r="ATO54" s="153"/>
      <c r="ATP54" s="153"/>
      <c r="ATQ54" s="153"/>
      <c r="ATR54" s="153"/>
      <c r="ATS54" s="153"/>
      <c r="ATT54" s="153"/>
      <c r="ATU54" s="153"/>
      <c r="ATV54" s="153"/>
      <c r="ATW54" s="153"/>
      <c r="ATX54" s="153"/>
      <c r="ATY54" s="153"/>
      <c r="ATZ54" s="153"/>
      <c r="AUA54" s="153"/>
      <c r="AUB54" s="153"/>
      <c r="AUC54" s="153"/>
      <c r="AUD54" s="153"/>
      <c r="AUE54" s="153"/>
      <c r="AUF54" s="153"/>
      <c r="AUG54" s="153"/>
      <c r="AUH54" s="153"/>
      <c r="AUI54" s="153"/>
      <c r="AUJ54" s="153"/>
      <c r="AUK54" s="153"/>
      <c r="AUL54" s="153"/>
      <c r="AUM54" s="153"/>
      <c r="AUN54" s="153"/>
      <c r="AUO54" s="153"/>
      <c r="AUP54" s="153"/>
      <c r="AUQ54" s="153"/>
      <c r="AUR54" s="153"/>
      <c r="AUS54" s="153"/>
      <c r="AUT54" s="153"/>
      <c r="AUU54" s="153"/>
      <c r="AUV54" s="153"/>
      <c r="AUW54" s="153"/>
      <c r="AUX54" s="153"/>
      <c r="AUY54" s="153"/>
      <c r="AUZ54" s="153"/>
      <c r="AVA54" s="153"/>
      <c r="AVB54" s="153"/>
      <c r="AVC54" s="153"/>
      <c r="AVD54" s="153"/>
      <c r="AVE54" s="153"/>
      <c r="AVF54" s="153"/>
      <c r="AVG54" s="153"/>
      <c r="AVH54" s="153"/>
      <c r="AVI54" s="153"/>
      <c r="AVJ54" s="153"/>
      <c r="AVK54" s="153"/>
      <c r="AVL54" s="153"/>
      <c r="AVM54" s="153"/>
      <c r="AVN54" s="153"/>
      <c r="AVO54" s="153"/>
      <c r="AVP54" s="153"/>
      <c r="AVQ54" s="153"/>
      <c r="AVR54" s="153"/>
      <c r="AVS54" s="153"/>
      <c r="AVT54" s="153"/>
      <c r="AVU54" s="153"/>
      <c r="AVV54" s="153"/>
      <c r="AVW54" s="153"/>
      <c r="AVX54" s="153"/>
      <c r="AVY54" s="153"/>
      <c r="AVZ54" s="153"/>
      <c r="AWA54" s="153"/>
      <c r="AWB54" s="153"/>
      <c r="AWC54" s="153"/>
      <c r="AWD54" s="153"/>
      <c r="AWE54" s="153"/>
      <c r="AWF54" s="153"/>
      <c r="AWG54" s="153"/>
      <c r="AWH54" s="153"/>
      <c r="AWI54" s="153"/>
      <c r="AWJ54" s="153"/>
      <c r="AWK54" s="153"/>
      <c r="AWL54" s="153"/>
      <c r="AWM54" s="153"/>
      <c r="AWN54" s="153"/>
      <c r="AWO54" s="153"/>
      <c r="AWP54" s="153"/>
      <c r="AWQ54" s="153"/>
      <c r="AWR54" s="153"/>
      <c r="AWS54" s="153"/>
      <c r="AWT54" s="153"/>
      <c r="AWU54" s="153"/>
      <c r="AWV54" s="153"/>
      <c r="AWW54" s="153"/>
      <c r="AWX54" s="153"/>
      <c r="AWY54" s="153"/>
      <c r="AWZ54" s="153"/>
      <c r="AXA54" s="153"/>
      <c r="AXB54" s="153"/>
      <c r="AXC54" s="153"/>
      <c r="AXD54" s="153"/>
      <c r="AXE54" s="153"/>
      <c r="AXF54" s="153"/>
      <c r="AXG54" s="153"/>
      <c r="AXH54" s="153"/>
      <c r="AXI54" s="153"/>
      <c r="AXJ54" s="153"/>
      <c r="AXK54" s="153"/>
      <c r="AXL54" s="153"/>
      <c r="AXM54" s="153"/>
      <c r="AXN54" s="153"/>
      <c r="AXO54" s="153"/>
      <c r="AXP54" s="153"/>
      <c r="AXQ54" s="153"/>
      <c r="AXR54" s="153"/>
      <c r="AXS54" s="153"/>
      <c r="AXT54" s="153"/>
      <c r="AXU54" s="153"/>
      <c r="AXV54" s="153"/>
      <c r="AXW54" s="153"/>
      <c r="AXX54" s="153"/>
      <c r="AXY54" s="153"/>
      <c r="AXZ54" s="153"/>
      <c r="AYA54" s="153"/>
      <c r="AYB54" s="153"/>
      <c r="AYC54" s="153"/>
      <c r="AYD54" s="153"/>
      <c r="AYE54" s="153"/>
      <c r="AYF54" s="153"/>
      <c r="AYG54" s="153"/>
      <c r="AYH54" s="153"/>
      <c r="AYI54" s="153"/>
      <c r="AYJ54" s="153"/>
      <c r="AYK54" s="153"/>
      <c r="AYL54" s="153"/>
      <c r="AYM54" s="153"/>
      <c r="AYN54" s="153"/>
      <c r="AYO54" s="153"/>
      <c r="AYP54" s="153"/>
      <c r="AYQ54" s="153"/>
      <c r="AYR54" s="153"/>
      <c r="AYS54" s="153"/>
      <c r="AYT54" s="153"/>
      <c r="AYU54" s="153"/>
      <c r="AYV54" s="153"/>
      <c r="AYW54" s="153"/>
      <c r="AYX54" s="153"/>
      <c r="AYY54" s="153"/>
      <c r="AYZ54" s="153"/>
      <c r="AZA54" s="153"/>
      <c r="AZB54" s="153"/>
      <c r="AZC54" s="153"/>
      <c r="AZD54" s="153"/>
      <c r="AZE54" s="153"/>
      <c r="AZF54" s="153"/>
      <c r="AZG54" s="153"/>
      <c r="AZH54" s="153"/>
      <c r="AZI54" s="153"/>
      <c r="AZJ54" s="153"/>
      <c r="AZK54" s="153"/>
      <c r="AZL54" s="153"/>
      <c r="AZM54" s="153"/>
      <c r="AZN54" s="153"/>
      <c r="AZO54" s="153"/>
      <c r="AZP54" s="153"/>
      <c r="AZQ54" s="153"/>
      <c r="AZR54" s="153"/>
      <c r="AZS54" s="153"/>
      <c r="AZT54" s="153"/>
      <c r="AZU54" s="153"/>
      <c r="AZV54" s="153"/>
      <c r="AZW54" s="153"/>
      <c r="AZX54" s="153"/>
      <c r="AZY54" s="153"/>
      <c r="AZZ54" s="153"/>
      <c r="BAA54" s="153"/>
      <c r="BAB54" s="153"/>
      <c r="BAC54" s="153"/>
      <c r="BAD54" s="153"/>
      <c r="BAE54" s="153"/>
      <c r="BAF54" s="153"/>
      <c r="BAG54" s="153"/>
      <c r="BAH54" s="153"/>
      <c r="BAI54" s="153"/>
      <c r="BAJ54" s="153"/>
      <c r="BAK54" s="153"/>
      <c r="BAL54" s="153"/>
      <c r="BAM54" s="153"/>
      <c r="BAN54" s="153"/>
      <c r="BAO54" s="153"/>
      <c r="BAP54" s="153"/>
      <c r="BAQ54" s="153"/>
      <c r="BAR54" s="153"/>
      <c r="BAS54" s="153"/>
      <c r="BAT54" s="153"/>
      <c r="BAU54" s="153"/>
      <c r="BAV54" s="153"/>
      <c r="BAW54" s="153"/>
      <c r="BAX54" s="153"/>
      <c r="BAY54" s="153"/>
      <c r="BAZ54" s="153"/>
      <c r="BBA54" s="153"/>
      <c r="BBB54" s="153"/>
      <c r="BBC54" s="153"/>
      <c r="BBD54" s="153"/>
      <c r="BBE54" s="153"/>
      <c r="BBF54" s="153"/>
      <c r="BBG54" s="153"/>
      <c r="BBH54" s="153"/>
      <c r="BBI54" s="153"/>
      <c r="BBJ54" s="153"/>
      <c r="BBK54" s="153"/>
      <c r="BBL54" s="153"/>
      <c r="BBM54" s="153"/>
      <c r="BBN54" s="153"/>
      <c r="BBO54" s="153"/>
      <c r="BBP54" s="153"/>
      <c r="BBQ54" s="153"/>
      <c r="BBR54" s="153"/>
      <c r="BBS54" s="153"/>
      <c r="BBT54" s="153"/>
      <c r="BBU54" s="153"/>
      <c r="BBV54" s="153"/>
      <c r="BBW54" s="153"/>
      <c r="BBX54" s="153"/>
      <c r="BBY54" s="153"/>
      <c r="BBZ54" s="153"/>
      <c r="BCA54" s="153"/>
      <c r="BCB54" s="153"/>
      <c r="BCC54" s="153"/>
      <c r="BCD54" s="153"/>
      <c r="BCE54" s="153"/>
      <c r="BCF54" s="153"/>
      <c r="BCG54" s="153"/>
      <c r="BCH54" s="153"/>
      <c r="BCI54" s="153"/>
      <c r="BCJ54" s="153"/>
      <c r="BCK54" s="153"/>
      <c r="BCL54" s="153"/>
      <c r="BCM54" s="153"/>
      <c r="BCN54" s="153"/>
      <c r="BCO54" s="153"/>
      <c r="BCP54" s="153"/>
      <c r="BCQ54" s="153"/>
      <c r="BCR54" s="153"/>
      <c r="BCS54" s="153"/>
      <c r="BCT54" s="153"/>
      <c r="BCU54" s="153"/>
      <c r="BCV54" s="153"/>
      <c r="BCW54" s="153"/>
      <c r="BCX54" s="153"/>
      <c r="BCY54" s="153"/>
      <c r="BCZ54" s="153"/>
      <c r="BDA54" s="153"/>
      <c r="BDB54" s="153"/>
      <c r="BDC54" s="153"/>
      <c r="BDD54" s="153"/>
      <c r="BDE54" s="153"/>
      <c r="BDF54" s="153"/>
      <c r="BDG54" s="153"/>
      <c r="BDH54" s="153"/>
      <c r="BDI54" s="153"/>
      <c r="BDJ54" s="153"/>
      <c r="BDK54" s="153"/>
      <c r="BDL54" s="153"/>
      <c r="BDM54" s="153"/>
      <c r="BDN54" s="153"/>
      <c r="BDO54" s="153"/>
      <c r="BDP54" s="153"/>
      <c r="BDQ54" s="153"/>
      <c r="BDR54" s="153"/>
      <c r="BDS54" s="153"/>
      <c r="BDT54" s="153"/>
      <c r="BDU54" s="153"/>
      <c r="BDV54" s="153"/>
      <c r="BDW54" s="153"/>
      <c r="BDX54" s="153"/>
      <c r="BDY54" s="153"/>
      <c r="BDZ54" s="153"/>
      <c r="BEA54" s="153"/>
      <c r="BEB54" s="153"/>
      <c r="BEC54" s="153"/>
      <c r="BED54" s="153"/>
      <c r="BEE54" s="153"/>
      <c r="BEF54" s="153"/>
      <c r="BEG54" s="153"/>
      <c r="BEH54" s="153"/>
      <c r="BEI54" s="153"/>
      <c r="BEJ54" s="153"/>
      <c r="BEK54" s="153"/>
      <c r="BEL54" s="153"/>
      <c r="BEM54" s="153"/>
      <c r="BEN54" s="153"/>
      <c r="BEO54" s="153"/>
      <c r="BEP54" s="153"/>
      <c r="BEQ54" s="153"/>
      <c r="BER54" s="153"/>
      <c r="BES54" s="153"/>
      <c r="BET54" s="153"/>
      <c r="BEU54" s="153"/>
      <c r="BEV54" s="153"/>
      <c r="BEW54" s="153"/>
      <c r="BEX54" s="153"/>
      <c r="BEY54" s="153"/>
      <c r="BEZ54" s="153"/>
      <c r="BFA54" s="153"/>
      <c r="BFB54" s="153"/>
      <c r="BFC54" s="153"/>
      <c r="BFD54" s="153"/>
      <c r="BFE54" s="153"/>
      <c r="BFF54" s="153"/>
      <c r="BFG54" s="153"/>
      <c r="BFH54" s="153"/>
      <c r="BFI54" s="153"/>
      <c r="BFJ54" s="153"/>
      <c r="BFK54" s="153"/>
      <c r="BFL54" s="153"/>
      <c r="BFM54" s="153"/>
      <c r="BFN54" s="153"/>
      <c r="BFO54" s="153"/>
      <c r="BFP54" s="153"/>
      <c r="BFQ54" s="153"/>
      <c r="BFR54" s="153"/>
      <c r="BFS54" s="153"/>
      <c r="BFT54" s="153"/>
      <c r="BFU54" s="153"/>
      <c r="BFV54" s="153"/>
      <c r="BFW54" s="153"/>
      <c r="BFX54" s="153"/>
      <c r="BFY54" s="153"/>
      <c r="BFZ54" s="153"/>
      <c r="BGA54" s="153"/>
      <c r="BGB54" s="153"/>
      <c r="BGC54" s="153"/>
      <c r="BGD54" s="153"/>
      <c r="BGE54" s="153"/>
      <c r="BGF54" s="153"/>
      <c r="BGG54" s="153"/>
      <c r="BGH54" s="153"/>
      <c r="BGI54" s="153"/>
      <c r="BGJ54" s="153"/>
      <c r="BGK54" s="153"/>
      <c r="BGL54" s="153"/>
      <c r="BGM54" s="153"/>
      <c r="BGN54" s="153"/>
      <c r="BGO54" s="153"/>
      <c r="BGP54" s="153"/>
      <c r="BGQ54" s="153"/>
      <c r="BGR54" s="153"/>
      <c r="BGS54" s="153"/>
      <c r="BGT54" s="153"/>
      <c r="BGU54" s="153"/>
      <c r="BGV54" s="153"/>
      <c r="BGW54" s="153"/>
      <c r="BGX54" s="153"/>
      <c r="BGY54" s="153"/>
      <c r="BGZ54" s="153"/>
      <c r="BHA54" s="153"/>
      <c r="BHB54" s="153"/>
      <c r="BHC54" s="153"/>
      <c r="BHD54" s="153"/>
      <c r="BHE54" s="153"/>
      <c r="BHF54" s="153"/>
      <c r="BHG54" s="153"/>
      <c r="BHH54" s="153"/>
      <c r="BHI54" s="153"/>
      <c r="BHJ54" s="153"/>
      <c r="BHK54" s="153"/>
      <c r="BHL54" s="153"/>
      <c r="BHM54" s="153"/>
      <c r="BHN54" s="153"/>
      <c r="BHO54" s="153"/>
      <c r="BHP54" s="153"/>
      <c r="BHQ54" s="153"/>
      <c r="BHR54" s="153"/>
      <c r="BHS54" s="153"/>
      <c r="BHT54" s="153"/>
      <c r="BHU54" s="153"/>
      <c r="BHV54" s="153"/>
      <c r="BHW54" s="153"/>
      <c r="BHX54" s="153"/>
      <c r="BHY54" s="153"/>
      <c r="BHZ54" s="153"/>
      <c r="BIA54" s="153"/>
      <c r="BIB54" s="153"/>
      <c r="BIC54" s="153"/>
      <c r="BID54" s="153"/>
      <c r="BIE54" s="153"/>
      <c r="BIF54" s="153"/>
      <c r="BIG54" s="153"/>
      <c r="BIH54" s="153"/>
      <c r="BII54" s="153"/>
      <c r="BIJ54" s="153"/>
      <c r="BIK54" s="153"/>
      <c r="BIL54" s="153"/>
      <c r="BIM54" s="153"/>
      <c r="BIN54" s="153"/>
      <c r="BIO54" s="153"/>
      <c r="BIP54" s="153"/>
      <c r="BIQ54" s="153"/>
      <c r="BIR54" s="153"/>
      <c r="BIS54" s="153"/>
      <c r="BIT54" s="153"/>
      <c r="BIU54" s="153"/>
      <c r="BIV54" s="153"/>
      <c r="BIW54" s="153"/>
      <c r="BIX54" s="153"/>
      <c r="BIY54" s="153"/>
      <c r="BIZ54" s="153"/>
      <c r="BJA54" s="153"/>
      <c r="BJB54" s="153"/>
      <c r="BJC54" s="153"/>
      <c r="BJD54" s="153"/>
      <c r="BJE54" s="153"/>
      <c r="BJF54" s="153"/>
      <c r="BJG54" s="153"/>
      <c r="BJH54" s="153"/>
      <c r="BJI54" s="153"/>
      <c r="BJJ54" s="153"/>
      <c r="BJK54" s="153"/>
      <c r="BJL54" s="153"/>
      <c r="BJM54" s="153"/>
      <c r="BJN54" s="153"/>
      <c r="BJO54" s="153"/>
      <c r="BJP54" s="153"/>
      <c r="BJQ54" s="153"/>
      <c r="BJR54" s="153"/>
      <c r="BJS54" s="153"/>
      <c r="BJT54" s="153"/>
      <c r="BJU54" s="153"/>
      <c r="BJV54" s="153"/>
      <c r="BJW54" s="153"/>
      <c r="BJX54" s="153"/>
      <c r="BJY54" s="153"/>
      <c r="BJZ54" s="153"/>
      <c r="BKA54" s="153"/>
      <c r="BKB54" s="153"/>
      <c r="BKC54" s="153"/>
      <c r="BKD54" s="153"/>
      <c r="BKE54" s="153"/>
      <c r="BKF54" s="153"/>
      <c r="BKG54" s="153"/>
      <c r="BKH54" s="153"/>
      <c r="BKI54" s="153"/>
      <c r="BKJ54" s="153"/>
      <c r="BKK54" s="153"/>
      <c r="BKL54" s="153"/>
      <c r="BKM54" s="153"/>
      <c r="BKN54" s="153"/>
      <c r="BKO54" s="153"/>
      <c r="BKP54" s="153"/>
      <c r="BKQ54" s="153"/>
      <c r="BKR54" s="153"/>
      <c r="BKS54" s="153"/>
      <c r="BKT54" s="153"/>
      <c r="BKU54" s="153"/>
      <c r="BKV54" s="153"/>
      <c r="BKW54" s="153"/>
      <c r="BKX54" s="153"/>
      <c r="BKY54" s="153"/>
      <c r="BKZ54" s="153"/>
      <c r="BLA54" s="153"/>
      <c r="BLB54" s="153"/>
      <c r="BLC54" s="153"/>
      <c r="BLD54" s="153"/>
      <c r="BLE54" s="153"/>
      <c r="BLF54" s="153"/>
      <c r="BLG54" s="153"/>
      <c r="BLH54" s="153"/>
      <c r="BLI54" s="153"/>
      <c r="BLJ54" s="153"/>
      <c r="BLK54" s="153"/>
      <c r="BLL54" s="153"/>
      <c r="BLM54" s="153"/>
      <c r="BLN54" s="153"/>
      <c r="BLO54" s="153"/>
      <c r="BLP54" s="153"/>
      <c r="BLQ54" s="153"/>
      <c r="BLR54" s="153"/>
      <c r="BLS54" s="153"/>
      <c r="BLT54" s="153"/>
      <c r="BLU54" s="153"/>
      <c r="BLV54" s="153"/>
      <c r="BLW54" s="153"/>
      <c r="BLX54" s="153"/>
      <c r="BLY54" s="153"/>
      <c r="BLZ54" s="153"/>
      <c r="BMA54" s="153"/>
      <c r="BMB54" s="153"/>
      <c r="BMC54" s="153"/>
      <c r="BMD54" s="153"/>
      <c r="BME54" s="153"/>
      <c r="BMF54" s="153"/>
      <c r="BMG54" s="153"/>
      <c r="BMH54" s="153"/>
      <c r="BMI54" s="153"/>
      <c r="BMJ54" s="153"/>
      <c r="BMK54" s="153"/>
      <c r="BML54" s="153"/>
      <c r="BMM54" s="153"/>
      <c r="BMN54" s="153"/>
      <c r="BMO54" s="153"/>
      <c r="BMP54" s="153"/>
      <c r="BMQ54" s="153"/>
      <c r="BMR54" s="153"/>
      <c r="BMS54" s="153"/>
      <c r="BMT54" s="153"/>
      <c r="BMU54" s="153"/>
      <c r="BMV54" s="153"/>
      <c r="BMW54" s="153"/>
      <c r="BMX54" s="153"/>
      <c r="BMY54" s="153"/>
      <c r="BMZ54" s="153"/>
      <c r="BNA54" s="153"/>
      <c r="BNB54" s="153"/>
      <c r="BNC54" s="153"/>
      <c r="BND54" s="153"/>
      <c r="BNE54" s="153"/>
      <c r="BNF54" s="153"/>
      <c r="BNG54" s="153"/>
      <c r="BNH54" s="153"/>
      <c r="BNI54" s="153"/>
      <c r="BNJ54" s="153"/>
      <c r="BNK54" s="153"/>
      <c r="BNL54" s="153"/>
      <c r="BNM54" s="153"/>
      <c r="BNN54" s="153"/>
      <c r="BNO54" s="153"/>
      <c r="BNP54" s="153"/>
      <c r="BNQ54" s="153"/>
      <c r="BNR54" s="153"/>
      <c r="BNS54" s="153"/>
      <c r="BNT54" s="153"/>
      <c r="BNU54" s="153"/>
      <c r="BNV54" s="153"/>
      <c r="BNW54" s="153"/>
      <c r="BNX54" s="153"/>
      <c r="BNY54" s="153"/>
      <c r="BNZ54" s="153"/>
      <c r="BOA54" s="153"/>
      <c r="BOB54" s="153"/>
      <c r="BOC54" s="153"/>
      <c r="BOD54" s="153"/>
      <c r="BOE54" s="153"/>
      <c r="BOF54" s="153"/>
      <c r="BOG54" s="153"/>
      <c r="BOH54" s="153"/>
      <c r="BOI54" s="153"/>
      <c r="BOJ54" s="153"/>
      <c r="BOK54" s="153"/>
      <c r="BOL54" s="153"/>
      <c r="BOM54" s="153"/>
      <c r="BON54" s="153"/>
      <c r="BOO54" s="153"/>
      <c r="BOP54" s="153"/>
      <c r="BOQ54" s="153"/>
      <c r="BOR54" s="153"/>
      <c r="BOS54" s="153"/>
      <c r="BOT54" s="153"/>
      <c r="BOU54" s="153"/>
      <c r="BOV54" s="153"/>
      <c r="BOW54" s="153"/>
      <c r="BOX54" s="153"/>
      <c r="BOY54" s="153"/>
      <c r="BOZ54" s="153"/>
      <c r="BPA54" s="153"/>
      <c r="BPB54" s="153"/>
      <c r="BPC54" s="153"/>
      <c r="BPD54" s="153"/>
      <c r="BPE54" s="153"/>
      <c r="BPF54" s="153"/>
      <c r="BPG54" s="153"/>
      <c r="BPH54" s="153"/>
      <c r="BPI54" s="153"/>
      <c r="BPJ54" s="153"/>
      <c r="BPK54" s="153"/>
      <c r="BPL54" s="153"/>
      <c r="BPM54" s="153"/>
      <c r="BPN54" s="153"/>
      <c r="BPO54" s="153"/>
      <c r="BPP54" s="153"/>
      <c r="BPQ54" s="153"/>
      <c r="BPR54" s="153"/>
      <c r="BPS54" s="153"/>
      <c r="BPT54" s="153"/>
      <c r="BPU54" s="153"/>
      <c r="BPV54" s="153"/>
      <c r="BPW54" s="153"/>
      <c r="BPX54" s="153"/>
      <c r="BPY54" s="153"/>
      <c r="BPZ54" s="153"/>
      <c r="BQA54" s="153"/>
      <c r="BQB54" s="153"/>
      <c r="BQC54" s="153"/>
      <c r="BQD54" s="153"/>
      <c r="BQE54" s="153"/>
      <c r="BQF54" s="153"/>
      <c r="BQG54" s="153"/>
      <c r="BQH54" s="153"/>
      <c r="BQI54" s="153"/>
      <c r="BQJ54" s="153"/>
      <c r="BQK54" s="153"/>
      <c r="BQL54" s="153"/>
      <c r="BQM54" s="153"/>
      <c r="BQN54" s="153"/>
      <c r="BQO54" s="153"/>
      <c r="BQP54" s="153"/>
      <c r="BQQ54" s="153"/>
      <c r="BQR54" s="153"/>
      <c r="BQS54" s="153"/>
      <c r="BQT54" s="153"/>
      <c r="BQU54" s="153"/>
      <c r="BQV54" s="153"/>
      <c r="BQW54" s="153"/>
      <c r="BQX54" s="153"/>
      <c r="BQY54" s="153"/>
      <c r="BQZ54" s="153"/>
      <c r="BRA54" s="153"/>
      <c r="BRB54" s="153"/>
      <c r="BRC54" s="153"/>
      <c r="BRD54" s="153"/>
      <c r="BRE54" s="153"/>
      <c r="BRF54" s="153"/>
      <c r="BRG54" s="153"/>
      <c r="BRH54" s="153"/>
      <c r="BRI54" s="153"/>
      <c r="BRJ54" s="153"/>
      <c r="BRK54" s="153"/>
      <c r="BRL54" s="153"/>
      <c r="BRM54" s="153"/>
      <c r="BRN54" s="153"/>
      <c r="BRO54" s="153"/>
      <c r="BRP54" s="153"/>
      <c r="BRQ54" s="153"/>
      <c r="BRR54" s="153"/>
      <c r="BRS54" s="153"/>
      <c r="BRT54" s="153"/>
      <c r="BRU54" s="153"/>
      <c r="BRV54" s="153"/>
      <c r="BRW54" s="153"/>
      <c r="BRX54" s="153"/>
      <c r="BRY54" s="153"/>
      <c r="BRZ54" s="153"/>
      <c r="BSA54" s="153"/>
      <c r="BSB54" s="153"/>
      <c r="BSC54" s="153"/>
      <c r="BSD54" s="153"/>
      <c r="BSE54" s="153"/>
      <c r="BSF54" s="153"/>
      <c r="BSG54" s="153"/>
      <c r="BSH54" s="153"/>
      <c r="BSI54" s="153"/>
      <c r="BSJ54" s="153"/>
      <c r="BSK54" s="153"/>
      <c r="BSL54" s="153"/>
      <c r="BSM54" s="153"/>
      <c r="BSN54" s="153"/>
      <c r="BSO54" s="153"/>
      <c r="BSP54" s="153"/>
      <c r="BSQ54" s="153"/>
      <c r="BSR54" s="153"/>
      <c r="BSS54" s="153"/>
      <c r="BST54" s="153"/>
      <c r="BSU54" s="153"/>
      <c r="BSV54" s="153"/>
      <c r="BSW54" s="153"/>
      <c r="BSX54" s="153"/>
      <c r="BSY54" s="153"/>
      <c r="BSZ54" s="153"/>
      <c r="BTA54" s="153"/>
      <c r="BTB54" s="153"/>
      <c r="BTC54" s="153"/>
      <c r="BTD54" s="153"/>
      <c r="BTE54" s="153"/>
      <c r="BTF54" s="153"/>
      <c r="BTG54" s="153"/>
      <c r="BTH54" s="153"/>
      <c r="BTI54" s="153"/>
      <c r="BTJ54" s="153"/>
      <c r="BTK54" s="153"/>
      <c r="BTL54" s="153"/>
      <c r="BTM54" s="153"/>
      <c r="BTN54" s="153"/>
      <c r="BTO54" s="153"/>
      <c r="BTP54" s="153"/>
      <c r="BTQ54" s="153"/>
      <c r="BTR54" s="153"/>
      <c r="BTS54" s="153"/>
      <c r="BTT54" s="153"/>
      <c r="BTU54" s="153"/>
      <c r="BTV54" s="153"/>
      <c r="BTW54" s="153"/>
      <c r="BTX54" s="153"/>
      <c r="BTY54" s="153"/>
      <c r="BTZ54" s="153"/>
      <c r="BUA54" s="153"/>
      <c r="BUB54" s="153"/>
      <c r="BUC54" s="153"/>
      <c r="BUD54" s="153"/>
      <c r="BUE54" s="153"/>
      <c r="BUF54" s="153"/>
      <c r="BUG54" s="153"/>
      <c r="BUH54" s="153"/>
      <c r="BUI54" s="153"/>
      <c r="BUJ54" s="153"/>
      <c r="BUK54" s="153"/>
      <c r="BUL54" s="153"/>
      <c r="BUM54" s="153"/>
      <c r="BUN54" s="153"/>
      <c r="BUO54" s="153"/>
      <c r="BUP54" s="153"/>
      <c r="BUQ54" s="153"/>
      <c r="BUR54" s="153"/>
      <c r="BUS54" s="153"/>
      <c r="BUT54" s="153"/>
      <c r="BUU54" s="153"/>
      <c r="BUV54" s="153"/>
      <c r="BUW54" s="153"/>
      <c r="BUX54" s="153"/>
      <c r="BUY54" s="153"/>
      <c r="BUZ54" s="153"/>
      <c r="BVA54" s="153"/>
      <c r="BVB54" s="153"/>
      <c r="BVC54" s="153"/>
      <c r="BVD54" s="153"/>
      <c r="BVE54" s="153"/>
      <c r="BVF54" s="153"/>
      <c r="BVG54" s="153"/>
      <c r="BVH54" s="153"/>
      <c r="BVI54" s="153"/>
      <c r="BVJ54" s="153"/>
      <c r="BVK54" s="153"/>
      <c r="BVL54" s="153"/>
      <c r="BVM54" s="153"/>
      <c r="BVN54" s="153"/>
      <c r="BVO54" s="153"/>
      <c r="BVP54" s="153"/>
      <c r="BVQ54" s="153"/>
      <c r="BVR54" s="153"/>
      <c r="BVS54" s="153"/>
      <c r="BVT54" s="153"/>
      <c r="BVU54" s="153"/>
      <c r="BVV54" s="153"/>
      <c r="BVW54" s="153"/>
      <c r="BVX54" s="153"/>
      <c r="BVY54" s="153"/>
      <c r="BVZ54" s="153"/>
      <c r="BWA54" s="153"/>
      <c r="BWB54" s="153"/>
      <c r="BWC54" s="153"/>
      <c r="BWD54" s="153"/>
      <c r="BWE54" s="153"/>
      <c r="BWF54" s="153"/>
      <c r="BWG54" s="153"/>
      <c r="BWH54" s="153"/>
      <c r="BWI54" s="153"/>
      <c r="BWJ54" s="153"/>
      <c r="BWK54" s="153"/>
      <c r="BWL54" s="153"/>
      <c r="BWM54" s="153"/>
      <c r="BWN54" s="153"/>
      <c r="BWO54" s="153"/>
      <c r="BWP54" s="153"/>
      <c r="BWQ54" s="153"/>
      <c r="BWR54" s="153"/>
      <c r="BWS54" s="153"/>
      <c r="BWT54" s="153"/>
      <c r="BWU54" s="153"/>
      <c r="BWV54" s="153"/>
      <c r="BWW54" s="153"/>
      <c r="BWX54" s="153"/>
      <c r="BWY54" s="153"/>
      <c r="BWZ54" s="153"/>
      <c r="BXA54" s="153"/>
      <c r="BXB54" s="153"/>
      <c r="BXC54" s="153"/>
      <c r="BXD54" s="153"/>
      <c r="BXE54" s="153"/>
      <c r="BXF54" s="153"/>
      <c r="BXG54" s="153"/>
      <c r="BXH54" s="153"/>
      <c r="BXI54" s="153"/>
      <c r="BXJ54" s="153"/>
      <c r="BXK54" s="153"/>
      <c r="BXL54" s="153"/>
      <c r="BXM54" s="153"/>
      <c r="BXN54" s="153"/>
      <c r="BXO54" s="153"/>
      <c r="BXP54" s="153"/>
      <c r="BXQ54" s="153"/>
      <c r="BXR54" s="153"/>
      <c r="BXS54" s="153"/>
      <c r="BXT54" s="153"/>
      <c r="BXU54" s="153"/>
      <c r="BXV54" s="153"/>
      <c r="BXW54" s="153"/>
      <c r="BXX54" s="153"/>
      <c r="BXY54" s="153"/>
      <c r="BXZ54" s="153"/>
      <c r="BYA54" s="153"/>
      <c r="BYB54" s="153"/>
      <c r="BYC54" s="153"/>
      <c r="BYD54" s="153"/>
      <c r="BYE54" s="153"/>
      <c r="BYF54" s="153"/>
      <c r="BYG54" s="153"/>
      <c r="BYH54" s="153"/>
      <c r="BYI54" s="153"/>
      <c r="BYJ54" s="153"/>
      <c r="BYK54" s="153"/>
      <c r="BYL54" s="153"/>
      <c r="BYM54" s="153"/>
      <c r="BYN54" s="153"/>
      <c r="BYO54" s="153"/>
      <c r="BYP54" s="153"/>
      <c r="BYQ54" s="153"/>
      <c r="BYR54" s="153"/>
      <c r="BYS54" s="153"/>
      <c r="BYT54" s="153"/>
      <c r="BYU54" s="153"/>
      <c r="BYV54" s="153"/>
      <c r="BYW54" s="153"/>
      <c r="BYX54" s="153"/>
      <c r="BYY54" s="153"/>
      <c r="BYZ54" s="153"/>
      <c r="BZA54" s="153"/>
      <c r="BZB54" s="153"/>
      <c r="BZC54" s="153"/>
      <c r="BZD54" s="153"/>
      <c r="BZE54" s="153"/>
      <c r="BZF54" s="153"/>
      <c r="BZG54" s="153"/>
      <c r="BZH54" s="153"/>
      <c r="BZI54" s="153"/>
      <c r="BZJ54" s="153"/>
      <c r="BZK54" s="153"/>
      <c r="BZL54" s="153"/>
      <c r="BZM54" s="153"/>
      <c r="BZN54" s="153"/>
      <c r="BZO54" s="153"/>
      <c r="BZP54" s="153"/>
      <c r="BZQ54" s="153"/>
      <c r="BZR54" s="153"/>
      <c r="BZS54" s="153"/>
      <c r="BZT54" s="153"/>
      <c r="BZU54" s="153"/>
      <c r="BZV54" s="153"/>
      <c r="BZW54" s="153"/>
      <c r="BZX54" s="153"/>
      <c r="BZY54" s="153"/>
      <c r="BZZ54" s="153"/>
      <c r="CAA54" s="153"/>
      <c r="CAB54" s="153"/>
      <c r="CAC54" s="153"/>
      <c r="CAD54" s="153"/>
      <c r="CAE54" s="153"/>
      <c r="CAF54" s="153"/>
      <c r="CAG54" s="153"/>
      <c r="CAH54" s="153"/>
      <c r="CAI54" s="153"/>
      <c r="CAJ54" s="153"/>
      <c r="CAK54" s="153"/>
      <c r="CAL54" s="153"/>
      <c r="CAM54" s="153"/>
      <c r="CAN54" s="153"/>
      <c r="CAO54" s="153"/>
      <c r="CAP54" s="153"/>
      <c r="CAQ54" s="153"/>
      <c r="CAR54" s="153"/>
      <c r="CAS54" s="153"/>
      <c r="CAT54" s="153"/>
      <c r="CAU54" s="153"/>
      <c r="CAV54" s="153"/>
      <c r="CAW54" s="153"/>
      <c r="CAX54" s="153"/>
      <c r="CAY54" s="153"/>
      <c r="CAZ54" s="153"/>
      <c r="CBA54" s="153"/>
      <c r="CBB54" s="153"/>
      <c r="CBC54" s="153"/>
      <c r="CBD54" s="153"/>
      <c r="CBE54" s="153"/>
      <c r="CBF54" s="153"/>
      <c r="CBG54" s="153"/>
      <c r="CBH54" s="153"/>
      <c r="CBI54" s="153"/>
      <c r="CBJ54" s="153"/>
      <c r="CBK54" s="153"/>
      <c r="CBL54" s="153"/>
      <c r="CBM54" s="153"/>
      <c r="CBN54" s="153"/>
      <c r="CBO54" s="153"/>
      <c r="CBP54" s="153"/>
      <c r="CBQ54" s="153"/>
      <c r="CBR54" s="153"/>
      <c r="CBS54" s="153"/>
      <c r="CBT54" s="153"/>
      <c r="CBU54" s="153"/>
      <c r="CBV54" s="153"/>
      <c r="CBW54" s="153"/>
      <c r="CBX54" s="153"/>
      <c r="CBY54" s="153"/>
      <c r="CBZ54" s="153"/>
      <c r="CCA54" s="153"/>
      <c r="CCB54" s="153"/>
      <c r="CCC54" s="153"/>
      <c r="CCD54" s="153"/>
      <c r="CCE54" s="153"/>
      <c r="CCF54" s="153"/>
      <c r="CCG54" s="153"/>
      <c r="CCH54" s="153"/>
      <c r="CCI54" s="153"/>
      <c r="CCJ54" s="153"/>
      <c r="CCK54" s="153"/>
      <c r="CCL54" s="153"/>
      <c r="CCM54" s="153"/>
      <c r="CCN54" s="153"/>
      <c r="CCO54" s="153"/>
      <c r="CCP54" s="153"/>
      <c r="CCQ54" s="153"/>
      <c r="CCR54" s="153"/>
      <c r="CCS54" s="153"/>
      <c r="CCT54" s="153"/>
      <c r="CCU54" s="153"/>
      <c r="CCV54" s="153"/>
      <c r="CCW54" s="153"/>
      <c r="CCX54" s="153"/>
      <c r="CCY54" s="153"/>
      <c r="CCZ54" s="153"/>
      <c r="CDA54" s="153"/>
      <c r="CDB54" s="153"/>
      <c r="CDC54" s="153"/>
      <c r="CDD54" s="153"/>
      <c r="CDE54" s="153"/>
      <c r="CDF54" s="153"/>
      <c r="CDG54" s="153"/>
      <c r="CDH54" s="153"/>
      <c r="CDI54" s="153"/>
      <c r="CDJ54" s="153"/>
      <c r="CDK54" s="153"/>
      <c r="CDL54" s="153"/>
      <c r="CDM54" s="153"/>
      <c r="CDN54" s="153"/>
      <c r="CDO54" s="153"/>
      <c r="CDP54" s="153"/>
      <c r="CDQ54" s="153"/>
      <c r="CDR54" s="153"/>
      <c r="CDS54" s="153"/>
      <c r="CDT54" s="153"/>
      <c r="CDU54" s="153"/>
      <c r="CDV54" s="153"/>
      <c r="CDW54" s="153"/>
      <c r="CDX54" s="153"/>
      <c r="CDY54" s="153"/>
      <c r="CDZ54" s="153"/>
      <c r="CEA54" s="153"/>
      <c r="CEB54" s="153"/>
      <c r="CEC54" s="153"/>
      <c r="CED54" s="153"/>
      <c r="CEE54" s="153"/>
      <c r="CEF54" s="153"/>
      <c r="CEG54" s="153"/>
      <c r="CEH54" s="153"/>
      <c r="CEI54" s="153"/>
      <c r="CEJ54" s="153"/>
      <c r="CEK54" s="153"/>
      <c r="CEL54" s="153"/>
      <c r="CEM54" s="153"/>
      <c r="CEN54" s="153"/>
      <c r="CEO54" s="153"/>
      <c r="CEP54" s="153"/>
      <c r="CEQ54" s="153"/>
      <c r="CER54" s="153"/>
      <c r="CES54" s="153"/>
      <c r="CET54" s="153"/>
      <c r="CEU54" s="153"/>
      <c r="CEV54" s="153"/>
      <c r="CEW54" s="153"/>
      <c r="CEX54" s="153"/>
      <c r="CEY54" s="153"/>
      <c r="CEZ54" s="153"/>
      <c r="CFA54" s="153"/>
      <c r="CFB54" s="153"/>
      <c r="CFC54" s="153"/>
      <c r="CFD54" s="153"/>
      <c r="CFE54" s="153"/>
      <c r="CFF54" s="153"/>
      <c r="CFG54" s="153"/>
      <c r="CFH54" s="153"/>
      <c r="CFI54" s="153"/>
      <c r="CFJ54" s="153"/>
      <c r="CFK54" s="153"/>
      <c r="CFL54" s="153"/>
      <c r="CFM54" s="153"/>
      <c r="CFN54" s="153"/>
      <c r="CFO54" s="153"/>
      <c r="CFP54" s="153"/>
      <c r="CFQ54" s="153"/>
      <c r="CFR54" s="153"/>
      <c r="CFS54" s="153"/>
      <c r="CFT54" s="153"/>
      <c r="CFU54" s="153"/>
      <c r="CFV54" s="153"/>
      <c r="CFW54" s="153"/>
      <c r="CFX54" s="153"/>
      <c r="CFY54" s="153"/>
      <c r="CFZ54" s="153"/>
      <c r="CGA54" s="153"/>
      <c r="CGB54" s="153"/>
      <c r="CGC54" s="153"/>
      <c r="CGD54" s="153"/>
      <c r="CGE54" s="153"/>
      <c r="CGF54" s="153"/>
      <c r="CGG54" s="153"/>
      <c r="CGH54" s="153"/>
      <c r="CGI54" s="153"/>
      <c r="CGJ54" s="153"/>
      <c r="CGK54" s="153"/>
      <c r="CGL54" s="153"/>
      <c r="CGM54" s="153"/>
      <c r="CGN54" s="153"/>
      <c r="CGO54" s="153"/>
      <c r="CGP54" s="153"/>
      <c r="CGQ54" s="153"/>
      <c r="CGR54" s="153"/>
      <c r="CGS54" s="153"/>
      <c r="CGT54" s="153"/>
      <c r="CGU54" s="153"/>
      <c r="CGV54" s="153"/>
      <c r="CGW54" s="153"/>
      <c r="CGX54" s="153"/>
      <c r="CGY54" s="153"/>
      <c r="CGZ54" s="153"/>
      <c r="CHA54" s="153"/>
      <c r="CHB54" s="153"/>
      <c r="CHC54" s="153"/>
      <c r="CHD54" s="153"/>
      <c r="CHE54" s="153"/>
      <c r="CHF54" s="153"/>
      <c r="CHG54" s="153"/>
      <c r="CHH54" s="153"/>
      <c r="CHI54" s="153"/>
      <c r="CHJ54" s="153"/>
      <c r="CHK54" s="153"/>
      <c r="CHL54" s="153"/>
      <c r="CHM54" s="153"/>
      <c r="CHN54" s="153"/>
      <c r="CHO54" s="153"/>
      <c r="CHP54" s="153"/>
      <c r="CHQ54" s="153"/>
      <c r="CHR54" s="153"/>
      <c r="CHS54" s="153"/>
      <c r="CHT54" s="153"/>
      <c r="CHU54" s="153"/>
      <c r="CHV54" s="153"/>
      <c r="CHW54" s="153"/>
      <c r="CHX54" s="153"/>
      <c r="CHY54" s="153"/>
      <c r="CHZ54" s="153"/>
      <c r="CIA54" s="153"/>
      <c r="CIB54" s="153"/>
      <c r="CIC54" s="153"/>
      <c r="CID54" s="153"/>
      <c r="CIE54" s="153"/>
      <c r="CIF54" s="153"/>
      <c r="CIG54" s="153"/>
      <c r="CIH54" s="153"/>
      <c r="CII54" s="153"/>
      <c r="CIJ54" s="153"/>
      <c r="CIK54" s="153"/>
      <c r="CIL54" s="153"/>
      <c r="CIM54" s="153"/>
      <c r="CIN54" s="153"/>
      <c r="CIO54" s="153"/>
      <c r="CIP54" s="153"/>
      <c r="CIQ54" s="153"/>
      <c r="CIR54" s="153"/>
      <c r="CIS54" s="153"/>
      <c r="CIT54" s="153"/>
      <c r="CIU54" s="153"/>
      <c r="CIV54" s="153"/>
      <c r="CIW54" s="153"/>
      <c r="CIX54" s="153"/>
      <c r="CIY54" s="153"/>
      <c r="CIZ54" s="153"/>
      <c r="CJA54" s="153"/>
      <c r="CJB54" s="153"/>
      <c r="CJC54" s="153"/>
      <c r="CJD54" s="153"/>
      <c r="CJE54" s="153"/>
      <c r="CJF54" s="153"/>
      <c r="CJG54" s="153"/>
      <c r="CJH54" s="153"/>
      <c r="CJI54" s="153"/>
      <c r="CJJ54" s="153"/>
      <c r="CJK54" s="153"/>
      <c r="CJL54" s="153"/>
      <c r="CJM54" s="153"/>
      <c r="CJN54" s="153"/>
      <c r="CJO54" s="153"/>
      <c r="CJP54" s="153"/>
      <c r="CJQ54" s="153"/>
      <c r="CJR54" s="153"/>
      <c r="CJS54" s="153"/>
      <c r="CJT54" s="153"/>
      <c r="CJU54" s="153"/>
      <c r="CJV54" s="153"/>
      <c r="CJW54" s="153"/>
      <c r="CJX54" s="153"/>
      <c r="CJY54" s="153"/>
      <c r="CJZ54" s="153"/>
      <c r="CKA54" s="153"/>
      <c r="CKB54" s="153"/>
      <c r="CKC54" s="153"/>
      <c r="CKD54" s="153"/>
      <c r="CKE54" s="153"/>
      <c r="CKF54" s="153"/>
      <c r="CKG54" s="153"/>
      <c r="CKH54" s="153"/>
      <c r="CKI54" s="153"/>
      <c r="CKJ54" s="153"/>
      <c r="CKK54" s="153"/>
      <c r="CKL54" s="153"/>
      <c r="CKM54" s="153"/>
      <c r="CKN54" s="153"/>
      <c r="CKO54" s="153"/>
      <c r="CKP54" s="153"/>
      <c r="CKQ54" s="153"/>
      <c r="CKR54" s="153"/>
      <c r="CKS54" s="153"/>
      <c r="CKT54" s="153"/>
      <c r="CKU54" s="153"/>
      <c r="CKV54" s="153"/>
      <c r="CKW54" s="153"/>
      <c r="CKX54" s="153"/>
      <c r="CKY54" s="153"/>
      <c r="CKZ54" s="153"/>
      <c r="CLA54" s="153"/>
      <c r="CLB54" s="153"/>
      <c r="CLC54" s="153"/>
      <c r="CLD54" s="153"/>
      <c r="CLE54" s="153"/>
      <c r="CLF54" s="153"/>
      <c r="CLG54" s="153"/>
      <c r="CLH54" s="153"/>
      <c r="CLI54" s="153"/>
      <c r="CLJ54" s="153"/>
      <c r="CLK54" s="153"/>
      <c r="CLL54" s="153"/>
      <c r="CLM54" s="153"/>
      <c r="CLN54" s="153"/>
      <c r="CLO54" s="153"/>
      <c r="CLP54" s="153"/>
      <c r="CLQ54" s="153"/>
      <c r="CLR54" s="153"/>
      <c r="CLS54" s="153"/>
      <c r="CLT54" s="153"/>
      <c r="CLU54" s="153"/>
      <c r="CLV54" s="153"/>
      <c r="CLW54" s="153"/>
      <c r="CLX54" s="153"/>
      <c r="CLY54" s="153"/>
      <c r="CLZ54" s="153"/>
      <c r="CMA54" s="153"/>
      <c r="CMB54" s="153"/>
      <c r="CMC54" s="153"/>
      <c r="CMD54" s="153"/>
      <c r="CME54" s="153"/>
      <c r="CMF54" s="153"/>
      <c r="CMG54" s="153"/>
      <c r="CMH54" s="153"/>
      <c r="CMI54" s="153"/>
      <c r="CMJ54" s="153"/>
      <c r="CMK54" s="153"/>
      <c r="CML54" s="153"/>
      <c r="CMM54" s="153"/>
      <c r="CMN54" s="153"/>
      <c r="CMO54" s="153"/>
      <c r="CMP54" s="153"/>
      <c r="CMQ54" s="153"/>
      <c r="CMR54" s="153"/>
      <c r="CMS54" s="153"/>
      <c r="CMT54" s="153"/>
      <c r="CMU54" s="153"/>
      <c r="CMV54" s="153"/>
      <c r="CMW54" s="153"/>
      <c r="CMX54" s="153"/>
      <c r="CMY54" s="153"/>
      <c r="CMZ54" s="153"/>
      <c r="CNA54" s="153"/>
      <c r="CNB54" s="153"/>
      <c r="CNC54" s="153"/>
      <c r="CND54" s="153"/>
      <c r="CNE54" s="153"/>
      <c r="CNF54" s="153"/>
      <c r="CNG54" s="153"/>
      <c r="CNH54" s="153"/>
      <c r="CNI54" s="153"/>
      <c r="CNJ54" s="153"/>
      <c r="CNK54" s="153"/>
      <c r="CNL54" s="153"/>
      <c r="CNM54" s="153"/>
      <c r="CNN54" s="153"/>
      <c r="CNO54" s="153"/>
      <c r="CNP54" s="153"/>
      <c r="CNQ54" s="153"/>
      <c r="CNR54" s="153"/>
      <c r="CNS54" s="153"/>
      <c r="CNT54" s="153"/>
      <c r="CNU54" s="153"/>
      <c r="CNV54" s="153"/>
      <c r="CNW54" s="153"/>
      <c r="CNX54" s="153"/>
      <c r="CNY54" s="153"/>
      <c r="CNZ54" s="153"/>
      <c r="COA54" s="153"/>
      <c r="COB54" s="153"/>
      <c r="COC54" s="153"/>
      <c r="COD54" s="153"/>
      <c r="COE54" s="153"/>
      <c r="COF54" s="153"/>
      <c r="COG54" s="153"/>
      <c r="COH54" s="153"/>
      <c r="COI54" s="153"/>
      <c r="COJ54" s="153"/>
      <c r="COK54" s="153"/>
      <c r="COL54" s="153"/>
      <c r="COM54" s="153"/>
      <c r="CON54" s="153"/>
      <c r="COO54" s="153"/>
      <c r="COP54" s="153"/>
      <c r="COQ54" s="153"/>
      <c r="COR54" s="153"/>
      <c r="COS54" s="153"/>
      <c r="COT54" s="153"/>
      <c r="COU54" s="153"/>
      <c r="COV54" s="153"/>
      <c r="COW54" s="153"/>
      <c r="COX54" s="153"/>
      <c r="COY54" s="153"/>
      <c r="COZ54" s="153"/>
      <c r="CPA54" s="153"/>
      <c r="CPB54" s="153"/>
      <c r="CPC54" s="153"/>
      <c r="CPD54" s="153"/>
      <c r="CPE54" s="153"/>
      <c r="CPF54" s="153"/>
      <c r="CPG54" s="153"/>
      <c r="CPH54" s="153"/>
      <c r="CPI54" s="153"/>
      <c r="CPJ54" s="153"/>
      <c r="CPK54" s="153"/>
      <c r="CPL54" s="153"/>
      <c r="CPM54" s="153"/>
      <c r="CPN54" s="153"/>
      <c r="CPO54" s="153"/>
      <c r="CPP54" s="153"/>
      <c r="CPQ54" s="153"/>
      <c r="CPR54" s="153"/>
      <c r="CPS54" s="153"/>
      <c r="CPT54" s="153"/>
      <c r="CPU54" s="153"/>
      <c r="CPV54" s="153"/>
      <c r="CPW54" s="153"/>
      <c r="CPX54" s="153"/>
      <c r="CPY54" s="153"/>
      <c r="CPZ54" s="153"/>
      <c r="CQA54" s="153"/>
      <c r="CQB54" s="153"/>
      <c r="CQC54" s="153"/>
      <c r="CQD54" s="153"/>
      <c r="CQE54" s="153"/>
      <c r="CQF54" s="153"/>
      <c r="CQG54" s="153"/>
      <c r="CQH54" s="153"/>
      <c r="CQI54" s="153"/>
      <c r="CQJ54" s="153"/>
      <c r="CQK54" s="153"/>
      <c r="CQL54" s="153"/>
      <c r="CQM54" s="153"/>
      <c r="CQN54" s="153"/>
      <c r="CQO54" s="153"/>
      <c r="CQP54" s="153"/>
      <c r="CQQ54" s="153"/>
      <c r="CQR54" s="153"/>
      <c r="CQS54" s="153"/>
      <c r="CQT54" s="153"/>
      <c r="CQU54" s="153"/>
      <c r="CQV54" s="153"/>
      <c r="CQW54" s="153"/>
      <c r="CQX54" s="153"/>
      <c r="CQY54" s="153"/>
      <c r="CQZ54" s="153"/>
      <c r="CRA54" s="153"/>
      <c r="CRB54" s="153"/>
      <c r="CRC54" s="153"/>
      <c r="CRD54" s="153"/>
      <c r="CRE54" s="153"/>
      <c r="CRF54" s="153"/>
      <c r="CRG54" s="153"/>
      <c r="CRH54" s="153"/>
      <c r="CRI54" s="153"/>
      <c r="CRJ54" s="153"/>
      <c r="CRK54" s="153"/>
      <c r="CRL54" s="153"/>
      <c r="CRM54" s="153"/>
      <c r="CRN54" s="153"/>
      <c r="CRO54" s="153"/>
      <c r="CRP54" s="153"/>
      <c r="CRQ54" s="153"/>
      <c r="CRR54" s="153"/>
      <c r="CRS54" s="153"/>
      <c r="CRT54" s="153"/>
      <c r="CRU54" s="153"/>
      <c r="CRV54" s="153"/>
      <c r="CRW54" s="153"/>
      <c r="CRX54" s="153"/>
      <c r="CRY54" s="153"/>
      <c r="CRZ54" s="153"/>
      <c r="CSA54" s="153"/>
      <c r="CSB54" s="153"/>
      <c r="CSC54" s="153"/>
      <c r="CSD54" s="153"/>
      <c r="CSE54" s="153"/>
      <c r="CSF54" s="153"/>
      <c r="CSG54" s="153"/>
      <c r="CSH54" s="153"/>
      <c r="CSI54" s="153"/>
      <c r="CSJ54" s="153"/>
      <c r="CSK54" s="153"/>
      <c r="CSL54" s="153"/>
      <c r="CSM54" s="153"/>
      <c r="CSN54" s="153"/>
      <c r="CSO54" s="153"/>
      <c r="CSP54" s="153"/>
      <c r="CSQ54" s="153"/>
      <c r="CSR54" s="153"/>
      <c r="CSS54" s="153"/>
      <c r="CST54" s="153"/>
      <c r="CSU54" s="153"/>
      <c r="CSV54" s="153"/>
      <c r="CSW54" s="153"/>
      <c r="CSX54" s="153"/>
      <c r="CSY54" s="153"/>
      <c r="CSZ54" s="153"/>
      <c r="CTA54" s="153"/>
      <c r="CTB54" s="153"/>
      <c r="CTC54" s="153"/>
      <c r="CTD54" s="153"/>
      <c r="CTE54" s="153"/>
      <c r="CTF54" s="153"/>
      <c r="CTG54" s="153"/>
      <c r="CTH54" s="153"/>
      <c r="CTI54" s="153"/>
      <c r="CTJ54" s="153"/>
      <c r="CTK54" s="153"/>
      <c r="CTL54" s="153"/>
      <c r="CTM54" s="153"/>
      <c r="CTN54" s="153"/>
      <c r="CTO54" s="153"/>
      <c r="CTP54" s="153"/>
      <c r="CTQ54" s="153"/>
      <c r="CTR54" s="153"/>
      <c r="CTS54" s="153"/>
      <c r="CTT54" s="153"/>
      <c r="CTU54" s="153"/>
      <c r="CTV54" s="153"/>
      <c r="CTW54" s="153"/>
      <c r="CTX54" s="153"/>
      <c r="CTY54" s="153"/>
      <c r="CTZ54" s="153"/>
      <c r="CUA54" s="153"/>
      <c r="CUB54" s="153"/>
      <c r="CUC54" s="153"/>
      <c r="CUD54" s="153"/>
      <c r="CUE54" s="153"/>
      <c r="CUF54" s="153"/>
      <c r="CUG54" s="153"/>
      <c r="CUH54" s="153"/>
      <c r="CUI54" s="153"/>
      <c r="CUJ54" s="153"/>
      <c r="CUK54" s="153"/>
      <c r="CUL54" s="153"/>
      <c r="CUM54" s="153"/>
      <c r="CUN54" s="153"/>
      <c r="CUO54" s="153"/>
      <c r="CUP54" s="153"/>
      <c r="CUQ54" s="153"/>
      <c r="CUR54" s="153"/>
      <c r="CUS54" s="153"/>
      <c r="CUT54" s="153"/>
      <c r="CUU54" s="153"/>
      <c r="CUV54" s="153"/>
      <c r="CUW54" s="153"/>
      <c r="CUX54" s="153"/>
      <c r="CUY54" s="153"/>
      <c r="CUZ54" s="153"/>
      <c r="CVA54" s="153"/>
      <c r="CVB54" s="153"/>
      <c r="CVC54" s="153"/>
      <c r="CVD54" s="153"/>
      <c r="CVE54" s="153"/>
      <c r="CVF54" s="153"/>
      <c r="CVG54" s="153"/>
      <c r="CVH54" s="153"/>
      <c r="CVI54" s="153"/>
      <c r="CVJ54" s="153"/>
      <c r="CVK54" s="153"/>
      <c r="CVL54" s="153"/>
      <c r="CVM54" s="153"/>
      <c r="CVN54" s="153"/>
      <c r="CVO54" s="153"/>
      <c r="CVP54" s="153"/>
      <c r="CVQ54" s="153"/>
      <c r="CVR54" s="153"/>
      <c r="CVS54" s="153"/>
      <c r="CVT54" s="153"/>
      <c r="CVU54" s="153"/>
      <c r="CVV54" s="153"/>
      <c r="CVW54" s="153"/>
      <c r="CVX54" s="153"/>
      <c r="CVY54" s="153"/>
      <c r="CVZ54" s="153"/>
      <c r="CWA54" s="153"/>
      <c r="CWB54" s="153"/>
      <c r="CWC54" s="153"/>
      <c r="CWD54" s="153"/>
      <c r="CWE54" s="153"/>
      <c r="CWF54" s="153"/>
      <c r="CWG54" s="153"/>
      <c r="CWH54" s="153"/>
      <c r="CWI54" s="153"/>
      <c r="CWJ54" s="153"/>
      <c r="CWK54" s="153"/>
      <c r="CWL54" s="153"/>
      <c r="CWM54" s="153"/>
      <c r="CWN54" s="153"/>
      <c r="CWO54" s="153"/>
      <c r="CWP54" s="153"/>
      <c r="CWQ54" s="153"/>
      <c r="CWR54" s="153"/>
      <c r="CWS54" s="153"/>
      <c r="CWT54" s="153"/>
      <c r="CWU54" s="153"/>
      <c r="CWV54" s="153"/>
      <c r="CWW54" s="153"/>
      <c r="CWX54" s="153"/>
      <c r="CWY54" s="153"/>
      <c r="CWZ54" s="153"/>
      <c r="CXA54" s="153"/>
      <c r="CXB54" s="153"/>
      <c r="CXC54" s="153"/>
      <c r="CXD54" s="153"/>
      <c r="CXE54" s="153"/>
      <c r="CXF54" s="153"/>
      <c r="CXG54" s="153"/>
      <c r="CXH54" s="153"/>
      <c r="CXI54" s="153"/>
      <c r="CXJ54" s="153"/>
      <c r="CXK54" s="153"/>
      <c r="CXL54" s="153"/>
      <c r="CXM54" s="153"/>
      <c r="CXN54" s="153"/>
      <c r="CXO54" s="153"/>
      <c r="CXP54" s="153"/>
      <c r="CXQ54" s="153"/>
      <c r="CXR54" s="153"/>
      <c r="CXS54" s="153"/>
      <c r="CXT54" s="153"/>
      <c r="CXU54" s="153"/>
      <c r="CXV54" s="153"/>
      <c r="CXW54" s="153"/>
      <c r="CXX54" s="153"/>
      <c r="CXY54" s="153"/>
      <c r="CXZ54" s="153"/>
      <c r="CYA54" s="153"/>
      <c r="CYB54" s="153"/>
      <c r="CYC54" s="153"/>
      <c r="CYD54" s="153"/>
      <c r="CYE54" s="153"/>
      <c r="CYF54" s="153"/>
      <c r="CYG54" s="153"/>
      <c r="CYH54" s="153"/>
      <c r="CYI54" s="153"/>
      <c r="CYJ54" s="153"/>
      <c r="CYK54" s="153"/>
      <c r="CYL54" s="153"/>
      <c r="CYM54" s="153"/>
      <c r="CYN54" s="153"/>
      <c r="CYO54" s="153"/>
      <c r="CYP54" s="153"/>
      <c r="CYQ54" s="153"/>
      <c r="CYR54" s="153"/>
      <c r="CYS54" s="153"/>
      <c r="CYT54" s="153"/>
      <c r="CYU54" s="153"/>
      <c r="CYV54" s="153"/>
      <c r="CYW54" s="153"/>
      <c r="CYX54" s="153"/>
      <c r="CYY54" s="153"/>
      <c r="CYZ54" s="153"/>
      <c r="CZA54" s="153"/>
      <c r="CZB54" s="153"/>
      <c r="CZC54" s="153"/>
      <c r="CZD54" s="153"/>
      <c r="CZE54" s="153"/>
      <c r="CZF54" s="153"/>
      <c r="CZG54" s="153"/>
      <c r="CZH54" s="153"/>
      <c r="CZI54" s="153"/>
      <c r="CZJ54" s="153"/>
      <c r="CZK54" s="153"/>
      <c r="CZL54" s="153"/>
      <c r="CZM54" s="153"/>
      <c r="CZN54" s="153"/>
      <c r="CZO54" s="153"/>
      <c r="CZP54" s="153"/>
      <c r="CZQ54" s="153"/>
      <c r="CZR54" s="153"/>
      <c r="CZS54" s="153"/>
      <c r="CZT54" s="153"/>
      <c r="CZU54" s="153"/>
      <c r="CZV54" s="153"/>
      <c r="CZW54" s="153"/>
      <c r="CZX54" s="153"/>
      <c r="CZY54" s="153"/>
      <c r="CZZ54" s="153"/>
      <c r="DAA54" s="153"/>
      <c r="DAB54" s="153"/>
      <c r="DAC54" s="153"/>
      <c r="DAD54" s="153"/>
      <c r="DAE54" s="153"/>
      <c r="DAF54" s="153"/>
      <c r="DAG54" s="153"/>
      <c r="DAH54" s="153"/>
      <c r="DAI54" s="153"/>
      <c r="DAJ54" s="153"/>
      <c r="DAK54" s="153"/>
      <c r="DAL54" s="153"/>
      <c r="DAM54" s="153"/>
      <c r="DAN54" s="153"/>
      <c r="DAO54" s="153"/>
      <c r="DAP54" s="153"/>
      <c r="DAQ54" s="153"/>
      <c r="DAR54" s="153"/>
      <c r="DAS54" s="153"/>
      <c r="DAT54" s="153"/>
      <c r="DAU54" s="153"/>
      <c r="DAV54" s="153"/>
      <c r="DAW54" s="153"/>
      <c r="DAX54" s="153"/>
      <c r="DAY54" s="153"/>
      <c r="DAZ54" s="153"/>
      <c r="DBA54" s="153"/>
      <c r="DBB54" s="153"/>
      <c r="DBC54" s="153"/>
      <c r="DBD54" s="153"/>
      <c r="DBE54" s="153"/>
      <c r="DBF54" s="153"/>
      <c r="DBG54" s="153"/>
      <c r="DBH54" s="153"/>
      <c r="DBI54" s="153"/>
      <c r="DBJ54" s="153"/>
      <c r="DBK54" s="153"/>
      <c r="DBL54" s="153"/>
      <c r="DBM54" s="153"/>
      <c r="DBN54" s="153"/>
      <c r="DBO54" s="153"/>
      <c r="DBP54" s="153"/>
      <c r="DBQ54" s="153"/>
      <c r="DBR54" s="153"/>
      <c r="DBS54" s="153"/>
      <c r="DBT54" s="153"/>
      <c r="DBU54" s="153"/>
      <c r="DBV54" s="153"/>
      <c r="DBW54" s="153"/>
      <c r="DBX54" s="153"/>
      <c r="DBY54" s="153"/>
      <c r="DBZ54" s="153"/>
      <c r="DCA54" s="153"/>
      <c r="DCB54" s="153"/>
      <c r="DCC54" s="153"/>
      <c r="DCD54" s="153"/>
      <c r="DCE54" s="153"/>
      <c r="DCF54" s="153"/>
      <c r="DCG54" s="153"/>
      <c r="DCH54" s="153"/>
      <c r="DCI54" s="153"/>
      <c r="DCJ54" s="153"/>
      <c r="DCK54" s="153"/>
      <c r="DCL54" s="153"/>
      <c r="DCM54" s="153"/>
      <c r="DCN54" s="153"/>
      <c r="DCO54" s="153"/>
      <c r="DCP54" s="153"/>
      <c r="DCQ54" s="153"/>
      <c r="DCR54" s="153"/>
      <c r="DCS54" s="153"/>
      <c r="DCT54" s="153"/>
      <c r="DCU54" s="153"/>
      <c r="DCV54" s="153"/>
      <c r="DCW54" s="153"/>
      <c r="DCX54" s="153"/>
      <c r="DCY54" s="153"/>
      <c r="DCZ54" s="153"/>
      <c r="DDA54" s="153"/>
      <c r="DDB54" s="153"/>
      <c r="DDC54" s="153"/>
      <c r="DDD54" s="153"/>
      <c r="DDE54" s="153"/>
      <c r="DDF54" s="153"/>
      <c r="DDG54" s="153"/>
      <c r="DDH54" s="153"/>
      <c r="DDI54" s="153"/>
      <c r="DDJ54" s="153"/>
      <c r="DDK54" s="153"/>
      <c r="DDL54" s="153"/>
      <c r="DDM54" s="153"/>
      <c r="DDN54" s="153"/>
      <c r="DDO54" s="153"/>
      <c r="DDP54" s="153"/>
      <c r="DDQ54" s="153"/>
      <c r="DDR54" s="153"/>
      <c r="DDS54" s="153"/>
      <c r="DDT54" s="153"/>
      <c r="DDU54" s="153"/>
      <c r="DDV54" s="153"/>
      <c r="DDW54" s="153"/>
      <c r="DDX54" s="153"/>
      <c r="DDY54" s="153"/>
      <c r="DDZ54" s="153"/>
      <c r="DEA54" s="153"/>
      <c r="DEB54" s="153"/>
      <c r="DEC54" s="153"/>
      <c r="DED54" s="153"/>
      <c r="DEE54" s="153"/>
      <c r="DEF54" s="153"/>
      <c r="DEG54" s="153"/>
      <c r="DEH54" s="153"/>
      <c r="DEI54" s="153"/>
      <c r="DEJ54" s="153"/>
      <c r="DEK54" s="153"/>
      <c r="DEL54" s="153"/>
      <c r="DEM54" s="153"/>
      <c r="DEN54" s="153"/>
      <c r="DEO54" s="153"/>
      <c r="DEP54" s="153"/>
      <c r="DEQ54" s="153"/>
      <c r="DER54" s="153"/>
      <c r="DES54" s="153"/>
      <c r="DET54" s="153"/>
      <c r="DEU54" s="153"/>
      <c r="DEV54" s="153"/>
      <c r="DEW54" s="153"/>
      <c r="DEX54" s="153"/>
      <c r="DEY54" s="153"/>
      <c r="DEZ54" s="153"/>
      <c r="DFA54" s="153"/>
      <c r="DFB54" s="153"/>
      <c r="DFC54" s="153"/>
      <c r="DFD54" s="153"/>
      <c r="DFE54" s="153"/>
      <c r="DFF54" s="153"/>
      <c r="DFG54" s="153"/>
      <c r="DFH54" s="153"/>
      <c r="DFI54" s="153"/>
      <c r="DFJ54" s="153"/>
      <c r="DFK54" s="153"/>
      <c r="DFL54" s="153"/>
      <c r="DFM54" s="153"/>
      <c r="DFN54" s="153"/>
      <c r="DFO54" s="153"/>
      <c r="DFP54" s="153"/>
      <c r="DFQ54" s="153"/>
      <c r="DFR54" s="153"/>
      <c r="DFS54" s="153"/>
      <c r="DFT54" s="153"/>
      <c r="DFU54" s="153"/>
      <c r="DFV54" s="153"/>
      <c r="DFW54" s="153"/>
      <c r="DFX54" s="153"/>
      <c r="DFY54" s="153"/>
      <c r="DFZ54" s="153"/>
      <c r="DGA54" s="153"/>
      <c r="DGB54" s="153"/>
      <c r="DGC54" s="153"/>
      <c r="DGD54" s="153"/>
      <c r="DGE54" s="153"/>
      <c r="DGF54" s="153"/>
      <c r="DGG54" s="153"/>
      <c r="DGH54" s="153"/>
      <c r="DGI54" s="153"/>
      <c r="DGJ54" s="153"/>
      <c r="DGK54" s="153"/>
      <c r="DGL54" s="153"/>
      <c r="DGM54" s="153"/>
      <c r="DGN54" s="153"/>
      <c r="DGO54" s="153"/>
      <c r="DGP54" s="153"/>
      <c r="DGQ54" s="153"/>
      <c r="DGR54" s="153"/>
      <c r="DGS54" s="153"/>
      <c r="DGT54" s="153"/>
      <c r="DGU54" s="153"/>
      <c r="DGV54" s="153"/>
      <c r="DGW54" s="153"/>
      <c r="DGX54" s="153"/>
      <c r="DGY54" s="153"/>
      <c r="DGZ54" s="153"/>
      <c r="DHA54" s="153"/>
      <c r="DHB54" s="153"/>
      <c r="DHC54" s="153"/>
      <c r="DHD54" s="153"/>
      <c r="DHE54" s="153"/>
      <c r="DHF54" s="153"/>
      <c r="DHG54" s="153"/>
      <c r="DHH54" s="153"/>
      <c r="DHI54" s="153"/>
      <c r="DHJ54" s="153"/>
      <c r="DHK54" s="153"/>
      <c r="DHL54" s="153"/>
      <c r="DHM54" s="153"/>
      <c r="DHN54" s="153"/>
      <c r="DHO54" s="153"/>
      <c r="DHP54" s="153"/>
      <c r="DHQ54" s="153"/>
      <c r="DHR54" s="153"/>
      <c r="DHS54" s="153"/>
      <c r="DHT54" s="153"/>
      <c r="DHU54" s="153"/>
      <c r="DHV54" s="153"/>
      <c r="DHW54" s="153"/>
      <c r="DHX54" s="153"/>
      <c r="DHY54" s="153"/>
      <c r="DHZ54" s="153"/>
      <c r="DIA54" s="153"/>
      <c r="DIB54" s="153"/>
      <c r="DIC54" s="153"/>
      <c r="DID54" s="153"/>
      <c r="DIE54" s="153"/>
      <c r="DIF54" s="153"/>
      <c r="DIG54" s="153"/>
      <c r="DIH54" s="153"/>
      <c r="DII54" s="153"/>
      <c r="DIJ54" s="153"/>
      <c r="DIK54" s="153"/>
      <c r="DIL54" s="153"/>
      <c r="DIM54" s="153"/>
      <c r="DIN54" s="153"/>
      <c r="DIO54" s="153"/>
      <c r="DIP54" s="153"/>
      <c r="DIQ54" s="153"/>
      <c r="DIR54" s="153"/>
      <c r="DIS54" s="153"/>
      <c r="DIT54" s="153"/>
      <c r="DIU54" s="153"/>
      <c r="DIV54" s="153"/>
      <c r="DIW54" s="153"/>
      <c r="DIX54" s="153"/>
      <c r="DIY54" s="153"/>
      <c r="DIZ54" s="153"/>
      <c r="DJA54" s="153"/>
      <c r="DJB54" s="153"/>
      <c r="DJC54" s="153"/>
      <c r="DJD54" s="153"/>
      <c r="DJE54" s="153"/>
      <c r="DJF54" s="153"/>
      <c r="DJG54" s="153"/>
      <c r="DJH54" s="153"/>
      <c r="DJI54" s="153"/>
      <c r="DJJ54" s="153"/>
      <c r="DJK54" s="153"/>
      <c r="DJL54" s="153"/>
      <c r="DJM54" s="153"/>
      <c r="DJN54" s="153"/>
      <c r="DJO54" s="153"/>
      <c r="DJP54" s="153"/>
      <c r="DJQ54" s="153"/>
      <c r="DJR54" s="153"/>
      <c r="DJS54" s="153"/>
      <c r="DJT54" s="153"/>
      <c r="DJU54" s="153"/>
      <c r="DJV54" s="153"/>
      <c r="DJW54" s="153"/>
      <c r="DJX54" s="153"/>
      <c r="DJY54" s="153"/>
      <c r="DJZ54" s="153"/>
      <c r="DKA54" s="153"/>
      <c r="DKB54" s="153"/>
      <c r="DKC54" s="153"/>
      <c r="DKD54" s="153"/>
      <c r="DKE54" s="153"/>
      <c r="DKF54" s="153"/>
      <c r="DKG54" s="153"/>
      <c r="DKH54" s="153"/>
      <c r="DKI54" s="153"/>
      <c r="DKJ54" s="153"/>
      <c r="DKK54" s="153"/>
      <c r="DKL54" s="153"/>
      <c r="DKM54" s="153"/>
      <c r="DKN54" s="153"/>
      <c r="DKO54" s="153"/>
      <c r="DKP54" s="153"/>
      <c r="DKQ54" s="153"/>
      <c r="DKR54" s="153"/>
      <c r="DKS54" s="153"/>
      <c r="DKT54" s="153"/>
      <c r="DKU54" s="153"/>
      <c r="DKV54" s="153"/>
      <c r="DKW54" s="153"/>
      <c r="DKX54" s="153"/>
      <c r="DKY54" s="153"/>
      <c r="DKZ54" s="153"/>
      <c r="DLA54" s="153"/>
      <c r="DLB54" s="153"/>
      <c r="DLC54" s="153"/>
      <c r="DLD54" s="153"/>
      <c r="DLE54" s="153"/>
      <c r="DLF54" s="153"/>
      <c r="DLG54" s="153"/>
      <c r="DLH54" s="153"/>
      <c r="DLI54" s="153"/>
      <c r="DLJ54" s="153"/>
      <c r="DLK54" s="153"/>
      <c r="DLL54" s="153"/>
      <c r="DLM54" s="153"/>
      <c r="DLN54" s="153"/>
      <c r="DLO54" s="153"/>
      <c r="DLP54" s="153"/>
      <c r="DLQ54" s="153"/>
      <c r="DLR54" s="153"/>
      <c r="DLS54" s="153"/>
      <c r="DLT54" s="153"/>
      <c r="DLU54" s="153"/>
      <c r="DLV54" s="153"/>
      <c r="DLW54" s="153"/>
      <c r="DLX54" s="153"/>
      <c r="DLY54" s="153"/>
      <c r="DLZ54" s="153"/>
      <c r="DMA54" s="153"/>
      <c r="DMB54" s="153"/>
      <c r="DMC54" s="153"/>
      <c r="DMD54" s="153"/>
      <c r="DME54" s="153"/>
      <c r="DMF54" s="153"/>
      <c r="DMG54" s="153"/>
      <c r="DMH54" s="153"/>
      <c r="DMI54" s="153"/>
      <c r="DMJ54" s="153"/>
      <c r="DMK54" s="153"/>
      <c r="DML54" s="153"/>
      <c r="DMM54" s="153"/>
      <c r="DMN54" s="153"/>
      <c r="DMO54" s="153"/>
      <c r="DMP54" s="153"/>
      <c r="DMQ54" s="153"/>
      <c r="DMR54" s="153"/>
      <c r="DMS54" s="153"/>
      <c r="DMT54" s="153"/>
      <c r="DMU54" s="153"/>
      <c r="DMV54" s="153"/>
      <c r="DMW54" s="153"/>
      <c r="DMX54" s="153"/>
      <c r="DMY54" s="153"/>
      <c r="DMZ54" s="153"/>
      <c r="DNA54" s="153"/>
      <c r="DNB54" s="153"/>
      <c r="DNC54" s="153"/>
      <c r="DND54" s="153"/>
      <c r="DNE54" s="153"/>
      <c r="DNF54" s="153"/>
      <c r="DNG54" s="153"/>
      <c r="DNH54" s="153"/>
      <c r="DNI54" s="153"/>
      <c r="DNJ54" s="153"/>
      <c r="DNK54" s="153"/>
      <c r="DNL54" s="153"/>
      <c r="DNM54" s="153"/>
      <c r="DNN54" s="153"/>
      <c r="DNO54" s="153"/>
      <c r="DNP54" s="153"/>
      <c r="DNQ54" s="153"/>
      <c r="DNR54" s="153"/>
      <c r="DNS54" s="153"/>
      <c r="DNT54" s="153"/>
      <c r="DNU54" s="153"/>
      <c r="DNV54" s="153"/>
      <c r="DNW54" s="153"/>
      <c r="DNX54" s="153"/>
      <c r="DNY54" s="153"/>
      <c r="DNZ54" s="153"/>
      <c r="DOA54" s="153"/>
      <c r="DOB54" s="153"/>
      <c r="DOC54" s="153"/>
      <c r="DOD54" s="153"/>
      <c r="DOE54" s="153"/>
      <c r="DOF54" s="153"/>
      <c r="DOG54" s="153"/>
      <c r="DOH54" s="153"/>
      <c r="DOI54" s="153"/>
      <c r="DOJ54" s="153"/>
      <c r="DOK54" s="153"/>
      <c r="DOL54" s="153"/>
      <c r="DOM54" s="153"/>
      <c r="DON54" s="153"/>
      <c r="DOO54" s="153"/>
      <c r="DOP54" s="153"/>
      <c r="DOQ54" s="153"/>
      <c r="DOR54" s="153"/>
      <c r="DOS54" s="153"/>
      <c r="DOT54" s="153"/>
      <c r="DOU54" s="153"/>
      <c r="DOV54" s="153"/>
      <c r="DOW54" s="153"/>
      <c r="DOX54" s="153"/>
      <c r="DOY54" s="153"/>
      <c r="DOZ54" s="153"/>
      <c r="DPA54" s="153"/>
      <c r="DPB54" s="153"/>
      <c r="DPC54" s="153"/>
      <c r="DPD54" s="153"/>
      <c r="DPE54" s="153"/>
      <c r="DPF54" s="153"/>
      <c r="DPG54" s="153"/>
      <c r="DPH54" s="153"/>
      <c r="DPI54" s="153"/>
      <c r="DPJ54" s="153"/>
      <c r="DPK54" s="153"/>
      <c r="DPL54" s="153"/>
      <c r="DPM54" s="153"/>
      <c r="DPN54" s="153"/>
      <c r="DPO54" s="153"/>
      <c r="DPP54" s="153"/>
      <c r="DPQ54" s="153"/>
      <c r="DPR54" s="153"/>
      <c r="DPS54" s="153"/>
      <c r="DPT54" s="153"/>
      <c r="DPU54" s="153"/>
      <c r="DPV54" s="153"/>
      <c r="DPW54" s="153"/>
      <c r="DPX54" s="153"/>
      <c r="DPY54" s="153"/>
      <c r="DPZ54" s="153"/>
      <c r="DQA54" s="153"/>
      <c r="DQB54" s="153"/>
      <c r="DQC54" s="153"/>
      <c r="DQD54" s="153"/>
      <c r="DQE54" s="153"/>
      <c r="DQF54" s="153"/>
      <c r="DQG54" s="153"/>
      <c r="DQH54" s="153"/>
      <c r="DQI54" s="153"/>
      <c r="DQJ54" s="153"/>
      <c r="DQK54" s="153"/>
      <c r="DQL54" s="153"/>
      <c r="DQM54" s="153"/>
      <c r="DQN54" s="153"/>
      <c r="DQO54" s="153"/>
      <c r="DQP54" s="153"/>
      <c r="DQQ54" s="153"/>
      <c r="DQR54" s="153"/>
      <c r="DQS54" s="153"/>
      <c r="DQT54" s="153"/>
      <c r="DQU54" s="153"/>
      <c r="DQV54" s="153"/>
      <c r="DQW54" s="153"/>
      <c r="DQX54" s="153"/>
      <c r="DQY54" s="153"/>
      <c r="DQZ54" s="153"/>
      <c r="DRA54" s="153"/>
      <c r="DRB54" s="153"/>
      <c r="DRC54" s="153"/>
      <c r="DRD54" s="153"/>
      <c r="DRE54" s="153"/>
      <c r="DRF54" s="153"/>
      <c r="DRG54" s="153"/>
      <c r="DRH54" s="153"/>
      <c r="DRI54" s="153"/>
      <c r="DRJ54" s="153"/>
      <c r="DRK54" s="153"/>
      <c r="DRL54" s="153"/>
      <c r="DRM54" s="153"/>
      <c r="DRN54" s="153"/>
      <c r="DRO54" s="153"/>
      <c r="DRP54" s="153"/>
      <c r="DRQ54" s="153"/>
      <c r="DRR54" s="153"/>
      <c r="DRS54" s="153"/>
      <c r="DRT54" s="153"/>
      <c r="DRU54" s="153"/>
      <c r="DRV54" s="153"/>
      <c r="DRW54" s="153"/>
      <c r="DRX54" s="153"/>
      <c r="DRY54" s="153"/>
      <c r="DRZ54" s="153"/>
      <c r="DSA54" s="153"/>
      <c r="DSB54" s="153"/>
      <c r="DSC54" s="153"/>
      <c r="DSD54" s="153"/>
      <c r="DSE54" s="153"/>
      <c r="DSF54" s="153"/>
      <c r="DSG54" s="153"/>
      <c r="DSH54" s="153"/>
      <c r="DSI54" s="153"/>
      <c r="DSJ54" s="153"/>
      <c r="DSK54" s="153"/>
      <c r="DSL54" s="153"/>
      <c r="DSM54" s="153"/>
      <c r="DSN54" s="153"/>
      <c r="DSO54" s="153"/>
      <c r="DSP54" s="153"/>
      <c r="DSQ54" s="153"/>
      <c r="DSR54" s="153"/>
      <c r="DSS54" s="153"/>
      <c r="DST54" s="153"/>
      <c r="DSU54" s="153"/>
      <c r="DSV54" s="153"/>
      <c r="DSW54" s="153"/>
      <c r="DSX54" s="153"/>
      <c r="DSY54" s="153"/>
      <c r="DSZ54" s="153"/>
      <c r="DTA54" s="153"/>
      <c r="DTB54" s="153"/>
      <c r="DTC54" s="153"/>
      <c r="DTD54" s="153"/>
      <c r="DTE54" s="153"/>
      <c r="DTF54" s="153"/>
      <c r="DTG54" s="153"/>
      <c r="DTH54" s="153"/>
      <c r="DTI54" s="153"/>
      <c r="DTJ54" s="153"/>
      <c r="DTK54" s="153"/>
      <c r="DTL54" s="153"/>
      <c r="DTM54" s="153"/>
      <c r="DTN54" s="153"/>
      <c r="DTO54" s="153"/>
      <c r="DTP54" s="153"/>
      <c r="DTQ54" s="153"/>
      <c r="DTR54" s="153"/>
      <c r="DTS54" s="153"/>
      <c r="DTT54" s="153"/>
      <c r="DTU54" s="153"/>
      <c r="DTV54" s="153"/>
      <c r="DTW54" s="153"/>
      <c r="DTX54" s="153"/>
      <c r="DTY54" s="153"/>
      <c r="DTZ54" s="153"/>
      <c r="DUA54" s="153"/>
      <c r="DUB54" s="153"/>
      <c r="DUC54" s="153"/>
      <c r="DUD54" s="153"/>
      <c r="DUE54" s="153"/>
      <c r="DUF54" s="153"/>
      <c r="DUG54" s="153"/>
      <c r="DUH54" s="153"/>
      <c r="DUI54" s="153"/>
      <c r="DUJ54" s="153"/>
      <c r="DUK54" s="153"/>
      <c r="DUL54" s="153"/>
      <c r="DUM54" s="153"/>
      <c r="DUN54" s="153"/>
      <c r="DUO54" s="153"/>
      <c r="DUP54" s="153"/>
      <c r="DUQ54" s="153"/>
      <c r="DUR54" s="153"/>
      <c r="DUS54" s="153"/>
      <c r="DUT54" s="153"/>
      <c r="DUU54" s="153"/>
      <c r="DUV54" s="153"/>
      <c r="DUW54" s="153"/>
      <c r="DUX54" s="153"/>
      <c r="DUY54" s="153"/>
      <c r="DUZ54" s="153"/>
      <c r="DVA54" s="153"/>
      <c r="DVB54" s="153"/>
      <c r="DVC54" s="153"/>
      <c r="DVD54" s="153"/>
      <c r="DVE54" s="153"/>
      <c r="DVF54" s="153"/>
      <c r="DVG54" s="153"/>
      <c r="DVH54" s="153"/>
      <c r="DVI54" s="153"/>
      <c r="DVJ54" s="153"/>
      <c r="DVK54" s="153"/>
      <c r="DVL54" s="153"/>
      <c r="DVM54" s="153"/>
      <c r="DVN54" s="153"/>
      <c r="DVO54" s="153"/>
      <c r="DVP54" s="153"/>
      <c r="DVQ54" s="153"/>
      <c r="DVR54" s="153"/>
      <c r="DVS54" s="153"/>
      <c r="DVT54" s="153"/>
      <c r="DVU54" s="153"/>
      <c r="DVV54" s="153"/>
      <c r="DVW54" s="153"/>
      <c r="DVX54" s="153"/>
      <c r="DVY54" s="153"/>
      <c r="DVZ54" s="153"/>
      <c r="DWA54" s="153"/>
      <c r="DWB54" s="153"/>
      <c r="DWC54" s="153"/>
      <c r="DWD54" s="153"/>
      <c r="DWE54" s="153"/>
      <c r="DWF54" s="153"/>
      <c r="DWG54" s="153"/>
      <c r="DWH54" s="153"/>
      <c r="DWI54" s="153"/>
      <c r="DWJ54" s="153"/>
      <c r="DWK54" s="153"/>
      <c r="DWL54" s="153"/>
      <c r="DWM54" s="153"/>
      <c r="DWN54" s="153"/>
      <c r="DWO54" s="153"/>
      <c r="DWP54" s="153"/>
      <c r="DWQ54" s="153"/>
      <c r="DWR54" s="153"/>
      <c r="DWS54" s="153"/>
      <c r="DWT54" s="153"/>
      <c r="DWU54" s="153"/>
      <c r="DWV54" s="153"/>
      <c r="DWW54" s="153"/>
      <c r="DWX54" s="153"/>
      <c r="DWY54" s="153"/>
      <c r="DWZ54" s="153"/>
      <c r="DXA54" s="153"/>
      <c r="DXB54" s="153"/>
      <c r="DXC54" s="153"/>
      <c r="DXD54" s="153"/>
      <c r="DXE54" s="153"/>
      <c r="DXF54" s="153"/>
      <c r="DXG54" s="153"/>
      <c r="DXH54" s="153"/>
      <c r="DXI54" s="153"/>
      <c r="DXJ54" s="153"/>
      <c r="DXK54" s="153"/>
      <c r="DXL54" s="153"/>
      <c r="DXM54" s="153"/>
      <c r="DXN54" s="153"/>
      <c r="DXO54" s="153"/>
      <c r="DXP54" s="153"/>
      <c r="DXQ54" s="153"/>
      <c r="DXR54" s="153"/>
      <c r="DXS54" s="153"/>
      <c r="DXT54" s="153"/>
      <c r="DXU54" s="153"/>
      <c r="DXV54" s="153"/>
      <c r="DXW54" s="153"/>
      <c r="DXX54" s="153"/>
      <c r="DXY54" s="153"/>
      <c r="DXZ54" s="153"/>
      <c r="DYA54" s="153"/>
      <c r="DYB54" s="153"/>
      <c r="DYC54" s="153"/>
      <c r="DYD54" s="153"/>
      <c r="DYE54" s="153"/>
      <c r="DYF54" s="153"/>
      <c r="DYG54" s="153"/>
      <c r="DYH54" s="153"/>
      <c r="DYI54" s="153"/>
      <c r="DYJ54" s="153"/>
      <c r="DYK54" s="153"/>
      <c r="DYL54" s="153"/>
      <c r="DYM54" s="153"/>
      <c r="DYN54" s="153"/>
      <c r="DYO54" s="153"/>
      <c r="DYP54" s="153"/>
      <c r="DYQ54" s="153"/>
      <c r="DYR54" s="153"/>
      <c r="DYS54" s="153"/>
      <c r="DYT54" s="153"/>
      <c r="DYU54" s="153"/>
      <c r="DYV54" s="153"/>
      <c r="DYW54" s="153"/>
      <c r="DYX54" s="153"/>
      <c r="DYY54" s="153"/>
      <c r="DYZ54" s="153"/>
      <c r="DZA54" s="153"/>
      <c r="DZB54" s="153"/>
      <c r="DZC54" s="153"/>
      <c r="DZD54" s="153"/>
      <c r="DZE54" s="153"/>
      <c r="DZF54" s="153"/>
      <c r="DZG54" s="153"/>
      <c r="DZH54" s="153"/>
      <c r="DZI54" s="153"/>
      <c r="DZJ54" s="153"/>
      <c r="DZK54" s="153"/>
      <c r="DZL54" s="153"/>
      <c r="DZM54" s="153"/>
      <c r="DZN54" s="153"/>
      <c r="DZO54" s="153"/>
      <c r="DZP54" s="153"/>
      <c r="DZQ54" s="153"/>
      <c r="DZR54" s="153"/>
      <c r="DZS54" s="153"/>
      <c r="DZT54" s="153"/>
      <c r="DZU54" s="153"/>
      <c r="DZV54" s="153"/>
      <c r="DZW54" s="153"/>
      <c r="DZX54" s="153"/>
      <c r="DZY54" s="153"/>
      <c r="DZZ54" s="153"/>
      <c r="EAA54" s="153"/>
      <c r="EAB54" s="153"/>
      <c r="EAC54" s="153"/>
      <c r="EAD54" s="153"/>
      <c r="EAE54" s="153"/>
      <c r="EAF54" s="153"/>
      <c r="EAG54" s="153"/>
      <c r="EAH54" s="153"/>
      <c r="EAI54" s="153"/>
      <c r="EAJ54" s="153"/>
      <c r="EAK54" s="153"/>
      <c r="EAL54" s="153"/>
      <c r="EAM54" s="153"/>
      <c r="EAN54" s="153"/>
      <c r="EAO54" s="153"/>
      <c r="EAP54" s="153"/>
      <c r="EAQ54" s="153"/>
      <c r="EAR54" s="153"/>
      <c r="EAS54" s="153"/>
      <c r="EAT54" s="153"/>
      <c r="EAU54" s="153"/>
      <c r="EAV54" s="153"/>
      <c r="EAW54" s="153"/>
      <c r="EAX54" s="153"/>
      <c r="EAY54" s="153"/>
      <c r="EAZ54" s="153"/>
      <c r="EBA54" s="153"/>
      <c r="EBB54" s="153"/>
      <c r="EBC54" s="153"/>
      <c r="EBD54" s="153"/>
      <c r="EBE54" s="153"/>
      <c r="EBF54" s="153"/>
      <c r="EBG54" s="153"/>
      <c r="EBH54" s="153"/>
      <c r="EBI54" s="153"/>
      <c r="EBJ54" s="153"/>
      <c r="EBK54" s="153"/>
      <c r="EBL54" s="153"/>
      <c r="EBM54" s="153"/>
      <c r="EBN54" s="153"/>
      <c r="EBO54" s="153"/>
      <c r="EBP54" s="153"/>
      <c r="EBQ54" s="153"/>
      <c r="EBR54" s="153"/>
      <c r="EBS54" s="153"/>
      <c r="EBT54" s="153"/>
      <c r="EBU54" s="153"/>
      <c r="EBV54" s="153"/>
      <c r="EBW54" s="153"/>
      <c r="EBX54" s="153"/>
      <c r="EBY54" s="153"/>
      <c r="EBZ54" s="153"/>
      <c r="ECA54" s="153"/>
      <c r="ECB54" s="153"/>
      <c r="ECC54" s="153"/>
      <c r="ECD54" s="153"/>
      <c r="ECE54" s="153"/>
      <c r="ECF54" s="153"/>
      <c r="ECG54" s="153"/>
      <c r="ECH54" s="153"/>
      <c r="ECI54" s="153"/>
      <c r="ECJ54" s="153"/>
      <c r="ECK54" s="153"/>
      <c r="ECL54" s="153"/>
      <c r="ECM54" s="153"/>
      <c r="ECN54" s="153"/>
      <c r="ECO54" s="153"/>
      <c r="ECP54" s="153"/>
      <c r="ECQ54" s="153"/>
      <c r="ECR54" s="153"/>
      <c r="ECS54" s="153"/>
      <c r="ECT54" s="153"/>
      <c r="ECU54" s="153"/>
      <c r="ECV54" s="153"/>
      <c r="ECW54" s="153"/>
      <c r="ECX54" s="153"/>
      <c r="ECY54" s="153"/>
      <c r="ECZ54" s="153"/>
      <c r="EDA54" s="153"/>
      <c r="EDB54" s="153"/>
      <c r="EDC54" s="153"/>
      <c r="EDD54" s="153"/>
      <c r="EDE54" s="153"/>
      <c r="EDF54" s="153"/>
      <c r="EDG54" s="153"/>
      <c r="EDH54" s="153"/>
      <c r="EDI54" s="153"/>
      <c r="EDJ54" s="153"/>
      <c r="EDK54" s="153"/>
      <c r="EDL54" s="153"/>
      <c r="EDM54" s="153"/>
      <c r="EDN54" s="153"/>
      <c r="EDO54" s="153"/>
      <c r="EDP54" s="153"/>
      <c r="EDQ54" s="153"/>
      <c r="EDR54" s="153"/>
      <c r="EDS54" s="153"/>
      <c r="EDT54" s="153"/>
      <c r="EDU54" s="153"/>
      <c r="EDV54" s="153"/>
      <c r="EDW54" s="153"/>
      <c r="EDX54" s="153"/>
      <c r="EDY54" s="153"/>
      <c r="EDZ54" s="153"/>
      <c r="EEA54" s="153"/>
      <c r="EEB54" s="153"/>
      <c r="EEC54" s="153"/>
      <c r="EED54" s="153"/>
      <c r="EEE54" s="153"/>
      <c r="EEF54" s="153"/>
      <c r="EEG54" s="153"/>
      <c r="EEH54" s="153"/>
      <c r="EEI54" s="153"/>
      <c r="EEJ54" s="153"/>
      <c r="EEK54" s="153"/>
      <c r="EEL54" s="153"/>
      <c r="EEM54" s="153"/>
      <c r="EEN54" s="153"/>
      <c r="EEO54" s="153"/>
      <c r="EEP54" s="153"/>
      <c r="EEQ54" s="153"/>
      <c r="EER54" s="153"/>
      <c r="EES54" s="153"/>
      <c r="EET54" s="153"/>
      <c r="EEU54" s="153"/>
      <c r="EEV54" s="153"/>
      <c r="EEW54" s="153"/>
      <c r="EEX54" s="153"/>
      <c r="EEY54" s="153"/>
      <c r="EEZ54" s="153"/>
      <c r="EFA54" s="153"/>
      <c r="EFB54" s="153"/>
      <c r="EFC54" s="153"/>
      <c r="EFD54" s="153"/>
      <c r="EFE54" s="153"/>
      <c r="EFF54" s="153"/>
      <c r="EFG54" s="153"/>
      <c r="EFH54" s="153"/>
      <c r="EFI54" s="153"/>
      <c r="EFJ54" s="153"/>
      <c r="EFK54" s="153"/>
      <c r="EFL54" s="153"/>
      <c r="EFM54" s="153"/>
      <c r="EFN54" s="153"/>
      <c r="EFO54" s="153"/>
      <c r="EFP54" s="153"/>
      <c r="EFQ54" s="153"/>
      <c r="EFR54" s="153"/>
      <c r="EFS54" s="153"/>
      <c r="EFT54" s="153"/>
      <c r="EFU54" s="153"/>
      <c r="EFV54" s="153"/>
      <c r="EFW54" s="153"/>
      <c r="EFX54" s="153"/>
      <c r="EFY54" s="153"/>
      <c r="EFZ54" s="153"/>
      <c r="EGA54" s="153"/>
      <c r="EGB54" s="153"/>
      <c r="EGC54" s="153"/>
      <c r="EGD54" s="153"/>
      <c r="EGE54" s="153"/>
      <c r="EGF54" s="153"/>
      <c r="EGG54" s="153"/>
      <c r="EGH54" s="153"/>
      <c r="EGI54" s="153"/>
      <c r="EGJ54" s="153"/>
      <c r="EGK54" s="153"/>
      <c r="EGL54" s="153"/>
      <c r="EGM54" s="153"/>
      <c r="EGN54" s="153"/>
      <c r="EGO54" s="153"/>
      <c r="EGP54" s="153"/>
      <c r="EGQ54" s="153"/>
      <c r="EGR54" s="153"/>
      <c r="EGS54" s="153"/>
      <c r="EGT54" s="153"/>
      <c r="EGU54" s="153"/>
      <c r="EGV54" s="153"/>
      <c r="EGW54" s="153"/>
      <c r="EGX54" s="153"/>
      <c r="EGY54" s="153"/>
      <c r="EGZ54" s="153"/>
      <c r="EHA54" s="153"/>
      <c r="EHB54" s="153"/>
      <c r="EHC54" s="153"/>
      <c r="EHD54" s="153"/>
      <c r="EHE54" s="153"/>
      <c r="EHF54" s="153"/>
      <c r="EHG54" s="153"/>
      <c r="EHH54" s="153"/>
      <c r="EHI54" s="153"/>
      <c r="EHJ54" s="153"/>
      <c r="EHK54" s="153"/>
      <c r="EHL54" s="153"/>
      <c r="EHM54" s="153"/>
      <c r="EHN54" s="153"/>
      <c r="EHO54" s="153"/>
      <c r="EHP54" s="153"/>
      <c r="EHQ54" s="153"/>
      <c r="EHR54" s="153"/>
      <c r="EHS54" s="153"/>
      <c r="EHT54" s="153"/>
      <c r="EHU54" s="153"/>
      <c r="EHV54" s="153"/>
      <c r="EHW54" s="153"/>
      <c r="EHX54" s="153"/>
      <c r="EHY54" s="153"/>
      <c r="EHZ54" s="153"/>
      <c r="EIA54" s="153"/>
      <c r="EIB54" s="153"/>
      <c r="EIC54" s="153"/>
      <c r="EID54" s="153"/>
      <c r="EIE54" s="153"/>
      <c r="EIF54" s="153"/>
      <c r="EIG54" s="153"/>
      <c r="EIH54" s="153"/>
      <c r="EII54" s="153"/>
      <c r="EIJ54" s="153"/>
      <c r="EIK54" s="153"/>
      <c r="EIL54" s="153"/>
      <c r="EIM54" s="153"/>
      <c r="EIN54" s="153"/>
      <c r="EIO54" s="153"/>
      <c r="EIP54" s="153"/>
      <c r="EIQ54" s="153"/>
      <c r="EIR54" s="153"/>
      <c r="EIS54" s="153"/>
      <c r="EIT54" s="153"/>
      <c r="EIU54" s="153"/>
      <c r="EIV54" s="153"/>
      <c r="EIW54" s="153"/>
      <c r="EIX54" s="153"/>
      <c r="EIY54" s="153"/>
      <c r="EIZ54" s="153"/>
      <c r="EJA54" s="153"/>
      <c r="EJB54" s="153"/>
      <c r="EJC54" s="153"/>
      <c r="EJD54" s="153"/>
      <c r="EJE54" s="153"/>
      <c r="EJF54" s="153"/>
      <c r="EJG54" s="153"/>
      <c r="EJH54" s="153"/>
      <c r="EJI54" s="153"/>
      <c r="EJJ54" s="153"/>
      <c r="EJK54" s="153"/>
      <c r="EJL54" s="153"/>
      <c r="EJM54" s="153"/>
      <c r="EJN54" s="153"/>
      <c r="EJO54" s="153"/>
      <c r="EJP54" s="153"/>
      <c r="EJQ54" s="153"/>
      <c r="EJR54" s="153"/>
      <c r="EJS54" s="153"/>
      <c r="EJT54" s="153"/>
      <c r="EJU54" s="153"/>
      <c r="EJV54" s="153"/>
      <c r="EJW54" s="153"/>
      <c r="EJX54" s="153"/>
      <c r="EJY54" s="153"/>
      <c r="EJZ54" s="153"/>
      <c r="EKA54" s="153"/>
      <c r="EKB54" s="153"/>
      <c r="EKC54" s="153"/>
      <c r="EKD54" s="153"/>
      <c r="EKE54" s="153"/>
      <c r="EKF54" s="153"/>
      <c r="EKG54" s="153"/>
      <c r="EKH54" s="153"/>
      <c r="EKI54" s="153"/>
      <c r="EKJ54" s="153"/>
      <c r="EKK54" s="153"/>
      <c r="EKL54" s="153"/>
      <c r="EKM54" s="153"/>
      <c r="EKN54" s="153"/>
      <c r="EKO54" s="153"/>
      <c r="EKP54" s="153"/>
      <c r="EKQ54" s="153"/>
      <c r="EKR54" s="153"/>
      <c r="EKS54" s="153"/>
      <c r="EKT54" s="153"/>
      <c r="EKU54" s="153"/>
      <c r="EKV54" s="153"/>
      <c r="EKW54" s="153"/>
      <c r="EKX54" s="153"/>
      <c r="EKY54" s="153"/>
      <c r="EKZ54" s="153"/>
      <c r="ELA54" s="153"/>
      <c r="ELB54" s="153"/>
      <c r="ELC54" s="153"/>
      <c r="ELD54" s="153"/>
      <c r="ELE54" s="153"/>
      <c r="ELF54" s="153"/>
      <c r="ELG54" s="153"/>
      <c r="ELH54" s="153"/>
      <c r="ELI54" s="153"/>
      <c r="ELJ54" s="153"/>
      <c r="ELK54" s="153"/>
      <c r="ELL54" s="153"/>
      <c r="ELM54" s="153"/>
      <c r="ELN54" s="153"/>
      <c r="ELO54" s="153"/>
      <c r="ELP54" s="153"/>
      <c r="ELQ54" s="153"/>
      <c r="ELR54" s="153"/>
      <c r="ELS54" s="153"/>
      <c r="ELT54" s="153"/>
      <c r="ELU54" s="153"/>
      <c r="ELV54" s="153"/>
      <c r="ELW54" s="153"/>
      <c r="ELX54" s="153"/>
      <c r="ELY54" s="153"/>
      <c r="ELZ54" s="153"/>
      <c r="EMA54" s="153"/>
      <c r="EMB54" s="153"/>
      <c r="EMC54" s="153"/>
      <c r="EMD54" s="153"/>
      <c r="EME54" s="153"/>
      <c r="EMF54" s="153"/>
      <c r="EMG54" s="153"/>
      <c r="EMH54" s="153"/>
      <c r="EMI54" s="153"/>
      <c r="EMJ54" s="153"/>
      <c r="EMK54" s="153"/>
      <c r="EML54" s="153"/>
      <c r="EMM54" s="153"/>
      <c r="EMN54" s="153"/>
      <c r="EMO54" s="153"/>
      <c r="EMP54" s="153"/>
      <c r="EMQ54" s="153"/>
      <c r="EMR54" s="153"/>
      <c r="EMS54" s="153"/>
      <c r="EMT54" s="153"/>
      <c r="EMU54" s="153"/>
      <c r="EMV54" s="153"/>
      <c r="EMW54" s="153"/>
      <c r="EMX54" s="153"/>
      <c r="EMY54" s="153"/>
      <c r="EMZ54" s="153"/>
      <c r="ENA54" s="153"/>
      <c r="ENB54" s="153"/>
      <c r="ENC54" s="153"/>
      <c r="END54" s="153"/>
      <c r="ENE54" s="153"/>
      <c r="ENF54" s="153"/>
      <c r="ENG54" s="153"/>
      <c r="ENH54" s="153"/>
      <c r="ENI54" s="153"/>
      <c r="ENJ54" s="153"/>
      <c r="ENK54" s="153"/>
      <c r="ENL54" s="153"/>
      <c r="ENM54" s="153"/>
      <c r="ENN54" s="153"/>
      <c r="ENO54" s="153"/>
      <c r="ENP54" s="153"/>
      <c r="ENQ54" s="153"/>
      <c r="ENR54" s="153"/>
      <c r="ENS54" s="153"/>
      <c r="ENT54" s="153"/>
      <c r="ENU54" s="153"/>
      <c r="ENV54" s="153"/>
      <c r="ENW54" s="153"/>
      <c r="ENX54" s="153"/>
      <c r="ENY54" s="153"/>
      <c r="ENZ54" s="153"/>
      <c r="EOA54" s="153"/>
      <c r="EOB54" s="153"/>
      <c r="EOC54" s="153"/>
      <c r="EOD54" s="153"/>
      <c r="EOE54" s="153"/>
      <c r="EOF54" s="153"/>
      <c r="EOG54" s="153"/>
      <c r="EOH54" s="153"/>
      <c r="EOI54" s="153"/>
      <c r="EOJ54" s="153"/>
      <c r="EOK54" s="153"/>
      <c r="EOL54" s="153"/>
      <c r="EOM54" s="153"/>
      <c r="EON54" s="153"/>
      <c r="EOO54" s="153"/>
      <c r="EOP54" s="153"/>
      <c r="EOQ54" s="153"/>
      <c r="EOR54" s="153"/>
      <c r="EOS54" s="153"/>
      <c r="EOT54" s="153"/>
      <c r="EOU54" s="153"/>
      <c r="EOV54" s="153"/>
      <c r="EOW54" s="153"/>
      <c r="EOX54" s="153"/>
      <c r="EOY54" s="153"/>
      <c r="EOZ54" s="153"/>
      <c r="EPA54" s="153"/>
      <c r="EPB54" s="153"/>
      <c r="EPC54" s="153"/>
      <c r="EPD54" s="153"/>
      <c r="EPE54" s="153"/>
      <c r="EPF54" s="153"/>
      <c r="EPG54" s="153"/>
      <c r="EPH54" s="153"/>
      <c r="EPI54" s="153"/>
      <c r="EPJ54" s="153"/>
      <c r="EPK54" s="153"/>
      <c r="EPL54" s="153"/>
      <c r="EPM54" s="153"/>
      <c r="EPN54" s="153"/>
      <c r="EPO54" s="153"/>
      <c r="EPP54" s="153"/>
      <c r="EPQ54" s="153"/>
      <c r="EPR54" s="153"/>
      <c r="EPS54" s="153"/>
      <c r="EPT54" s="153"/>
      <c r="EPU54" s="153"/>
      <c r="EPV54" s="153"/>
      <c r="EPW54" s="153"/>
      <c r="EPX54" s="153"/>
      <c r="EPY54" s="153"/>
      <c r="EPZ54" s="153"/>
      <c r="EQA54" s="153"/>
      <c r="EQB54" s="153"/>
      <c r="EQC54" s="153"/>
      <c r="EQD54" s="153"/>
      <c r="EQE54" s="153"/>
      <c r="EQF54" s="153"/>
      <c r="EQG54" s="153"/>
      <c r="EQH54" s="153"/>
      <c r="EQI54" s="153"/>
      <c r="EQJ54" s="153"/>
      <c r="EQK54" s="153"/>
      <c r="EQL54" s="153"/>
      <c r="EQM54" s="153"/>
      <c r="EQN54" s="153"/>
      <c r="EQO54" s="153"/>
      <c r="EQP54" s="153"/>
      <c r="EQQ54" s="153"/>
      <c r="EQR54" s="153"/>
      <c r="EQS54" s="153"/>
      <c r="EQT54" s="153"/>
      <c r="EQU54" s="153"/>
      <c r="EQV54" s="153"/>
      <c r="EQW54" s="153"/>
      <c r="EQX54" s="153"/>
      <c r="EQY54" s="153"/>
      <c r="EQZ54" s="153"/>
      <c r="ERA54" s="153"/>
      <c r="ERB54" s="153"/>
      <c r="ERC54" s="153"/>
      <c r="ERD54" s="153"/>
      <c r="ERE54" s="153"/>
      <c r="ERF54" s="153"/>
      <c r="ERG54" s="153"/>
      <c r="ERH54" s="153"/>
      <c r="ERI54" s="153"/>
      <c r="ERJ54" s="153"/>
      <c r="ERK54" s="153"/>
      <c r="ERL54" s="153"/>
      <c r="ERM54" s="153"/>
      <c r="ERN54" s="153"/>
      <c r="ERO54" s="153"/>
      <c r="ERP54" s="153"/>
      <c r="ERQ54" s="153"/>
      <c r="ERR54" s="153"/>
      <c r="ERS54" s="153"/>
      <c r="ERT54" s="153"/>
      <c r="ERU54" s="153"/>
      <c r="ERV54" s="153"/>
      <c r="ERW54" s="153"/>
      <c r="ERX54" s="153"/>
      <c r="ERY54" s="153"/>
      <c r="ERZ54" s="153"/>
      <c r="ESA54" s="153"/>
      <c r="ESB54" s="153"/>
      <c r="ESC54" s="153"/>
      <c r="ESD54" s="153"/>
      <c r="ESE54" s="153"/>
      <c r="ESF54" s="153"/>
      <c r="ESG54" s="153"/>
      <c r="ESH54" s="153"/>
      <c r="ESI54" s="153"/>
      <c r="ESJ54" s="153"/>
      <c r="ESK54" s="153"/>
      <c r="ESL54" s="153"/>
      <c r="ESM54" s="153"/>
      <c r="ESN54" s="153"/>
      <c r="ESO54" s="153"/>
      <c r="ESP54" s="153"/>
      <c r="ESQ54" s="153"/>
      <c r="ESR54" s="153"/>
      <c r="ESS54" s="153"/>
      <c r="EST54" s="153"/>
      <c r="ESU54" s="153"/>
      <c r="ESV54" s="153"/>
      <c r="ESW54" s="153"/>
      <c r="ESX54" s="153"/>
      <c r="ESY54" s="153"/>
      <c r="ESZ54" s="153"/>
      <c r="ETA54" s="153"/>
      <c r="ETB54" s="153"/>
      <c r="ETC54" s="153"/>
      <c r="ETD54" s="153"/>
      <c r="ETE54" s="153"/>
      <c r="ETF54" s="153"/>
      <c r="ETG54" s="153"/>
      <c r="ETH54" s="153"/>
      <c r="ETI54" s="153"/>
      <c r="ETJ54" s="153"/>
      <c r="ETK54" s="153"/>
      <c r="ETL54" s="153"/>
      <c r="ETM54" s="153"/>
      <c r="ETN54" s="153"/>
      <c r="ETO54" s="153"/>
      <c r="ETP54" s="153"/>
      <c r="ETQ54" s="153"/>
      <c r="ETR54" s="153"/>
      <c r="ETS54" s="153"/>
      <c r="ETT54" s="153"/>
      <c r="ETU54" s="153"/>
      <c r="ETV54" s="153"/>
      <c r="ETW54" s="153"/>
      <c r="ETX54" s="153"/>
      <c r="ETY54" s="153"/>
      <c r="ETZ54" s="153"/>
      <c r="EUA54" s="153"/>
      <c r="EUB54" s="153"/>
      <c r="EUC54" s="153"/>
      <c r="EUD54" s="153"/>
      <c r="EUE54" s="153"/>
      <c r="EUF54" s="153"/>
      <c r="EUG54" s="153"/>
      <c r="EUH54" s="153"/>
      <c r="EUI54" s="153"/>
      <c r="EUJ54" s="153"/>
      <c r="EUK54" s="153"/>
      <c r="EUL54" s="153"/>
      <c r="EUM54" s="153"/>
      <c r="EUN54" s="153"/>
      <c r="EUO54" s="153"/>
      <c r="EUP54" s="153"/>
      <c r="EUQ54" s="153"/>
      <c r="EUR54" s="153"/>
      <c r="EUS54" s="153"/>
      <c r="EUT54" s="153"/>
      <c r="EUU54" s="153"/>
      <c r="EUV54" s="153"/>
      <c r="EUW54" s="153"/>
      <c r="EUX54" s="153"/>
      <c r="EUY54" s="153"/>
      <c r="EUZ54" s="153"/>
      <c r="EVA54" s="153"/>
      <c r="EVB54" s="153"/>
      <c r="EVC54" s="153"/>
      <c r="EVD54" s="153"/>
      <c r="EVE54" s="153"/>
      <c r="EVF54" s="153"/>
      <c r="EVG54" s="153"/>
      <c r="EVH54" s="153"/>
      <c r="EVI54" s="153"/>
      <c r="EVJ54" s="153"/>
      <c r="EVK54" s="153"/>
      <c r="EVL54" s="153"/>
      <c r="EVM54" s="153"/>
      <c r="EVN54" s="153"/>
      <c r="EVO54" s="153"/>
      <c r="EVP54" s="153"/>
      <c r="EVQ54" s="153"/>
      <c r="EVR54" s="153"/>
      <c r="EVS54" s="153"/>
      <c r="EVT54" s="153"/>
      <c r="EVU54" s="153"/>
      <c r="EVV54" s="153"/>
      <c r="EVW54" s="153"/>
      <c r="EVX54" s="153"/>
      <c r="EVY54" s="153"/>
      <c r="EVZ54" s="153"/>
      <c r="EWA54" s="153"/>
      <c r="EWB54" s="153"/>
      <c r="EWC54" s="153"/>
      <c r="EWD54" s="153"/>
      <c r="EWE54" s="153"/>
      <c r="EWF54" s="153"/>
      <c r="EWG54" s="153"/>
      <c r="EWH54" s="153"/>
      <c r="EWI54" s="153"/>
      <c r="EWJ54" s="153"/>
      <c r="EWK54" s="153"/>
      <c r="EWL54" s="153"/>
      <c r="EWM54" s="153"/>
      <c r="EWN54" s="153"/>
      <c r="EWO54" s="153"/>
      <c r="EWP54" s="153"/>
      <c r="EWQ54" s="153"/>
      <c r="EWR54" s="153"/>
      <c r="EWS54" s="153"/>
      <c r="EWT54" s="153"/>
      <c r="EWU54" s="153"/>
      <c r="EWV54" s="153"/>
      <c r="EWW54" s="153"/>
      <c r="EWX54" s="153"/>
      <c r="EWY54" s="153"/>
      <c r="EWZ54" s="153"/>
      <c r="EXA54" s="153"/>
      <c r="EXB54" s="153"/>
      <c r="EXC54" s="153"/>
      <c r="EXD54" s="153"/>
      <c r="EXE54" s="153"/>
      <c r="EXF54" s="153"/>
      <c r="EXG54" s="153"/>
      <c r="EXH54" s="153"/>
      <c r="EXI54" s="153"/>
      <c r="EXJ54" s="153"/>
      <c r="EXK54" s="153"/>
      <c r="EXL54" s="153"/>
      <c r="EXM54" s="153"/>
      <c r="EXN54" s="153"/>
      <c r="EXO54" s="153"/>
      <c r="EXP54" s="153"/>
      <c r="EXQ54" s="153"/>
      <c r="EXR54" s="153"/>
      <c r="EXS54" s="153"/>
      <c r="EXT54" s="153"/>
      <c r="EXU54" s="153"/>
      <c r="EXV54" s="153"/>
      <c r="EXW54" s="153"/>
      <c r="EXX54" s="153"/>
      <c r="EXY54" s="153"/>
      <c r="EXZ54" s="153"/>
      <c r="EYA54" s="153"/>
      <c r="EYB54" s="153"/>
      <c r="EYC54" s="153"/>
      <c r="EYD54" s="153"/>
      <c r="EYE54" s="153"/>
      <c r="EYF54" s="153"/>
      <c r="EYG54" s="153"/>
      <c r="EYH54" s="153"/>
      <c r="EYI54" s="153"/>
      <c r="EYJ54" s="153"/>
      <c r="EYK54" s="153"/>
      <c r="EYL54" s="153"/>
      <c r="EYM54" s="153"/>
      <c r="EYN54" s="153"/>
      <c r="EYO54" s="153"/>
      <c r="EYP54" s="153"/>
      <c r="EYQ54" s="153"/>
      <c r="EYR54" s="153"/>
      <c r="EYS54" s="153"/>
      <c r="EYT54" s="153"/>
      <c r="EYU54" s="153"/>
      <c r="EYV54" s="153"/>
      <c r="EYW54" s="153"/>
      <c r="EYX54" s="153"/>
      <c r="EYY54" s="153"/>
      <c r="EYZ54" s="153"/>
      <c r="EZA54" s="153"/>
      <c r="EZB54" s="153"/>
      <c r="EZC54" s="153"/>
      <c r="EZD54" s="153"/>
      <c r="EZE54" s="153"/>
      <c r="EZF54" s="153"/>
      <c r="EZG54" s="153"/>
      <c r="EZH54" s="153"/>
      <c r="EZI54" s="153"/>
      <c r="EZJ54" s="153"/>
      <c r="EZK54" s="153"/>
      <c r="EZL54" s="153"/>
      <c r="EZM54" s="153"/>
      <c r="EZN54" s="153"/>
      <c r="EZO54" s="153"/>
      <c r="EZP54" s="153"/>
      <c r="EZQ54" s="153"/>
      <c r="EZR54" s="153"/>
      <c r="EZS54" s="153"/>
      <c r="EZT54" s="153"/>
      <c r="EZU54" s="153"/>
      <c r="EZV54" s="153"/>
      <c r="EZW54" s="153"/>
      <c r="EZX54" s="153"/>
      <c r="EZY54" s="153"/>
      <c r="EZZ54" s="153"/>
      <c r="FAA54" s="153"/>
      <c r="FAB54" s="153"/>
      <c r="FAC54" s="153"/>
      <c r="FAD54" s="153"/>
      <c r="FAE54" s="153"/>
      <c r="FAF54" s="153"/>
      <c r="FAG54" s="153"/>
      <c r="FAH54" s="153"/>
      <c r="FAI54" s="153"/>
      <c r="FAJ54" s="153"/>
      <c r="FAK54" s="153"/>
      <c r="FAL54" s="153"/>
      <c r="FAM54" s="153"/>
      <c r="FAN54" s="153"/>
      <c r="FAO54" s="153"/>
      <c r="FAP54" s="153"/>
      <c r="FAQ54" s="153"/>
      <c r="FAR54" s="153"/>
      <c r="FAS54" s="153"/>
      <c r="FAT54" s="153"/>
      <c r="FAU54" s="153"/>
      <c r="FAV54" s="153"/>
      <c r="FAW54" s="153"/>
      <c r="FAX54" s="153"/>
      <c r="FAY54" s="153"/>
      <c r="FAZ54" s="153"/>
      <c r="FBA54" s="153"/>
      <c r="FBB54" s="153"/>
      <c r="FBC54" s="153"/>
      <c r="FBD54" s="153"/>
      <c r="FBE54" s="153"/>
      <c r="FBF54" s="153"/>
      <c r="FBG54" s="153"/>
      <c r="FBH54" s="153"/>
      <c r="FBI54" s="153"/>
      <c r="FBJ54" s="153"/>
      <c r="FBK54" s="153"/>
      <c r="FBL54" s="153"/>
      <c r="FBM54" s="153"/>
      <c r="FBN54" s="153"/>
      <c r="FBO54" s="153"/>
      <c r="FBP54" s="153"/>
      <c r="FBQ54" s="153"/>
      <c r="FBR54" s="153"/>
      <c r="FBS54" s="153"/>
      <c r="FBT54" s="153"/>
      <c r="FBU54" s="153"/>
      <c r="FBV54" s="153"/>
      <c r="FBW54" s="153"/>
      <c r="FBX54" s="153"/>
      <c r="FBY54" s="153"/>
      <c r="FBZ54" s="153"/>
      <c r="FCA54" s="153"/>
      <c r="FCB54" s="153"/>
      <c r="FCC54" s="153"/>
      <c r="FCD54" s="153"/>
      <c r="FCE54" s="153"/>
      <c r="FCF54" s="153"/>
      <c r="FCG54" s="153"/>
      <c r="FCH54" s="153"/>
      <c r="FCI54" s="153"/>
      <c r="FCJ54" s="153"/>
      <c r="FCK54" s="153"/>
      <c r="FCL54" s="153"/>
      <c r="FCM54" s="153"/>
      <c r="FCN54" s="153"/>
      <c r="FCO54" s="153"/>
      <c r="FCP54" s="153"/>
      <c r="FCQ54" s="153"/>
      <c r="FCR54" s="153"/>
      <c r="FCS54" s="153"/>
      <c r="FCT54" s="153"/>
      <c r="FCU54" s="153"/>
      <c r="FCV54" s="153"/>
      <c r="FCW54" s="153"/>
      <c r="FCX54" s="153"/>
      <c r="FCY54" s="153"/>
      <c r="FCZ54" s="153"/>
      <c r="FDA54" s="153"/>
      <c r="FDB54" s="153"/>
      <c r="FDC54" s="153"/>
      <c r="FDD54" s="153"/>
      <c r="FDE54" s="153"/>
      <c r="FDF54" s="153"/>
      <c r="FDG54" s="153"/>
      <c r="FDH54" s="153"/>
      <c r="FDI54" s="153"/>
      <c r="FDJ54" s="153"/>
      <c r="FDK54" s="153"/>
      <c r="FDL54" s="153"/>
      <c r="FDM54" s="153"/>
      <c r="FDN54" s="153"/>
      <c r="FDO54" s="153"/>
      <c r="FDP54" s="153"/>
      <c r="FDQ54" s="153"/>
      <c r="FDR54" s="153"/>
      <c r="FDS54" s="153"/>
      <c r="FDT54" s="153"/>
      <c r="FDU54" s="153"/>
      <c r="FDV54" s="153"/>
      <c r="FDW54" s="153"/>
      <c r="FDX54" s="153"/>
      <c r="FDY54" s="153"/>
      <c r="FDZ54" s="153"/>
      <c r="FEA54" s="153"/>
      <c r="FEB54" s="153"/>
      <c r="FEC54" s="153"/>
      <c r="FED54" s="153"/>
      <c r="FEE54" s="153"/>
      <c r="FEF54" s="153"/>
      <c r="FEG54" s="153"/>
      <c r="FEH54" s="153"/>
      <c r="FEI54" s="153"/>
      <c r="FEJ54" s="153"/>
      <c r="FEK54" s="153"/>
      <c r="FEL54" s="153"/>
      <c r="FEM54" s="153"/>
      <c r="FEN54" s="153"/>
      <c r="FEO54" s="153"/>
      <c r="FEP54" s="153"/>
      <c r="FEQ54" s="153"/>
      <c r="FER54" s="153"/>
      <c r="FES54" s="153"/>
      <c r="FET54" s="153"/>
      <c r="FEU54" s="153"/>
      <c r="FEV54" s="153"/>
      <c r="FEW54" s="153"/>
      <c r="FEX54" s="153"/>
      <c r="FEY54" s="153"/>
      <c r="FEZ54" s="153"/>
      <c r="FFA54" s="153"/>
      <c r="FFB54" s="153"/>
      <c r="FFC54" s="153"/>
      <c r="FFD54" s="153"/>
      <c r="FFE54" s="153"/>
      <c r="FFF54" s="153"/>
      <c r="FFG54" s="153"/>
      <c r="FFH54" s="153"/>
      <c r="FFI54" s="153"/>
      <c r="FFJ54" s="153"/>
      <c r="FFK54" s="153"/>
      <c r="FFL54" s="153"/>
      <c r="FFM54" s="153"/>
      <c r="FFN54" s="153"/>
      <c r="FFO54" s="153"/>
      <c r="FFP54" s="153"/>
      <c r="FFQ54" s="153"/>
      <c r="FFR54" s="153"/>
      <c r="FFS54" s="153"/>
      <c r="FFT54" s="153"/>
      <c r="FFU54" s="153"/>
      <c r="FFV54" s="153"/>
      <c r="FFW54" s="153"/>
      <c r="FFX54" s="153"/>
      <c r="FFY54" s="153"/>
      <c r="FFZ54" s="153"/>
      <c r="FGA54" s="153"/>
      <c r="FGB54" s="153"/>
      <c r="FGC54" s="153"/>
      <c r="FGD54" s="153"/>
      <c r="FGE54" s="153"/>
      <c r="FGF54" s="153"/>
      <c r="FGG54" s="153"/>
      <c r="FGH54" s="153"/>
      <c r="FGI54" s="153"/>
      <c r="FGJ54" s="153"/>
      <c r="FGK54" s="153"/>
      <c r="FGL54" s="153"/>
      <c r="FGM54" s="153"/>
      <c r="FGN54" s="153"/>
      <c r="FGO54" s="153"/>
      <c r="FGP54" s="153"/>
      <c r="FGQ54" s="153"/>
      <c r="FGR54" s="153"/>
      <c r="FGS54" s="153"/>
      <c r="FGT54" s="153"/>
      <c r="FGU54" s="153"/>
      <c r="FGV54" s="153"/>
      <c r="FGW54" s="153"/>
      <c r="FGX54" s="153"/>
      <c r="FGY54" s="153"/>
      <c r="FGZ54" s="153"/>
      <c r="FHA54" s="153"/>
      <c r="FHB54" s="153"/>
      <c r="FHC54" s="153"/>
      <c r="FHD54" s="153"/>
      <c r="FHE54" s="153"/>
      <c r="FHF54" s="153"/>
      <c r="FHG54" s="153"/>
      <c r="FHH54" s="153"/>
      <c r="FHI54" s="153"/>
      <c r="FHJ54" s="153"/>
      <c r="FHK54" s="153"/>
      <c r="FHL54" s="153"/>
      <c r="FHM54" s="153"/>
      <c r="FHN54" s="153"/>
      <c r="FHO54" s="153"/>
      <c r="FHP54" s="153"/>
      <c r="FHQ54" s="153"/>
      <c r="FHR54" s="153"/>
      <c r="FHS54" s="153"/>
      <c r="FHT54" s="153"/>
      <c r="FHU54" s="153"/>
      <c r="FHV54" s="153"/>
      <c r="FHW54" s="153"/>
      <c r="FHX54" s="153"/>
      <c r="FHY54" s="153"/>
      <c r="FHZ54" s="153"/>
      <c r="FIA54" s="153"/>
      <c r="FIB54" s="153"/>
      <c r="FIC54" s="153"/>
      <c r="FID54" s="153"/>
      <c r="FIE54" s="153"/>
      <c r="FIF54" s="153"/>
      <c r="FIG54" s="153"/>
      <c r="FIH54" s="153"/>
      <c r="FII54" s="153"/>
      <c r="FIJ54" s="153"/>
      <c r="FIK54" s="153"/>
      <c r="FIL54" s="153"/>
      <c r="FIM54" s="153"/>
      <c r="FIN54" s="153"/>
      <c r="FIO54" s="153"/>
      <c r="FIP54" s="153"/>
      <c r="FIQ54" s="153"/>
      <c r="FIR54" s="153"/>
      <c r="FIS54" s="153"/>
      <c r="FIT54" s="153"/>
      <c r="FIU54" s="153"/>
      <c r="FIV54" s="153"/>
      <c r="FIW54" s="153"/>
      <c r="FIX54" s="153"/>
      <c r="FIY54" s="153"/>
      <c r="FIZ54" s="153"/>
      <c r="FJA54" s="153"/>
      <c r="FJB54" s="153"/>
      <c r="FJC54" s="153"/>
      <c r="FJD54" s="153"/>
      <c r="FJE54" s="153"/>
      <c r="FJF54" s="153"/>
      <c r="FJG54" s="153"/>
      <c r="FJH54" s="153"/>
      <c r="FJI54" s="153"/>
      <c r="FJJ54" s="153"/>
      <c r="FJK54" s="153"/>
      <c r="FJL54" s="153"/>
      <c r="FJM54" s="153"/>
      <c r="FJN54" s="153"/>
      <c r="FJO54" s="153"/>
      <c r="FJP54" s="153"/>
      <c r="FJQ54" s="153"/>
      <c r="FJR54" s="153"/>
      <c r="FJS54" s="153"/>
      <c r="FJT54" s="153"/>
      <c r="FJU54" s="153"/>
      <c r="FJV54" s="153"/>
      <c r="FJW54" s="153"/>
      <c r="FJX54" s="153"/>
      <c r="FJY54" s="153"/>
      <c r="FJZ54" s="153"/>
      <c r="FKA54" s="153"/>
      <c r="FKB54" s="153"/>
      <c r="FKC54" s="153"/>
      <c r="FKD54" s="153"/>
      <c r="FKE54" s="153"/>
      <c r="FKF54" s="153"/>
      <c r="FKG54" s="153"/>
      <c r="FKH54" s="153"/>
      <c r="FKI54" s="153"/>
      <c r="FKJ54" s="153"/>
      <c r="FKK54" s="153"/>
      <c r="FKL54" s="153"/>
      <c r="FKM54" s="153"/>
      <c r="FKN54" s="153"/>
      <c r="FKO54" s="153"/>
      <c r="FKP54" s="153"/>
      <c r="FKQ54" s="153"/>
      <c r="FKR54" s="153"/>
      <c r="FKS54" s="153"/>
      <c r="FKT54" s="153"/>
      <c r="FKU54" s="153"/>
      <c r="FKV54" s="153"/>
      <c r="FKW54" s="153"/>
      <c r="FKX54" s="153"/>
      <c r="FKY54" s="153"/>
      <c r="FKZ54" s="153"/>
      <c r="FLA54" s="153"/>
      <c r="FLB54" s="153"/>
      <c r="FLC54" s="153"/>
      <c r="FLD54" s="153"/>
      <c r="FLE54" s="153"/>
      <c r="FLF54" s="153"/>
      <c r="FLG54" s="153"/>
      <c r="FLH54" s="153"/>
      <c r="FLI54" s="153"/>
      <c r="FLJ54" s="153"/>
      <c r="FLK54" s="153"/>
      <c r="FLL54" s="153"/>
      <c r="FLM54" s="153"/>
      <c r="FLN54" s="153"/>
      <c r="FLO54" s="153"/>
      <c r="FLP54" s="153"/>
      <c r="FLQ54" s="153"/>
      <c r="FLR54" s="153"/>
      <c r="FLS54" s="153"/>
      <c r="FLT54" s="153"/>
      <c r="FLU54" s="153"/>
      <c r="FLV54" s="153"/>
      <c r="FLW54" s="153"/>
      <c r="FLX54" s="153"/>
      <c r="FLY54" s="153"/>
      <c r="FLZ54" s="153"/>
      <c r="FMA54" s="153"/>
      <c r="FMB54" s="153"/>
      <c r="FMC54" s="153"/>
      <c r="FMD54" s="153"/>
      <c r="FME54" s="153"/>
      <c r="FMF54" s="153"/>
      <c r="FMG54" s="153"/>
      <c r="FMH54" s="153"/>
      <c r="FMI54" s="153"/>
      <c r="FMJ54" s="153"/>
      <c r="FMK54" s="153"/>
      <c r="FML54" s="153"/>
      <c r="FMM54" s="153"/>
      <c r="FMN54" s="153"/>
      <c r="FMO54" s="153"/>
      <c r="FMP54" s="153"/>
      <c r="FMQ54" s="153"/>
      <c r="FMR54" s="153"/>
      <c r="FMS54" s="153"/>
      <c r="FMT54" s="153"/>
      <c r="FMU54" s="153"/>
      <c r="FMV54" s="153"/>
      <c r="FMW54" s="153"/>
      <c r="FMX54" s="153"/>
      <c r="FMY54" s="153"/>
      <c r="FMZ54" s="153"/>
      <c r="FNA54" s="153"/>
      <c r="FNB54" s="153"/>
      <c r="FNC54" s="153"/>
      <c r="FND54" s="153"/>
      <c r="FNE54" s="153"/>
      <c r="FNF54" s="153"/>
      <c r="FNG54" s="153"/>
      <c r="FNH54" s="153"/>
      <c r="FNI54" s="153"/>
      <c r="FNJ54" s="153"/>
      <c r="FNK54" s="153"/>
      <c r="FNL54" s="153"/>
      <c r="FNM54" s="153"/>
      <c r="FNN54" s="153"/>
      <c r="FNO54" s="153"/>
      <c r="FNP54" s="153"/>
      <c r="FNQ54" s="153"/>
      <c r="FNR54" s="153"/>
      <c r="FNS54" s="153"/>
      <c r="FNT54" s="153"/>
      <c r="FNU54" s="153"/>
      <c r="FNV54" s="153"/>
      <c r="FNW54" s="153"/>
      <c r="FNX54" s="153"/>
      <c r="FNY54" s="153"/>
      <c r="FNZ54" s="153"/>
      <c r="FOA54" s="153"/>
      <c r="FOB54" s="153"/>
      <c r="FOC54" s="153"/>
      <c r="FOD54" s="153"/>
      <c r="FOE54" s="153"/>
      <c r="FOF54" s="153"/>
      <c r="FOG54" s="153"/>
      <c r="FOH54" s="153"/>
      <c r="FOI54" s="153"/>
      <c r="FOJ54" s="153"/>
      <c r="FOK54" s="153"/>
      <c r="FOL54" s="153"/>
      <c r="FOM54" s="153"/>
      <c r="FON54" s="153"/>
      <c r="FOO54" s="153"/>
      <c r="FOP54" s="153"/>
      <c r="FOQ54" s="153"/>
      <c r="FOR54" s="153"/>
      <c r="FOS54" s="153"/>
      <c r="FOT54" s="153"/>
      <c r="FOU54" s="153"/>
      <c r="FOV54" s="153"/>
      <c r="FOW54" s="153"/>
      <c r="FOX54" s="153"/>
      <c r="FOY54" s="153"/>
      <c r="FOZ54" s="153"/>
      <c r="FPA54" s="153"/>
      <c r="FPB54" s="153"/>
      <c r="FPC54" s="153"/>
      <c r="FPD54" s="153"/>
      <c r="FPE54" s="153"/>
      <c r="FPF54" s="153"/>
      <c r="FPG54" s="153"/>
      <c r="FPH54" s="153"/>
      <c r="FPI54" s="153"/>
      <c r="FPJ54" s="153"/>
      <c r="FPK54" s="153"/>
      <c r="FPL54" s="153"/>
      <c r="FPM54" s="153"/>
      <c r="FPN54" s="153"/>
      <c r="FPO54" s="153"/>
      <c r="FPP54" s="153"/>
      <c r="FPQ54" s="153"/>
      <c r="FPR54" s="153"/>
      <c r="FPS54" s="153"/>
      <c r="FPT54" s="153"/>
      <c r="FPU54" s="153"/>
      <c r="FPV54" s="153"/>
      <c r="FPW54" s="153"/>
      <c r="FPX54" s="153"/>
      <c r="FPY54" s="153"/>
      <c r="FPZ54" s="153"/>
      <c r="FQA54" s="153"/>
      <c r="FQB54" s="153"/>
      <c r="FQC54" s="153"/>
      <c r="FQD54" s="153"/>
      <c r="FQE54" s="153"/>
      <c r="FQF54" s="153"/>
      <c r="FQG54" s="153"/>
      <c r="FQH54" s="153"/>
      <c r="FQI54" s="153"/>
      <c r="FQJ54" s="153"/>
      <c r="FQK54" s="153"/>
      <c r="FQL54" s="153"/>
      <c r="FQM54" s="153"/>
      <c r="FQN54" s="153"/>
      <c r="FQO54" s="153"/>
      <c r="FQP54" s="153"/>
      <c r="FQQ54" s="153"/>
      <c r="FQR54" s="153"/>
      <c r="FQS54" s="153"/>
      <c r="FQT54" s="153"/>
      <c r="FQU54" s="153"/>
      <c r="FQV54" s="153"/>
      <c r="FQW54" s="153"/>
      <c r="FQX54" s="153"/>
      <c r="FQY54" s="153"/>
      <c r="FQZ54" s="153"/>
      <c r="FRA54" s="153"/>
      <c r="FRB54" s="153"/>
      <c r="FRC54" s="153"/>
      <c r="FRD54" s="153"/>
      <c r="FRE54" s="153"/>
      <c r="FRF54" s="153"/>
      <c r="FRG54" s="153"/>
      <c r="FRH54" s="153"/>
      <c r="FRI54" s="153"/>
      <c r="FRJ54" s="153"/>
      <c r="FRK54" s="153"/>
      <c r="FRL54" s="153"/>
      <c r="FRM54" s="153"/>
      <c r="FRN54" s="153"/>
      <c r="FRO54" s="153"/>
      <c r="FRP54" s="153"/>
      <c r="FRQ54" s="153"/>
      <c r="FRR54" s="153"/>
      <c r="FRS54" s="153"/>
      <c r="FRT54" s="153"/>
      <c r="FRU54" s="153"/>
      <c r="FRV54" s="153"/>
      <c r="FRW54" s="153"/>
      <c r="FRX54" s="153"/>
      <c r="FRY54" s="153"/>
      <c r="FRZ54" s="153"/>
      <c r="FSA54" s="153"/>
      <c r="FSB54" s="153"/>
      <c r="FSC54" s="153"/>
      <c r="FSD54" s="153"/>
      <c r="FSE54" s="153"/>
      <c r="FSF54" s="153"/>
      <c r="FSG54" s="153"/>
      <c r="FSH54" s="153"/>
      <c r="FSI54" s="153"/>
      <c r="FSJ54" s="153"/>
      <c r="FSK54" s="153"/>
      <c r="FSL54" s="153"/>
      <c r="FSM54" s="153"/>
      <c r="FSN54" s="153"/>
      <c r="FSO54" s="153"/>
      <c r="FSP54" s="153"/>
      <c r="FSQ54" s="153"/>
      <c r="FSR54" s="153"/>
      <c r="FSS54" s="153"/>
      <c r="FST54" s="153"/>
      <c r="FSU54" s="153"/>
      <c r="FSV54" s="153"/>
      <c r="FSW54" s="153"/>
      <c r="FSX54" s="153"/>
      <c r="FSY54" s="153"/>
      <c r="FSZ54" s="153"/>
      <c r="FTA54" s="153"/>
      <c r="FTB54" s="153"/>
      <c r="FTC54" s="153"/>
      <c r="FTD54" s="153"/>
      <c r="FTE54" s="153"/>
      <c r="FTF54" s="153"/>
      <c r="FTG54" s="153"/>
      <c r="FTH54" s="153"/>
      <c r="FTI54" s="153"/>
      <c r="FTJ54" s="153"/>
      <c r="FTK54" s="153"/>
      <c r="FTL54" s="153"/>
      <c r="FTM54" s="153"/>
      <c r="FTN54" s="153"/>
      <c r="FTO54" s="153"/>
      <c r="FTP54" s="153"/>
      <c r="FTQ54" s="153"/>
      <c r="FTR54" s="153"/>
      <c r="FTS54" s="153"/>
      <c r="FTT54" s="153"/>
      <c r="FTU54" s="153"/>
      <c r="FTV54" s="153"/>
      <c r="FTW54" s="153"/>
      <c r="FTX54" s="153"/>
      <c r="FTY54" s="153"/>
      <c r="FTZ54" s="153"/>
      <c r="FUA54" s="153"/>
      <c r="FUB54" s="153"/>
      <c r="FUC54" s="153"/>
      <c r="FUD54" s="153"/>
      <c r="FUE54" s="153"/>
      <c r="FUF54" s="153"/>
      <c r="FUG54" s="153"/>
      <c r="FUH54" s="153"/>
      <c r="FUI54" s="153"/>
      <c r="FUJ54" s="153"/>
      <c r="FUK54" s="153"/>
      <c r="FUL54" s="153"/>
      <c r="FUM54" s="153"/>
      <c r="FUN54" s="153"/>
      <c r="FUO54" s="153"/>
      <c r="FUP54" s="153"/>
      <c r="FUQ54" s="153"/>
      <c r="FUR54" s="153"/>
      <c r="FUS54" s="153"/>
      <c r="FUT54" s="153"/>
      <c r="FUU54" s="153"/>
      <c r="FUV54" s="153"/>
      <c r="FUW54" s="153"/>
      <c r="FUX54" s="153"/>
      <c r="FUY54" s="153"/>
      <c r="FUZ54" s="153"/>
      <c r="FVA54" s="153"/>
      <c r="FVB54" s="153"/>
      <c r="FVC54" s="153"/>
      <c r="FVD54" s="153"/>
      <c r="FVE54" s="153"/>
      <c r="FVF54" s="153"/>
      <c r="FVG54" s="153"/>
      <c r="FVH54" s="153"/>
      <c r="FVI54" s="153"/>
      <c r="FVJ54" s="153"/>
      <c r="FVK54" s="153"/>
      <c r="FVL54" s="153"/>
      <c r="FVM54" s="153"/>
      <c r="FVN54" s="153"/>
      <c r="FVO54" s="153"/>
      <c r="FVP54" s="153"/>
      <c r="FVQ54" s="153"/>
      <c r="FVR54" s="153"/>
      <c r="FVS54" s="153"/>
      <c r="FVT54" s="153"/>
      <c r="FVU54" s="153"/>
      <c r="FVV54" s="153"/>
      <c r="FVW54" s="153"/>
      <c r="FVX54" s="153"/>
      <c r="FVY54" s="153"/>
      <c r="FVZ54" s="153"/>
      <c r="FWA54" s="153"/>
      <c r="FWB54" s="153"/>
      <c r="FWC54" s="153"/>
      <c r="FWD54" s="153"/>
      <c r="FWE54" s="153"/>
      <c r="FWF54" s="153"/>
      <c r="FWG54" s="153"/>
      <c r="FWH54" s="153"/>
      <c r="FWI54" s="153"/>
      <c r="FWJ54" s="153"/>
      <c r="FWK54" s="153"/>
      <c r="FWL54" s="153"/>
      <c r="FWM54" s="153"/>
      <c r="FWN54" s="153"/>
      <c r="FWO54" s="153"/>
      <c r="FWP54" s="153"/>
      <c r="FWQ54" s="153"/>
      <c r="FWR54" s="153"/>
      <c r="FWS54" s="153"/>
      <c r="FWT54" s="153"/>
      <c r="FWU54" s="153"/>
      <c r="FWV54" s="153"/>
      <c r="FWW54" s="153"/>
      <c r="FWX54" s="153"/>
      <c r="FWY54" s="153"/>
      <c r="FWZ54" s="153"/>
      <c r="FXA54" s="153"/>
      <c r="FXB54" s="153"/>
      <c r="FXC54" s="153"/>
      <c r="FXD54" s="153"/>
      <c r="FXE54" s="153"/>
      <c r="FXF54" s="153"/>
      <c r="FXG54" s="153"/>
      <c r="FXH54" s="153"/>
      <c r="FXI54" s="153"/>
      <c r="FXJ54" s="153"/>
      <c r="FXK54" s="153"/>
      <c r="FXL54" s="153"/>
      <c r="FXM54" s="153"/>
      <c r="FXN54" s="153"/>
      <c r="FXO54" s="153"/>
      <c r="FXP54" s="153"/>
      <c r="FXQ54" s="153"/>
      <c r="FXR54" s="153"/>
      <c r="FXS54" s="153"/>
      <c r="FXT54" s="153"/>
      <c r="FXU54" s="153"/>
      <c r="FXV54" s="153"/>
      <c r="FXW54" s="153"/>
      <c r="FXX54" s="153"/>
      <c r="FXY54" s="153"/>
      <c r="FXZ54" s="153"/>
      <c r="FYA54" s="153"/>
      <c r="FYB54" s="153"/>
      <c r="FYC54" s="153"/>
      <c r="FYD54" s="153"/>
      <c r="FYE54" s="153"/>
      <c r="FYF54" s="153"/>
      <c r="FYG54" s="153"/>
      <c r="FYH54" s="153"/>
      <c r="FYI54" s="153"/>
      <c r="FYJ54" s="153"/>
      <c r="FYK54" s="153"/>
      <c r="FYL54" s="153"/>
      <c r="FYM54" s="153"/>
      <c r="FYN54" s="153"/>
      <c r="FYO54" s="153"/>
      <c r="FYP54" s="153"/>
      <c r="FYQ54" s="153"/>
      <c r="FYR54" s="153"/>
      <c r="FYS54" s="153"/>
      <c r="FYT54" s="153"/>
      <c r="FYU54" s="153"/>
      <c r="FYV54" s="153"/>
      <c r="FYW54" s="153"/>
      <c r="FYX54" s="153"/>
      <c r="FYY54" s="153"/>
      <c r="FYZ54" s="153"/>
      <c r="FZA54" s="153"/>
      <c r="FZB54" s="153"/>
      <c r="FZC54" s="153"/>
      <c r="FZD54" s="153"/>
      <c r="FZE54" s="153"/>
      <c r="FZF54" s="153"/>
      <c r="FZG54" s="153"/>
      <c r="FZH54" s="153"/>
      <c r="FZI54" s="153"/>
      <c r="FZJ54" s="153"/>
      <c r="FZK54" s="153"/>
      <c r="FZL54" s="153"/>
      <c r="FZM54" s="153"/>
      <c r="FZN54" s="153"/>
      <c r="FZO54" s="153"/>
      <c r="FZP54" s="153"/>
      <c r="FZQ54" s="153"/>
      <c r="FZR54" s="153"/>
      <c r="FZS54" s="153"/>
      <c r="FZT54" s="153"/>
      <c r="FZU54" s="153"/>
      <c r="FZV54" s="153"/>
      <c r="FZW54" s="153"/>
      <c r="FZX54" s="153"/>
      <c r="FZY54" s="153"/>
      <c r="FZZ54" s="153"/>
      <c r="GAA54" s="153"/>
      <c r="GAB54" s="153"/>
      <c r="GAC54" s="153"/>
      <c r="GAD54" s="153"/>
      <c r="GAE54" s="153"/>
      <c r="GAF54" s="153"/>
      <c r="GAG54" s="153"/>
      <c r="GAH54" s="153"/>
      <c r="GAI54" s="153"/>
      <c r="GAJ54" s="153"/>
      <c r="GAK54" s="153"/>
      <c r="GAL54" s="153"/>
      <c r="GAM54" s="153"/>
      <c r="GAN54" s="153"/>
      <c r="GAO54" s="153"/>
      <c r="GAP54" s="153"/>
      <c r="GAQ54" s="153"/>
      <c r="GAR54" s="153"/>
      <c r="GAS54" s="153"/>
      <c r="GAT54" s="153"/>
      <c r="GAU54" s="153"/>
      <c r="GAV54" s="153"/>
      <c r="GAW54" s="153"/>
      <c r="GAX54" s="153"/>
      <c r="GAY54" s="153"/>
      <c r="GAZ54" s="153"/>
      <c r="GBA54" s="153"/>
      <c r="GBB54" s="153"/>
      <c r="GBC54" s="153"/>
      <c r="GBD54" s="153"/>
      <c r="GBE54" s="153"/>
      <c r="GBF54" s="153"/>
      <c r="GBG54" s="153"/>
      <c r="GBH54" s="153"/>
      <c r="GBI54" s="153"/>
      <c r="GBJ54" s="153"/>
      <c r="GBK54" s="153"/>
      <c r="GBL54" s="153"/>
      <c r="GBM54" s="153"/>
      <c r="GBN54" s="153"/>
      <c r="GBO54" s="153"/>
      <c r="GBP54" s="153"/>
      <c r="GBQ54" s="153"/>
      <c r="GBR54" s="153"/>
      <c r="GBS54" s="153"/>
      <c r="GBT54" s="153"/>
      <c r="GBU54" s="153"/>
      <c r="GBV54" s="153"/>
      <c r="GBW54" s="153"/>
      <c r="GBX54" s="153"/>
      <c r="GBY54" s="153"/>
      <c r="GBZ54" s="153"/>
      <c r="GCA54" s="153"/>
      <c r="GCB54" s="153"/>
      <c r="GCC54" s="153"/>
      <c r="GCD54" s="153"/>
      <c r="GCE54" s="153"/>
      <c r="GCF54" s="153"/>
      <c r="GCG54" s="153"/>
      <c r="GCH54" s="153"/>
      <c r="GCI54" s="153"/>
      <c r="GCJ54" s="153"/>
      <c r="GCK54" s="153"/>
      <c r="GCL54" s="153"/>
      <c r="GCM54" s="153"/>
      <c r="GCN54" s="153"/>
      <c r="GCO54" s="153"/>
      <c r="GCP54" s="153"/>
      <c r="GCQ54" s="153"/>
      <c r="GCR54" s="153"/>
      <c r="GCS54" s="153"/>
      <c r="GCT54" s="153"/>
      <c r="GCU54" s="153"/>
      <c r="GCV54" s="153"/>
      <c r="GCW54" s="153"/>
      <c r="GCX54" s="153"/>
      <c r="GCY54" s="153"/>
      <c r="GCZ54" s="153"/>
      <c r="GDA54" s="153"/>
      <c r="GDB54" s="153"/>
      <c r="GDC54" s="153"/>
      <c r="GDD54" s="153"/>
      <c r="GDE54" s="153"/>
      <c r="GDF54" s="153"/>
      <c r="GDG54" s="153"/>
      <c r="GDH54" s="153"/>
      <c r="GDI54" s="153"/>
      <c r="GDJ54" s="153"/>
      <c r="GDK54" s="153"/>
      <c r="GDL54" s="153"/>
      <c r="GDM54" s="153"/>
      <c r="GDN54" s="153"/>
      <c r="GDO54" s="153"/>
      <c r="GDP54" s="153"/>
      <c r="GDQ54" s="153"/>
      <c r="GDR54" s="153"/>
      <c r="GDS54" s="153"/>
      <c r="GDT54" s="153"/>
      <c r="GDU54" s="153"/>
      <c r="GDV54" s="153"/>
      <c r="GDW54" s="153"/>
      <c r="GDX54" s="153"/>
      <c r="GDY54" s="153"/>
      <c r="GDZ54" s="153"/>
      <c r="GEA54" s="153"/>
      <c r="GEB54" s="153"/>
      <c r="GEC54" s="153"/>
      <c r="GED54" s="153"/>
      <c r="GEE54" s="153"/>
      <c r="GEF54" s="153"/>
      <c r="GEG54" s="153"/>
      <c r="GEH54" s="153"/>
      <c r="GEI54" s="153"/>
      <c r="GEJ54" s="153"/>
      <c r="GEK54" s="153"/>
      <c r="GEL54" s="153"/>
      <c r="GEM54" s="153"/>
      <c r="GEN54" s="153"/>
      <c r="GEO54" s="153"/>
      <c r="GEP54" s="153"/>
      <c r="GEQ54" s="153"/>
      <c r="GER54" s="153"/>
      <c r="GES54" s="153"/>
      <c r="GET54" s="153"/>
      <c r="GEU54" s="153"/>
      <c r="GEV54" s="153"/>
      <c r="GEW54" s="153"/>
      <c r="GEX54" s="153"/>
      <c r="GEY54" s="153"/>
      <c r="GEZ54" s="153"/>
      <c r="GFA54" s="153"/>
      <c r="GFB54" s="153"/>
      <c r="GFC54" s="153"/>
      <c r="GFD54" s="153"/>
      <c r="GFE54" s="153"/>
      <c r="GFF54" s="153"/>
      <c r="GFG54" s="153"/>
      <c r="GFH54" s="153"/>
      <c r="GFI54" s="153"/>
      <c r="GFJ54" s="153"/>
      <c r="GFK54" s="153"/>
      <c r="GFL54" s="153"/>
      <c r="GFM54" s="153"/>
      <c r="GFN54" s="153"/>
      <c r="GFO54" s="153"/>
      <c r="GFP54" s="153"/>
      <c r="GFQ54" s="153"/>
      <c r="GFR54" s="153"/>
      <c r="GFS54" s="153"/>
      <c r="GFT54" s="153"/>
      <c r="GFU54" s="153"/>
      <c r="GFV54" s="153"/>
      <c r="GFW54" s="153"/>
      <c r="GFX54" s="153"/>
      <c r="GFY54" s="153"/>
      <c r="GFZ54" s="153"/>
      <c r="GGA54" s="153"/>
      <c r="GGB54" s="153"/>
      <c r="GGC54" s="153"/>
      <c r="GGD54" s="153"/>
      <c r="GGE54" s="153"/>
      <c r="GGF54" s="153"/>
      <c r="GGG54" s="153"/>
      <c r="GGH54" s="153"/>
      <c r="GGI54" s="153"/>
      <c r="GGJ54" s="153"/>
      <c r="GGK54" s="153"/>
      <c r="GGL54" s="153"/>
      <c r="GGM54" s="153"/>
      <c r="GGN54" s="153"/>
      <c r="GGO54" s="153"/>
      <c r="GGP54" s="153"/>
      <c r="GGQ54" s="153"/>
      <c r="GGR54" s="153"/>
      <c r="GGS54" s="153"/>
      <c r="GGT54" s="153"/>
      <c r="GGU54" s="153"/>
      <c r="GGV54" s="153"/>
      <c r="GGW54" s="153"/>
      <c r="GGX54" s="153"/>
      <c r="GGY54" s="153"/>
      <c r="GGZ54" s="153"/>
      <c r="GHA54" s="153"/>
      <c r="GHB54" s="153"/>
      <c r="GHC54" s="153"/>
      <c r="GHD54" s="153"/>
      <c r="GHE54" s="153"/>
      <c r="GHF54" s="153"/>
      <c r="GHG54" s="153"/>
      <c r="GHH54" s="153"/>
      <c r="GHI54" s="153"/>
      <c r="GHJ54" s="153"/>
      <c r="GHK54" s="153"/>
      <c r="GHL54" s="153"/>
      <c r="GHM54" s="153"/>
      <c r="GHN54" s="153"/>
      <c r="GHO54" s="153"/>
      <c r="GHP54" s="153"/>
      <c r="GHQ54" s="153"/>
      <c r="GHR54" s="153"/>
      <c r="GHS54" s="153"/>
      <c r="GHT54" s="153"/>
      <c r="GHU54" s="153"/>
      <c r="GHV54" s="153"/>
      <c r="GHW54" s="153"/>
      <c r="GHX54" s="153"/>
      <c r="GHY54" s="153"/>
      <c r="GHZ54" s="153"/>
      <c r="GIA54" s="153"/>
      <c r="GIB54" s="153"/>
      <c r="GIC54" s="153"/>
      <c r="GID54" s="153"/>
      <c r="GIE54" s="153"/>
      <c r="GIF54" s="153"/>
      <c r="GIG54" s="153"/>
      <c r="GIH54" s="153"/>
      <c r="GII54" s="153"/>
      <c r="GIJ54" s="153"/>
      <c r="GIK54" s="153"/>
      <c r="GIL54" s="153"/>
      <c r="GIM54" s="153"/>
      <c r="GIN54" s="153"/>
      <c r="GIO54" s="153"/>
      <c r="GIP54" s="153"/>
      <c r="GIQ54" s="153"/>
      <c r="GIR54" s="153"/>
      <c r="GIS54" s="153"/>
      <c r="GIT54" s="153"/>
      <c r="GIU54" s="153"/>
      <c r="GIV54" s="153"/>
      <c r="GIW54" s="153"/>
      <c r="GIX54" s="153"/>
      <c r="GIY54" s="153"/>
      <c r="GIZ54" s="153"/>
      <c r="GJA54" s="153"/>
      <c r="GJB54" s="153"/>
      <c r="GJC54" s="153"/>
      <c r="GJD54" s="153"/>
      <c r="GJE54" s="153"/>
      <c r="GJF54" s="153"/>
      <c r="GJG54" s="153"/>
      <c r="GJH54" s="153"/>
      <c r="GJI54" s="153"/>
      <c r="GJJ54" s="153"/>
      <c r="GJK54" s="153"/>
      <c r="GJL54" s="153"/>
      <c r="GJM54" s="153"/>
      <c r="GJN54" s="153"/>
      <c r="GJO54" s="153"/>
      <c r="GJP54" s="153"/>
      <c r="GJQ54" s="153"/>
      <c r="GJR54" s="153"/>
      <c r="GJS54" s="153"/>
      <c r="GJT54" s="153"/>
      <c r="GJU54" s="153"/>
      <c r="GJV54" s="153"/>
      <c r="GJW54" s="153"/>
      <c r="GJX54" s="153"/>
      <c r="GJY54" s="153"/>
      <c r="GJZ54" s="153"/>
      <c r="GKA54" s="153"/>
      <c r="GKB54" s="153"/>
      <c r="GKC54" s="153"/>
      <c r="GKD54" s="153"/>
      <c r="GKE54" s="153"/>
      <c r="GKF54" s="153"/>
      <c r="GKG54" s="153"/>
      <c r="GKH54" s="153"/>
      <c r="GKI54" s="153"/>
      <c r="GKJ54" s="153"/>
      <c r="GKK54" s="153"/>
      <c r="GKL54" s="153"/>
      <c r="GKM54" s="153"/>
      <c r="GKN54" s="153"/>
      <c r="GKO54" s="153"/>
      <c r="GKP54" s="153"/>
      <c r="GKQ54" s="153"/>
      <c r="GKR54" s="153"/>
      <c r="GKS54" s="153"/>
      <c r="GKT54" s="153"/>
      <c r="GKU54" s="153"/>
      <c r="GKV54" s="153"/>
      <c r="GKW54" s="153"/>
      <c r="GKX54" s="153"/>
      <c r="GKY54" s="153"/>
      <c r="GKZ54" s="153"/>
      <c r="GLA54" s="153"/>
      <c r="GLB54" s="153"/>
      <c r="GLC54" s="153"/>
      <c r="GLD54" s="153"/>
      <c r="GLE54" s="153"/>
      <c r="GLF54" s="153"/>
      <c r="GLG54" s="153"/>
      <c r="GLH54" s="153"/>
      <c r="GLI54" s="153"/>
      <c r="GLJ54" s="153"/>
      <c r="GLK54" s="153"/>
      <c r="GLL54" s="153"/>
      <c r="GLM54" s="153"/>
      <c r="GLN54" s="153"/>
      <c r="GLO54" s="153"/>
      <c r="GLP54" s="153"/>
      <c r="GLQ54" s="153"/>
      <c r="GLR54" s="153"/>
      <c r="GLS54" s="153"/>
      <c r="GLT54" s="153"/>
      <c r="GLU54" s="153"/>
      <c r="GLV54" s="153"/>
      <c r="GLW54" s="153"/>
      <c r="GLX54" s="153"/>
      <c r="GLY54" s="153"/>
      <c r="GLZ54" s="153"/>
      <c r="GMA54" s="153"/>
      <c r="GMB54" s="153"/>
      <c r="GMC54" s="153"/>
      <c r="GMD54" s="153"/>
      <c r="GME54" s="153"/>
      <c r="GMF54" s="153"/>
      <c r="GMG54" s="153"/>
      <c r="GMH54" s="153"/>
      <c r="GMI54" s="153"/>
      <c r="GMJ54" s="153"/>
      <c r="GMK54" s="153"/>
      <c r="GML54" s="153"/>
      <c r="GMM54" s="153"/>
      <c r="GMN54" s="153"/>
      <c r="GMO54" s="153"/>
      <c r="GMP54" s="153"/>
      <c r="GMQ54" s="153"/>
      <c r="GMR54" s="153"/>
      <c r="GMS54" s="153"/>
      <c r="GMT54" s="153"/>
      <c r="GMU54" s="153"/>
      <c r="GMV54" s="153"/>
      <c r="GMW54" s="153"/>
      <c r="GMX54" s="153"/>
      <c r="GMY54" s="153"/>
      <c r="GMZ54" s="153"/>
      <c r="GNA54" s="153"/>
      <c r="GNB54" s="153"/>
      <c r="GNC54" s="153"/>
      <c r="GND54" s="153"/>
      <c r="GNE54" s="153"/>
      <c r="GNF54" s="153"/>
      <c r="GNG54" s="153"/>
      <c r="GNH54" s="153"/>
      <c r="GNI54" s="153"/>
      <c r="GNJ54" s="153"/>
      <c r="GNK54" s="153"/>
      <c r="GNL54" s="153"/>
      <c r="GNM54" s="153"/>
      <c r="GNN54" s="153"/>
      <c r="GNO54" s="153"/>
      <c r="GNP54" s="153"/>
      <c r="GNQ54" s="153"/>
      <c r="GNR54" s="153"/>
      <c r="GNS54" s="153"/>
      <c r="GNT54" s="153"/>
      <c r="GNU54" s="153"/>
      <c r="GNV54" s="153"/>
      <c r="GNW54" s="153"/>
      <c r="GNX54" s="153"/>
      <c r="GNY54" s="153"/>
      <c r="GNZ54" s="153"/>
      <c r="GOA54" s="153"/>
      <c r="GOB54" s="153"/>
      <c r="GOC54" s="153"/>
      <c r="GOD54" s="153"/>
      <c r="GOE54" s="153"/>
      <c r="GOF54" s="153"/>
      <c r="GOG54" s="153"/>
      <c r="GOH54" s="153"/>
      <c r="GOI54" s="153"/>
      <c r="GOJ54" s="153"/>
      <c r="GOK54" s="153"/>
      <c r="GOL54" s="153"/>
      <c r="GOM54" s="153"/>
      <c r="GON54" s="153"/>
      <c r="GOO54" s="153"/>
      <c r="GOP54" s="153"/>
      <c r="GOQ54" s="153"/>
      <c r="GOR54" s="153"/>
      <c r="GOS54" s="153"/>
      <c r="GOT54" s="153"/>
      <c r="GOU54" s="153"/>
      <c r="GOV54" s="153"/>
      <c r="GOW54" s="153"/>
      <c r="GOX54" s="153"/>
      <c r="GOY54" s="153"/>
      <c r="GOZ54" s="153"/>
      <c r="GPA54" s="153"/>
      <c r="GPB54" s="153"/>
      <c r="GPC54" s="153"/>
      <c r="GPD54" s="153"/>
      <c r="GPE54" s="153"/>
      <c r="GPF54" s="153"/>
      <c r="GPG54" s="153"/>
      <c r="GPH54" s="153"/>
      <c r="GPI54" s="153"/>
      <c r="GPJ54" s="153"/>
      <c r="GPK54" s="153"/>
      <c r="GPL54" s="153"/>
      <c r="GPM54" s="153"/>
      <c r="GPN54" s="153"/>
      <c r="GPO54" s="153"/>
      <c r="GPP54" s="153"/>
      <c r="GPQ54" s="153"/>
      <c r="GPR54" s="153"/>
      <c r="GPS54" s="153"/>
      <c r="GPT54" s="153"/>
      <c r="GPU54" s="153"/>
      <c r="GPV54" s="153"/>
      <c r="GPW54" s="153"/>
      <c r="GPX54" s="153"/>
      <c r="GPY54" s="153"/>
      <c r="GPZ54" s="153"/>
      <c r="GQA54" s="153"/>
      <c r="GQB54" s="153"/>
      <c r="GQC54" s="153"/>
      <c r="GQD54" s="153"/>
      <c r="GQE54" s="153"/>
      <c r="GQF54" s="153"/>
      <c r="GQG54" s="153"/>
      <c r="GQH54" s="153"/>
      <c r="GQI54" s="153"/>
      <c r="GQJ54" s="153"/>
      <c r="GQK54" s="153"/>
      <c r="GQL54" s="153"/>
      <c r="GQM54" s="153"/>
      <c r="GQN54" s="153"/>
      <c r="GQO54" s="153"/>
      <c r="GQP54" s="153"/>
      <c r="GQQ54" s="153"/>
      <c r="GQR54" s="153"/>
      <c r="GQS54" s="153"/>
      <c r="GQT54" s="153"/>
      <c r="GQU54" s="153"/>
      <c r="GQV54" s="153"/>
      <c r="GQW54" s="153"/>
      <c r="GQX54" s="153"/>
      <c r="GQY54" s="153"/>
      <c r="GQZ54" s="153"/>
      <c r="GRA54" s="153"/>
      <c r="GRB54" s="153"/>
      <c r="GRC54" s="153"/>
      <c r="GRD54" s="153"/>
      <c r="GRE54" s="153"/>
      <c r="GRF54" s="153"/>
      <c r="GRG54" s="153"/>
      <c r="GRH54" s="153"/>
      <c r="GRI54" s="153"/>
      <c r="GRJ54" s="153"/>
      <c r="GRK54" s="153"/>
      <c r="GRL54" s="153"/>
      <c r="GRM54" s="153"/>
      <c r="GRN54" s="153"/>
      <c r="GRO54" s="153"/>
      <c r="GRP54" s="153"/>
      <c r="GRQ54" s="153"/>
      <c r="GRR54" s="153"/>
      <c r="GRS54" s="153"/>
      <c r="GRT54" s="153"/>
      <c r="GRU54" s="153"/>
      <c r="GRV54" s="153"/>
      <c r="GRW54" s="153"/>
      <c r="GRX54" s="153"/>
      <c r="GRY54" s="153"/>
      <c r="GRZ54" s="153"/>
      <c r="GSA54" s="153"/>
      <c r="GSB54" s="153"/>
      <c r="GSC54" s="153"/>
      <c r="GSD54" s="153"/>
      <c r="GSE54" s="153"/>
      <c r="GSF54" s="153"/>
      <c r="GSG54" s="153"/>
      <c r="GSH54" s="153"/>
      <c r="GSI54" s="153"/>
      <c r="GSJ54" s="153"/>
      <c r="GSK54" s="153"/>
      <c r="GSL54" s="153"/>
      <c r="GSM54" s="153"/>
      <c r="GSN54" s="153"/>
      <c r="GSO54" s="153"/>
      <c r="GSP54" s="153"/>
      <c r="GSQ54" s="153"/>
      <c r="GSR54" s="153"/>
      <c r="GSS54" s="153"/>
      <c r="GST54" s="153"/>
      <c r="GSU54" s="153"/>
      <c r="GSV54" s="153"/>
      <c r="GSW54" s="153"/>
      <c r="GSX54" s="153"/>
      <c r="GSY54" s="153"/>
      <c r="GSZ54" s="153"/>
      <c r="GTA54" s="153"/>
      <c r="GTB54" s="153"/>
      <c r="GTC54" s="153"/>
      <c r="GTD54" s="153"/>
      <c r="GTE54" s="153"/>
      <c r="GTF54" s="153"/>
      <c r="GTG54" s="153"/>
      <c r="GTH54" s="153"/>
      <c r="GTI54" s="153"/>
      <c r="GTJ54" s="153"/>
      <c r="GTK54" s="153"/>
      <c r="GTL54" s="153"/>
      <c r="GTM54" s="153"/>
      <c r="GTN54" s="153"/>
      <c r="GTO54" s="153"/>
      <c r="GTP54" s="153"/>
      <c r="GTQ54" s="153"/>
      <c r="GTR54" s="153"/>
      <c r="GTS54" s="153"/>
      <c r="GTT54" s="153"/>
      <c r="GTU54" s="153"/>
      <c r="GTV54" s="153"/>
      <c r="GTW54" s="153"/>
      <c r="GTX54" s="153"/>
      <c r="GTY54" s="153"/>
      <c r="GTZ54" s="153"/>
      <c r="GUA54" s="153"/>
      <c r="GUB54" s="153"/>
      <c r="GUC54" s="153"/>
      <c r="GUD54" s="153"/>
      <c r="GUE54" s="153"/>
      <c r="GUF54" s="153"/>
      <c r="GUG54" s="153"/>
      <c r="GUH54" s="153"/>
      <c r="GUI54" s="153"/>
      <c r="GUJ54" s="153"/>
      <c r="GUK54" s="153"/>
      <c r="GUL54" s="153"/>
      <c r="GUM54" s="153"/>
      <c r="GUN54" s="153"/>
      <c r="GUO54" s="153"/>
      <c r="GUP54" s="153"/>
      <c r="GUQ54" s="153"/>
      <c r="GUR54" s="153"/>
      <c r="GUS54" s="153"/>
      <c r="GUT54" s="153"/>
      <c r="GUU54" s="153"/>
      <c r="GUV54" s="153"/>
      <c r="GUW54" s="153"/>
      <c r="GUX54" s="153"/>
      <c r="GUY54" s="153"/>
      <c r="GUZ54" s="153"/>
      <c r="GVA54" s="153"/>
      <c r="GVB54" s="153"/>
      <c r="GVC54" s="153"/>
      <c r="GVD54" s="153"/>
      <c r="GVE54" s="153"/>
      <c r="GVF54" s="153"/>
      <c r="GVG54" s="153"/>
      <c r="GVH54" s="153"/>
      <c r="GVI54" s="153"/>
      <c r="GVJ54" s="153"/>
      <c r="GVK54" s="153"/>
      <c r="GVL54" s="153"/>
      <c r="GVM54" s="153"/>
      <c r="GVN54" s="153"/>
      <c r="GVO54" s="153"/>
      <c r="GVP54" s="153"/>
      <c r="GVQ54" s="153"/>
      <c r="GVR54" s="153"/>
      <c r="GVS54" s="153"/>
      <c r="GVT54" s="153"/>
      <c r="GVU54" s="153"/>
      <c r="GVV54" s="153"/>
      <c r="GVW54" s="153"/>
      <c r="GVX54" s="153"/>
      <c r="GVY54" s="153"/>
      <c r="GVZ54" s="153"/>
      <c r="GWA54" s="153"/>
      <c r="GWB54" s="153"/>
      <c r="GWC54" s="153"/>
      <c r="GWD54" s="153"/>
      <c r="GWE54" s="153"/>
      <c r="GWF54" s="153"/>
      <c r="GWG54" s="153"/>
      <c r="GWH54" s="153"/>
      <c r="GWI54" s="153"/>
      <c r="GWJ54" s="153"/>
      <c r="GWK54" s="153"/>
      <c r="GWL54" s="153"/>
      <c r="GWM54" s="153"/>
      <c r="GWN54" s="153"/>
      <c r="GWO54" s="153"/>
      <c r="GWP54" s="153"/>
      <c r="GWQ54" s="153"/>
      <c r="GWR54" s="153"/>
      <c r="GWS54" s="153"/>
      <c r="GWT54" s="153"/>
      <c r="GWU54" s="153"/>
      <c r="GWV54" s="153"/>
      <c r="GWW54" s="153"/>
      <c r="GWX54" s="153"/>
      <c r="GWY54" s="153"/>
      <c r="GWZ54" s="153"/>
      <c r="GXA54" s="153"/>
      <c r="GXB54" s="153"/>
      <c r="GXC54" s="153"/>
      <c r="GXD54" s="153"/>
      <c r="GXE54" s="153"/>
      <c r="GXF54" s="153"/>
      <c r="GXG54" s="153"/>
      <c r="GXH54" s="153"/>
      <c r="GXI54" s="153"/>
      <c r="GXJ54" s="153"/>
      <c r="GXK54" s="153"/>
      <c r="GXL54" s="153"/>
      <c r="GXM54" s="153"/>
      <c r="GXN54" s="153"/>
      <c r="GXO54" s="153"/>
      <c r="GXP54" s="153"/>
      <c r="GXQ54" s="153"/>
      <c r="GXR54" s="153"/>
      <c r="GXS54" s="153"/>
      <c r="GXT54" s="153"/>
      <c r="GXU54" s="153"/>
      <c r="GXV54" s="153"/>
      <c r="GXW54" s="153"/>
      <c r="GXX54" s="153"/>
      <c r="GXY54" s="153"/>
      <c r="GXZ54" s="153"/>
      <c r="GYA54" s="153"/>
      <c r="GYB54" s="153"/>
      <c r="GYC54" s="153"/>
      <c r="GYD54" s="153"/>
      <c r="GYE54" s="153"/>
      <c r="GYF54" s="153"/>
      <c r="GYG54" s="153"/>
      <c r="GYH54" s="153"/>
      <c r="GYI54" s="153"/>
      <c r="GYJ54" s="153"/>
      <c r="GYK54" s="153"/>
      <c r="GYL54" s="153"/>
      <c r="GYM54" s="153"/>
      <c r="GYN54" s="153"/>
      <c r="GYO54" s="153"/>
      <c r="GYP54" s="153"/>
      <c r="GYQ54" s="153"/>
      <c r="GYR54" s="153"/>
      <c r="GYS54" s="153"/>
      <c r="GYT54" s="153"/>
      <c r="GYU54" s="153"/>
      <c r="GYV54" s="153"/>
      <c r="GYW54" s="153"/>
      <c r="GYX54" s="153"/>
      <c r="GYY54" s="153"/>
      <c r="GYZ54" s="153"/>
      <c r="GZA54" s="153"/>
      <c r="GZB54" s="153"/>
      <c r="GZC54" s="153"/>
      <c r="GZD54" s="153"/>
      <c r="GZE54" s="153"/>
      <c r="GZF54" s="153"/>
      <c r="GZG54" s="153"/>
      <c r="GZH54" s="153"/>
      <c r="GZI54" s="153"/>
      <c r="GZJ54" s="153"/>
      <c r="GZK54" s="153"/>
      <c r="GZL54" s="153"/>
      <c r="GZM54" s="153"/>
      <c r="GZN54" s="153"/>
      <c r="GZO54" s="153"/>
      <c r="GZP54" s="153"/>
      <c r="GZQ54" s="153"/>
      <c r="GZR54" s="153"/>
      <c r="GZS54" s="153"/>
      <c r="GZT54" s="153"/>
      <c r="GZU54" s="153"/>
      <c r="GZV54" s="153"/>
      <c r="GZW54" s="153"/>
      <c r="GZX54" s="153"/>
      <c r="GZY54" s="153"/>
      <c r="GZZ54" s="153"/>
      <c r="HAA54" s="153"/>
      <c r="HAB54" s="153"/>
      <c r="HAC54" s="153"/>
      <c r="HAD54" s="153"/>
      <c r="HAE54" s="153"/>
      <c r="HAF54" s="153"/>
      <c r="HAG54" s="153"/>
      <c r="HAH54" s="153"/>
      <c r="HAI54" s="153"/>
      <c r="HAJ54" s="153"/>
      <c r="HAK54" s="153"/>
      <c r="HAL54" s="153"/>
      <c r="HAM54" s="153"/>
      <c r="HAN54" s="153"/>
      <c r="HAO54" s="153"/>
      <c r="HAP54" s="153"/>
      <c r="HAQ54" s="153"/>
      <c r="HAR54" s="153"/>
      <c r="HAS54" s="153"/>
      <c r="HAT54" s="153"/>
      <c r="HAU54" s="153"/>
      <c r="HAV54" s="153"/>
      <c r="HAW54" s="153"/>
      <c r="HAX54" s="153"/>
      <c r="HAY54" s="153"/>
      <c r="HAZ54" s="153"/>
      <c r="HBA54" s="153"/>
      <c r="HBB54" s="153"/>
      <c r="HBC54" s="153"/>
      <c r="HBD54" s="153"/>
      <c r="HBE54" s="153"/>
      <c r="HBF54" s="153"/>
      <c r="HBG54" s="153"/>
      <c r="HBH54" s="153"/>
      <c r="HBI54" s="153"/>
      <c r="HBJ54" s="153"/>
      <c r="HBK54" s="153"/>
      <c r="HBL54" s="153"/>
      <c r="HBM54" s="153"/>
      <c r="HBN54" s="153"/>
      <c r="HBO54" s="153"/>
      <c r="HBP54" s="153"/>
      <c r="HBQ54" s="153"/>
      <c r="HBR54" s="153"/>
      <c r="HBS54" s="153"/>
      <c r="HBT54" s="153"/>
      <c r="HBU54" s="153"/>
      <c r="HBV54" s="153"/>
      <c r="HBW54" s="153"/>
      <c r="HBX54" s="153"/>
      <c r="HBY54" s="153"/>
      <c r="HBZ54" s="153"/>
      <c r="HCA54" s="153"/>
      <c r="HCB54" s="153"/>
      <c r="HCC54" s="153"/>
      <c r="HCD54" s="153"/>
      <c r="HCE54" s="153"/>
      <c r="HCF54" s="153"/>
      <c r="HCG54" s="153"/>
      <c r="HCH54" s="153"/>
      <c r="HCI54" s="153"/>
      <c r="HCJ54" s="153"/>
      <c r="HCK54" s="153"/>
      <c r="HCL54" s="153"/>
      <c r="HCM54" s="153"/>
      <c r="HCN54" s="153"/>
      <c r="HCO54" s="153"/>
      <c r="HCP54" s="153"/>
      <c r="HCQ54" s="153"/>
      <c r="HCR54" s="153"/>
      <c r="HCS54" s="153"/>
      <c r="HCT54" s="153"/>
      <c r="HCU54" s="153"/>
      <c r="HCV54" s="153"/>
      <c r="HCW54" s="153"/>
      <c r="HCX54" s="153"/>
      <c r="HCY54" s="153"/>
      <c r="HCZ54" s="153"/>
      <c r="HDA54" s="153"/>
      <c r="HDB54" s="153"/>
      <c r="HDC54" s="153"/>
      <c r="HDD54" s="153"/>
      <c r="HDE54" s="153"/>
      <c r="HDF54" s="153"/>
      <c r="HDG54" s="153"/>
      <c r="HDH54" s="153"/>
      <c r="HDI54" s="153"/>
      <c r="HDJ54" s="153"/>
      <c r="HDK54" s="153"/>
      <c r="HDL54" s="153"/>
      <c r="HDM54" s="153"/>
      <c r="HDN54" s="153"/>
      <c r="HDO54" s="153"/>
      <c r="HDP54" s="153"/>
      <c r="HDQ54" s="153"/>
      <c r="HDR54" s="153"/>
      <c r="HDS54" s="153"/>
      <c r="HDT54" s="153"/>
      <c r="HDU54" s="153"/>
      <c r="HDV54" s="153"/>
      <c r="HDW54" s="153"/>
      <c r="HDX54" s="153"/>
      <c r="HDY54" s="153"/>
      <c r="HDZ54" s="153"/>
      <c r="HEA54" s="153"/>
      <c r="HEB54" s="153"/>
      <c r="HEC54" s="153"/>
      <c r="HED54" s="153"/>
      <c r="HEE54" s="153"/>
      <c r="HEF54" s="153"/>
      <c r="HEG54" s="153"/>
      <c r="HEH54" s="153"/>
      <c r="HEI54" s="153"/>
      <c r="HEJ54" s="153"/>
      <c r="HEK54" s="153"/>
      <c r="HEL54" s="153"/>
      <c r="HEM54" s="153"/>
      <c r="HEN54" s="153"/>
      <c r="HEO54" s="153"/>
      <c r="HEP54" s="153"/>
      <c r="HEQ54" s="153"/>
      <c r="HER54" s="153"/>
      <c r="HES54" s="153"/>
      <c r="HET54" s="153"/>
      <c r="HEU54" s="153"/>
      <c r="HEV54" s="153"/>
      <c r="HEW54" s="153"/>
      <c r="HEX54" s="153"/>
      <c r="HEY54" s="153"/>
      <c r="HEZ54" s="153"/>
      <c r="HFA54" s="153"/>
      <c r="HFB54" s="153"/>
      <c r="HFC54" s="153"/>
      <c r="HFD54" s="153"/>
      <c r="HFE54" s="153"/>
      <c r="HFF54" s="153"/>
      <c r="HFG54" s="153"/>
      <c r="HFH54" s="153"/>
      <c r="HFI54" s="153"/>
      <c r="HFJ54" s="153"/>
      <c r="HFK54" s="153"/>
      <c r="HFL54" s="153"/>
      <c r="HFM54" s="153"/>
      <c r="HFN54" s="153"/>
      <c r="HFO54" s="153"/>
      <c r="HFP54" s="153"/>
      <c r="HFQ54" s="153"/>
      <c r="HFR54" s="153"/>
      <c r="HFS54" s="153"/>
      <c r="HFT54" s="153"/>
      <c r="HFU54" s="153"/>
      <c r="HFV54" s="153"/>
      <c r="HFW54" s="153"/>
      <c r="HFX54" s="153"/>
      <c r="HFY54" s="153"/>
      <c r="HFZ54" s="153"/>
      <c r="HGA54" s="153"/>
      <c r="HGB54" s="153"/>
      <c r="HGC54" s="153"/>
      <c r="HGD54" s="153"/>
      <c r="HGE54" s="153"/>
      <c r="HGF54" s="153"/>
      <c r="HGG54" s="153"/>
      <c r="HGH54" s="153"/>
      <c r="HGI54" s="153"/>
      <c r="HGJ54" s="153"/>
      <c r="HGK54" s="153"/>
      <c r="HGL54" s="153"/>
      <c r="HGM54" s="153"/>
      <c r="HGN54" s="153"/>
      <c r="HGO54" s="153"/>
      <c r="HGP54" s="153"/>
      <c r="HGQ54" s="153"/>
      <c r="HGR54" s="153"/>
      <c r="HGS54" s="153"/>
      <c r="HGT54" s="153"/>
      <c r="HGU54" s="153"/>
      <c r="HGV54" s="153"/>
      <c r="HGW54" s="153"/>
      <c r="HGX54" s="153"/>
      <c r="HGY54" s="153"/>
      <c r="HGZ54" s="153"/>
      <c r="HHA54" s="153"/>
      <c r="HHB54" s="153"/>
      <c r="HHC54" s="153"/>
      <c r="HHD54" s="153"/>
      <c r="HHE54" s="153"/>
      <c r="HHF54" s="153"/>
      <c r="HHG54" s="153"/>
      <c r="HHH54" s="153"/>
      <c r="HHI54" s="153"/>
      <c r="HHJ54" s="153"/>
      <c r="HHK54" s="153"/>
      <c r="HHL54" s="153"/>
      <c r="HHM54" s="153"/>
      <c r="HHN54" s="153"/>
      <c r="HHO54" s="153"/>
      <c r="HHP54" s="153"/>
      <c r="HHQ54" s="153"/>
      <c r="HHR54" s="153"/>
      <c r="HHS54" s="153"/>
      <c r="HHT54" s="153"/>
      <c r="HHU54" s="153"/>
      <c r="HHV54" s="153"/>
      <c r="HHW54" s="153"/>
      <c r="HHX54" s="153"/>
      <c r="HHY54" s="153"/>
      <c r="HHZ54" s="153"/>
      <c r="HIA54" s="153"/>
      <c r="HIB54" s="153"/>
      <c r="HIC54" s="153"/>
      <c r="HID54" s="153"/>
      <c r="HIE54" s="153"/>
      <c r="HIF54" s="153"/>
      <c r="HIG54" s="153"/>
      <c r="HIH54" s="153"/>
      <c r="HII54" s="153"/>
      <c r="HIJ54" s="153"/>
      <c r="HIK54" s="153"/>
      <c r="HIL54" s="153"/>
      <c r="HIM54" s="153"/>
      <c r="HIN54" s="153"/>
      <c r="HIO54" s="153"/>
      <c r="HIP54" s="153"/>
      <c r="HIQ54" s="153"/>
      <c r="HIR54" s="153"/>
      <c r="HIS54" s="153"/>
      <c r="HIT54" s="153"/>
      <c r="HIU54" s="153"/>
      <c r="HIV54" s="153"/>
      <c r="HIW54" s="153"/>
      <c r="HIX54" s="153"/>
      <c r="HIY54" s="153"/>
      <c r="HIZ54" s="153"/>
      <c r="HJA54" s="153"/>
      <c r="HJB54" s="153"/>
      <c r="HJC54" s="153"/>
      <c r="HJD54" s="153"/>
      <c r="HJE54" s="153"/>
      <c r="HJF54" s="153"/>
      <c r="HJG54" s="153"/>
      <c r="HJH54" s="153"/>
      <c r="HJI54" s="153"/>
      <c r="HJJ54" s="153"/>
      <c r="HJK54" s="153"/>
      <c r="HJL54" s="153"/>
      <c r="HJM54" s="153"/>
      <c r="HJN54" s="153"/>
      <c r="HJO54" s="153"/>
      <c r="HJP54" s="153"/>
      <c r="HJQ54" s="153"/>
      <c r="HJR54" s="153"/>
      <c r="HJS54" s="153"/>
      <c r="HJT54" s="153"/>
      <c r="HJU54" s="153"/>
      <c r="HJV54" s="153"/>
      <c r="HJW54" s="153"/>
      <c r="HJX54" s="153"/>
      <c r="HJY54" s="153"/>
      <c r="HJZ54" s="153"/>
      <c r="HKA54" s="153"/>
      <c r="HKB54" s="153"/>
      <c r="HKC54" s="153"/>
      <c r="HKD54" s="153"/>
      <c r="HKE54" s="153"/>
      <c r="HKF54" s="153"/>
      <c r="HKG54" s="153"/>
      <c r="HKH54" s="153"/>
      <c r="HKI54" s="153"/>
      <c r="HKJ54" s="153"/>
      <c r="HKK54" s="153"/>
      <c r="HKL54" s="153"/>
      <c r="HKM54" s="153"/>
      <c r="HKN54" s="153"/>
      <c r="HKO54" s="153"/>
      <c r="HKP54" s="153"/>
      <c r="HKQ54" s="153"/>
      <c r="HKR54" s="153"/>
      <c r="HKS54" s="153"/>
      <c r="HKT54" s="153"/>
      <c r="HKU54" s="153"/>
      <c r="HKV54" s="153"/>
      <c r="HKW54" s="153"/>
      <c r="HKX54" s="153"/>
      <c r="HKY54" s="153"/>
      <c r="HKZ54" s="153"/>
      <c r="HLA54" s="153"/>
      <c r="HLB54" s="153"/>
      <c r="HLC54" s="153"/>
      <c r="HLD54" s="153"/>
      <c r="HLE54" s="153"/>
      <c r="HLF54" s="153"/>
      <c r="HLG54" s="153"/>
      <c r="HLH54" s="153"/>
      <c r="HLI54" s="153"/>
      <c r="HLJ54" s="153"/>
      <c r="HLK54" s="153"/>
      <c r="HLL54" s="153"/>
      <c r="HLM54" s="153"/>
      <c r="HLN54" s="153"/>
      <c r="HLO54" s="153"/>
      <c r="HLP54" s="153"/>
      <c r="HLQ54" s="153"/>
      <c r="HLR54" s="153"/>
      <c r="HLS54" s="153"/>
      <c r="HLT54" s="153"/>
      <c r="HLU54" s="153"/>
      <c r="HLV54" s="153"/>
      <c r="HLW54" s="153"/>
      <c r="HLX54" s="153"/>
      <c r="HLY54" s="153"/>
      <c r="HLZ54" s="153"/>
      <c r="HMA54" s="153"/>
      <c r="HMB54" s="153"/>
      <c r="HMC54" s="153"/>
      <c r="HMD54" s="153"/>
      <c r="HME54" s="153"/>
      <c r="HMF54" s="153"/>
      <c r="HMG54" s="153"/>
      <c r="HMH54" s="153"/>
      <c r="HMI54" s="153"/>
      <c r="HMJ54" s="153"/>
      <c r="HMK54" s="153"/>
      <c r="HML54" s="153"/>
      <c r="HMM54" s="153"/>
      <c r="HMN54" s="153"/>
      <c r="HMO54" s="153"/>
      <c r="HMP54" s="153"/>
      <c r="HMQ54" s="153"/>
      <c r="HMR54" s="153"/>
      <c r="HMS54" s="153"/>
      <c r="HMT54" s="153"/>
      <c r="HMU54" s="153"/>
      <c r="HMV54" s="153"/>
      <c r="HMW54" s="153"/>
      <c r="HMX54" s="153"/>
      <c r="HMY54" s="153"/>
      <c r="HMZ54" s="153"/>
      <c r="HNA54" s="153"/>
      <c r="HNB54" s="153"/>
      <c r="HNC54" s="153"/>
      <c r="HND54" s="153"/>
      <c r="HNE54" s="153"/>
      <c r="HNF54" s="153"/>
      <c r="HNG54" s="153"/>
      <c r="HNH54" s="153"/>
      <c r="HNI54" s="153"/>
      <c r="HNJ54" s="153"/>
      <c r="HNK54" s="153"/>
      <c r="HNL54" s="153"/>
      <c r="HNM54" s="153"/>
      <c r="HNN54" s="153"/>
      <c r="HNO54" s="153"/>
      <c r="HNP54" s="153"/>
      <c r="HNQ54" s="153"/>
      <c r="HNR54" s="153"/>
      <c r="HNS54" s="153"/>
      <c r="HNT54" s="153"/>
      <c r="HNU54" s="153"/>
      <c r="HNV54" s="153"/>
      <c r="HNW54" s="153"/>
      <c r="HNX54" s="153"/>
      <c r="HNY54" s="153"/>
      <c r="HNZ54" s="153"/>
      <c r="HOA54" s="153"/>
      <c r="HOB54" s="153"/>
      <c r="HOC54" s="153"/>
      <c r="HOD54" s="153"/>
      <c r="HOE54" s="153"/>
      <c r="HOF54" s="153"/>
      <c r="HOG54" s="153"/>
      <c r="HOH54" s="153"/>
      <c r="HOI54" s="153"/>
      <c r="HOJ54" s="153"/>
      <c r="HOK54" s="153"/>
      <c r="HOL54" s="153"/>
      <c r="HOM54" s="153"/>
      <c r="HON54" s="153"/>
      <c r="HOO54" s="153"/>
      <c r="HOP54" s="153"/>
      <c r="HOQ54" s="153"/>
      <c r="HOR54" s="153"/>
      <c r="HOS54" s="153"/>
      <c r="HOT54" s="153"/>
      <c r="HOU54" s="153"/>
      <c r="HOV54" s="153"/>
      <c r="HOW54" s="153"/>
      <c r="HOX54" s="153"/>
      <c r="HOY54" s="153"/>
      <c r="HOZ54" s="153"/>
      <c r="HPA54" s="153"/>
      <c r="HPB54" s="153"/>
      <c r="HPC54" s="153"/>
      <c r="HPD54" s="153"/>
      <c r="HPE54" s="153"/>
      <c r="HPF54" s="153"/>
      <c r="HPG54" s="153"/>
      <c r="HPH54" s="153"/>
      <c r="HPI54" s="153"/>
      <c r="HPJ54" s="153"/>
      <c r="HPK54" s="153"/>
      <c r="HPL54" s="153"/>
      <c r="HPM54" s="153"/>
      <c r="HPN54" s="153"/>
      <c r="HPO54" s="153"/>
      <c r="HPP54" s="153"/>
      <c r="HPQ54" s="153"/>
      <c r="HPR54" s="153"/>
      <c r="HPS54" s="153"/>
      <c r="HPT54" s="153"/>
      <c r="HPU54" s="153"/>
      <c r="HPV54" s="153"/>
      <c r="HPW54" s="153"/>
      <c r="HPX54" s="153"/>
      <c r="HPY54" s="153"/>
      <c r="HPZ54" s="153"/>
      <c r="HQA54" s="153"/>
      <c r="HQB54" s="153"/>
      <c r="HQC54" s="153"/>
      <c r="HQD54" s="153"/>
      <c r="HQE54" s="153"/>
      <c r="HQF54" s="153"/>
      <c r="HQG54" s="153"/>
      <c r="HQH54" s="153"/>
      <c r="HQI54" s="153"/>
      <c r="HQJ54" s="153"/>
      <c r="HQK54" s="153"/>
      <c r="HQL54" s="153"/>
      <c r="HQM54" s="153"/>
      <c r="HQN54" s="153"/>
      <c r="HQO54" s="153"/>
      <c r="HQP54" s="153"/>
      <c r="HQQ54" s="153"/>
      <c r="HQR54" s="153"/>
      <c r="HQS54" s="153"/>
      <c r="HQT54" s="153"/>
      <c r="HQU54" s="153"/>
      <c r="HQV54" s="153"/>
      <c r="HQW54" s="153"/>
      <c r="HQX54" s="153"/>
      <c r="HQY54" s="153"/>
      <c r="HQZ54" s="153"/>
      <c r="HRA54" s="153"/>
      <c r="HRB54" s="153"/>
      <c r="HRC54" s="153"/>
      <c r="HRD54" s="153"/>
      <c r="HRE54" s="153"/>
      <c r="HRF54" s="153"/>
      <c r="HRG54" s="153"/>
      <c r="HRH54" s="153"/>
      <c r="HRI54" s="153"/>
      <c r="HRJ54" s="153"/>
      <c r="HRK54" s="153"/>
      <c r="HRL54" s="153"/>
      <c r="HRM54" s="153"/>
      <c r="HRN54" s="153"/>
      <c r="HRO54" s="153"/>
      <c r="HRP54" s="153"/>
      <c r="HRQ54" s="153"/>
      <c r="HRR54" s="153"/>
      <c r="HRS54" s="153"/>
      <c r="HRT54" s="153"/>
      <c r="HRU54" s="153"/>
      <c r="HRV54" s="153"/>
      <c r="HRW54" s="153"/>
      <c r="HRX54" s="153"/>
      <c r="HRY54" s="153"/>
      <c r="HRZ54" s="153"/>
      <c r="HSA54" s="153"/>
      <c r="HSB54" s="153"/>
      <c r="HSC54" s="153"/>
      <c r="HSD54" s="153"/>
      <c r="HSE54" s="153"/>
      <c r="HSF54" s="153"/>
      <c r="HSG54" s="153"/>
      <c r="HSH54" s="153"/>
      <c r="HSI54" s="153"/>
      <c r="HSJ54" s="153"/>
      <c r="HSK54" s="153"/>
      <c r="HSL54" s="153"/>
      <c r="HSM54" s="153"/>
      <c r="HSN54" s="153"/>
      <c r="HSO54" s="153"/>
      <c r="HSP54" s="153"/>
      <c r="HSQ54" s="153"/>
      <c r="HSR54" s="153"/>
      <c r="HSS54" s="153"/>
      <c r="HST54" s="153"/>
      <c r="HSU54" s="153"/>
      <c r="HSV54" s="153"/>
      <c r="HSW54" s="153"/>
      <c r="HSX54" s="153"/>
      <c r="HSY54" s="153"/>
      <c r="HSZ54" s="153"/>
      <c r="HTA54" s="153"/>
      <c r="HTB54" s="153"/>
      <c r="HTC54" s="153"/>
      <c r="HTD54" s="153"/>
      <c r="HTE54" s="153"/>
      <c r="HTF54" s="153"/>
      <c r="HTG54" s="153"/>
      <c r="HTH54" s="153"/>
      <c r="HTI54" s="153"/>
      <c r="HTJ54" s="153"/>
      <c r="HTK54" s="153"/>
      <c r="HTL54" s="153"/>
      <c r="HTM54" s="153"/>
      <c r="HTN54" s="153"/>
      <c r="HTO54" s="153"/>
      <c r="HTP54" s="153"/>
      <c r="HTQ54" s="153"/>
      <c r="HTR54" s="153"/>
      <c r="HTS54" s="153"/>
      <c r="HTT54" s="153"/>
      <c r="HTU54" s="153"/>
      <c r="HTV54" s="153"/>
      <c r="HTW54" s="153"/>
      <c r="HTX54" s="153"/>
      <c r="HTY54" s="153"/>
      <c r="HTZ54" s="153"/>
      <c r="HUA54" s="153"/>
      <c r="HUB54" s="153"/>
      <c r="HUC54" s="153"/>
      <c r="HUD54" s="153"/>
      <c r="HUE54" s="153"/>
      <c r="HUF54" s="153"/>
      <c r="HUG54" s="153"/>
      <c r="HUH54" s="153"/>
      <c r="HUI54" s="153"/>
      <c r="HUJ54" s="153"/>
      <c r="HUK54" s="153"/>
      <c r="HUL54" s="153"/>
      <c r="HUM54" s="153"/>
      <c r="HUN54" s="153"/>
      <c r="HUO54" s="153"/>
      <c r="HUP54" s="153"/>
      <c r="HUQ54" s="153"/>
      <c r="HUR54" s="153"/>
      <c r="HUS54" s="153"/>
      <c r="HUT54" s="153"/>
      <c r="HUU54" s="153"/>
      <c r="HUV54" s="153"/>
      <c r="HUW54" s="153"/>
      <c r="HUX54" s="153"/>
      <c r="HUY54" s="153"/>
      <c r="HUZ54" s="153"/>
      <c r="HVA54" s="153"/>
      <c r="HVB54" s="153"/>
      <c r="HVC54" s="153"/>
      <c r="HVD54" s="153"/>
      <c r="HVE54" s="153"/>
      <c r="HVF54" s="153"/>
      <c r="HVG54" s="153"/>
      <c r="HVH54" s="153"/>
      <c r="HVI54" s="153"/>
      <c r="HVJ54" s="153"/>
      <c r="HVK54" s="153"/>
      <c r="HVL54" s="153"/>
      <c r="HVM54" s="153"/>
      <c r="HVN54" s="153"/>
      <c r="HVO54" s="153"/>
      <c r="HVP54" s="153"/>
      <c r="HVQ54" s="153"/>
      <c r="HVR54" s="153"/>
      <c r="HVS54" s="153"/>
      <c r="HVT54" s="153"/>
      <c r="HVU54" s="153"/>
      <c r="HVV54" s="153"/>
      <c r="HVW54" s="153"/>
      <c r="HVX54" s="153"/>
      <c r="HVY54" s="153"/>
      <c r="HVZ54" s="153"/>
      <c r="HWA54" s="153"/>
      <c r="HWB54" s="153"/>
      <c r="HWC54" s="153"/>
      <c r="HWD54" s="153"/>
      <c r="HWE54" s="153"/>
      <c r="HWF54" s="153"/>
      <c r="HWG54" s="153"/>
      <c r="HWH54" s="153"/>
      <c r="HWI54" s="153"/>
      <c r="HWJ54" s="153"/>
      <c r="HWK54" s="153"/>
      <c r="HWL54" s="153"/>
      <c r="HWM54" s="153"/>
      <c r="HWN54" s="153"/>
      <c r="HWO54" s="153"/>
      <c r="HWP54" s="153"/>
      <c r="HWQ54" s="153"/>
      <c r="HWR54" s="153"/>
      <c r="HWS54" s="153"/>
      <c r="HWT54" s="153"/>
      <c r="HWU54" s="153"/>
      <c r="HWV54" s="153"/>
      <c r="HWW54" s="153"/>
      <c r="HWX54" s="153"/>
      <c r="HWY54" s="153"/>
      <c r="HWZ54" s="153"/>
      <c r="HXA54" s="153"/>
      <c r="HXB54" s="153"/>
      <c r="HXC54" s="153"/>
      <c r="HXD54" s="153"/>
      <c r="HXE54" s="153"/>
      <c r="HXF54" s="153"/>
      <c r="HXG54" s="153"/>
      <c r="HXH54" s="153"/>
      <c r="HXI54" s="153"/>
      <c r="HXJ54" s="153"/>
      <c r="HXK54" s="153"/>
      <c r="HXL54" s="153"/>
      <c r="HXM54" s="153"/>
      <c r="HXN54" s="153"/>
      <c r="HXO54" s="153"/>
      <c r="HXP54" s="153"/>
      <c r="HXQ54" s="153"/>
      <c r="HXR54" s="153"/>
      <c r="HXS54" s="153"/>
      <c r="HXT54" s="153"/>
      <c r="HXU54" s="153"/>
      <c r="HXV54" s="153"/>
      <c r="HXW54" s="153"/>
      <c r="HXX54" s="153"/>
      <c r="HXY54" s="153"/>
      <c r="HXZ54" s="153"/>
      <c r="HYA54" s="153"/>
      <c r="HYB54" s="153"/>
      <c r="HYC54" s="153"/>
      <c r="HYD54" s="153"/>
      <c r="HYE54" s="153"/>
      <c r="HYF54" s="153"/>
      <c r="HYG54" s="153"/>
      <c r="HYH54" s="153"/>
      <c r="HYI54" s="153"/>
      <c r="HYJ54" s="153"/>
      <c r="HYK54" s="153"/>
      <c r="HYL54" s="153"/>
      <c r="HYM54" s="153"/>
      <c r="HYN54" s="153"/>
      <c r="HYO54" s="153"/>
      <c r="HYP54" s="153"/>
      <c r="HYQ54" s="153"/>
      <c r="HYR54" s="153"/>
      <c r="HYS54" s="153"/>
      <c r="HYT54" s="153"/>
      <c r="HYU54" s="153"/>
      <c r="HYV54" s="153"/>
      <c r="HYW54" s="153"/>
      <c r="HYX54" s="153"/>
      <c r="HYY54" s="153"/>
      <c r="HYZ54" s="153"/>
      <c r="HZA54" s="153"/>
      <c r="HZB54" s="153"/>
      <c r="HZC54" s="153"/>
      <c r="HZD54" s="153"/>
      <c r="HZE54" s="153"/>
      <c r="HZF54" s="153"/>
      <c r="HZG54" s="153"/>
      <c r="HZH54" s="153"/>
      <c r="HZI54" s="153"/>
      <c r="HZJ54" s="153"/>
      <c r="HZK54" s="153"/>
      <c r="HZL54" s="153"/>
      <c r="HZM54" s="153"/>
      <c r="HZN54" s="153"/>
      <c r="HZO54" s="153"/>
      <c r="HZP54" s="153"/>
      <c r="HZQ54" s="153"/>
      <c r="HZR54" s="153"/>
      <c r="HZS54" s="153"/>
      <c r="HZT54" s="153"/>
      <c r="HZU54" s="153"/>
      <c r="HZV54" s="153"/>
      <c r="HZW54" s="153"/>
      <c r="HZX54" s="153"/>
      <c r="HZY54" s="153"/>
      <c r="HZZ54" s="153"/>
      <c r="IAA54" s="153"/>
      <c r="IAB54" s="153"/>
      <c r="IAC54" s="153"/>
      <c r="IAD54" s="153"/>
      <c r="IAE54" s="153"/>
      <c r="IAF54" s="153"/>
      <c r="IAG54" s="153"/>
      <c r="IAH54" s="153"/>
      <c r="IAI54" s="153"/>
      <c r="IAJ54" s="153"/>
      <c r="IAK54" s="153"/>
      <c r="IAL54" s="153"/>
      <c r="IAM54" s="153"/>
      <c r="IAN54" s="153"/>
      <c r="IAO54" s="153"/>
      <c r="IAP54" s="153"/>
      <c r="IAQ54" s="153"/>
      <c r="IAR54" s="153"/>
      <c r="IAS54" s="153"/>
      <c r="IAT54" s="153"/>
      <c r="IAU54" s="153"/>
      <c r="IAV54" s="153"/>
      <c r="IAW54" s="153"/>
      <c r="IAX54" s="153"/>
      <c r="IAY54" s="153"/>
      <c r="IAZ54" s="153"/>
      <c r="IBA54" s="153"/>
      <c r="IBB54" s="153"/>
      <c r="IBC54" s="153"/>
      <c r="IBD54" s="153"/>
      <c r="IBE54" s="153"/>
      <c r="IBF54" s="153"/>
      <c r="IBG54" s="153"/>
      <c r="IBH54" s="153"/>
      <c r="IBI54" s="153"/>
      <c r="IBJ54" s="153"/>
      <c r="IBK54" s="153"/>
      <c r="IBL54" s="153"/>
      <c r="IBM54" s="153"/>
      <c r="IBN54" s="153"/>
      <c r="IBO54" s="153"/>
      <c r="IBP54" s="153"/>
      <c r="IBQ54" s="153"/>
      <c r="IBR54" s="153"/>
      <c r="IBS54" s="153"/>
      <c r="IBT54" s="153"/>
      <c r="IBU54" s="153"/>
      <c r="IBV54" s="153"/>
      <c r="IBW54" s="153"/>
      <c r="IBX54" s="153"/>
      <c r="IBY54" s="153"/>
      <c r="IBZ54" s="153"/>
      <c r="ICA54" s="153"/>
      <c r="ICB54" s="153"/>
      <c r="ICC54" s="153"/>
      <c r="ICD54" s="153"/>
      <c r="ICE54" s="153"/>
      <c r="ICF54" s="153"/>
      <c r="ICG54" s="153"/>
      <c r="ICH54" s="153"/>
      <c r="ICI54" s="153"/>
      <c r="ICJ54" s="153"/>
      <c r="ICK54" s="153"/>
      <c r="ICL54" s="153"/>
      <c r="ICM54" s="153"/>
      <c r="ICN54" s="153"/>
      <c r="ICO54" s="153"/>
      <c r="ICP54" s="153"/>
      <c r="ICQ54" s="153"/>
      <c r="ICR54" s="153"/>
      <c r="ICS54" s="153"/>
      <c r="ICT54" s="153"/>
      <c r="ICU54" s="153"/>
      <c r="ICV54" s="153"/>
      <c r="ICW54" s="153"/>
      <c r="ICX54" s="153"/>
      <c r="ICY54" s="153"/>
      <c r="ICZ54" s="153"/>
      <c r="IDA54" s="153"/>
      <c r="IDB54" s="153"/>
      <c r="IDC54" s="153"/>
      <c r="IDD54" s="153"/>
      <c r="IDE54" s="153"/>
      <c r="IDF54" s="153"/>
      <c r="IDG54" s="153"/>
      <c r="IDH54" s="153"/>
      <c r="IDI54" s="153"/>
      <c r="IDJ54" s="153"/>
      <c r="IDK54" s="153"/>
      <c r="IDL54" s="153"/>
      <c r="IDM54" s="153"/>
      <c r="IDN54" s="153"/>
      <c r="IDO54" s="153"/>
      <c r="IDP54" s="153"/>
      <c r="IDQ54" s="153"/>
      <c r="IDR54" s="153"/>
      <c r="IDS54" s="153"/>
      <c r="IDT54" s="153"/>
      <c r="IDU54" s="153"/>
      <c r="IDV54" s="153"/>
      <c r="IDW54" s="153"/>
      <c r="IDX54" s="153"/>
      <c r="IDY54" s="153"/>
      <c r="IDZ54" s="153"/>
      <c r="IEA54" s="153"/>
      <c r="IEB54" s="153"/>
      <c r="IEC54" s="153"/>
      <c r="IED54" s="153"/>
      <c r="IEE54" s="153"/>
      <c r="IEF54" s="153"/>
      <c r="IEG54" s="153"/>
      <c r="IEH54" s="153"/>
      <c r="IEI54" s="153"/>
      <c r="IEJ54" s="153"/>
      <c r="IEK54" s="153"/>
      <c r="IEL54" s="153"/>
      <c r="IEM54" s="153"/>
      <c r="IEN54" s="153"/>
      <c r="IEO54" s="153"/>
      <c r="IEP54" s="153"/>
      <c r="IEQ54" s="153"/>
      <c r="IER54" s="153"/>
      <c r="IES54" s="153"/>
      <c r="IET54" s="153"/>
      <c r="IEU54" s="153"/>
      <c r="IEV54" s="153"/>
      <c r="IEW54" s="153"/>
      <c r="IEX54" s="153"/>
      <c r="IEY54" s="153"/>
      <c r="IEZ54" s="153"/>
      <c r="IFA54" s="153"/>
      <c r="IFB54" s="153"/>
      <c r="IFC54" s="153"/>
      <c r="IFD54" s="153"/>
      <c r="IFE54" s="153"/>
      <c r="IFF54" s="153"/>
      <c r="IFG54" s="153"/>
      <c r="IFH54" s="153"/>
      <c r="IFI54" s="153"/>
      <c r="IFJ54" s="153"/>
      <c r="IFK54" s="153"/>
      <c r="IFL54" s="153"/>
      <c r="IFM54" s="153"/>
      <c r="IFN54" s="153"/>
      <c r="IFO54" s="153"/>
      <c r="IFP54" s="153"/>
      <c r="IFQ54" s="153"/>
      <c r="IFR54" s="153"/>
      <c r="IFS54" s="153"/>
      <c r="IFT54" s="153"/>
      <c r="IFU54" s="153"/>
      <c r="IFV54" s="153"/>
      <c r="IFW54" s="153"/>
      <c r="IFX54" s="153"/>
      <c r="IFY54" s="153"/>
      <c r="IFZ54" s="153"/>
      <c r="IGA54" s="153"/>
      <c r="IGB54" s="153"/>
      <c r="IGC54" s="153"/>
      <c r="IGD54" s="153"/>
      <c r="IGE54" s="153"/>
      <c r="IGF54" s="153"/>
      <c r="IGG54" s="153"/>
      <c r="IGH54" s="153"/>
      <c r="IGI54" s="153"/>
      <c r="IGJ54" s="153"/>
      <c r="IGK54" s="153"/>
      <c r="IGL54" s="153"/>
      <c r="IGM54" s="153"/>
      <c r="IGN54" s="153"/>
      <c r="IGO54" s="153"/>
      <c r="IGP54" s="153"/>
      <c r="IGQ54" s="153"/>
      <c r="IGR54" s="153"/>
      <c r="IGS54" s="153"/>
      <c r="IGT54" s="153"/>
      <c r="IGU54" s="153"/>
      <c r="IGV54" s="153"/>
      <c r="IGW54" s="153"/>
      <c r="IGX54" s="153"/>
      <c r="IGY54" s="153"/>
      <c r="IGZ54" s="153"/>
      <c r="IHA54" s="153"/>
      <c r="IHB54" s="153"/>
      <c r="IHC54" s="153"/>
      <c r="IHD54" s="153"/>
      <c r="IHE54" s="153"/>
      <c r="IHF54" s="153"/>
      <c r="IHG54" s="153"/>
      <c r="IHH54" s="153"/>
      <c r="IHI54" s="153"/>
      <c r="IHJ54" s="153"/>
      <c r="IHK54" s="153"/>
      <c r="IHL54" s="153"/>
      <c r="IHM54" s="153"/>
      <c r="IHN54" s="153"/>
      <c r="IHO54" s="153"/>
      <c r="IHP54" s="153"/>
      <c r="IHQ54" s="153"/>
      <c r="IHR54" s="153"/>
      <c r="IHS54" s="153"/>
      <c r="IHT54" s="153"/>
      <c r="IHU54" s="153"/>
      <c r="IHV54" s="153"/>
      <c r="IHW54" s="153"/>
      <c r="IHX54" s="153"/>
      <c r="IHY54" s="153"/>
      <c r="IHZ54" s="153"/>
      <c r="IIA54" s="153"/>
      <c r="IIB54" s="153"/>
      <c r="IIC54" s="153"/>
      <c r="IID54" s="153"/>
      <c r="IIE54" s="153"/>
      <c r="IIF54" s="153"/>
      <c r="IIG54" s="153"/>
      <c r="IIH54" s="153"/>
      <c r="III54" s="153"/>
      <c r="IIJ54" s="153"/>
      <c r="IIK54" s="153"/>
      <c r="IIL54" s="153"/>
      <c r="IIM54" s="153"/>
      <c r="IIN54" s="153"/>
      <c r="IIO54" s="153"/>
      <c r="IIP54" s="153"/>
      <c r="IIQ54" s="153"/>
      <c r="IIR54" s="153"/>
      <c r="IIS54" s="153"/>
      <c r="IIT54" s="153"/>
      <c r="IIU54" s="153"/>
      <c r="IIV54" s="153"/>
      <c r="IIW54" s="153"/>
      <c r="IIX54" s="153"/>
      <c r="IIY54" s="153"/>
      <c r="IIZ54" s="153"/>
      <c r="IJA54" s="153"/>
      <c r="IJB54" s="153"/>
      <c r="IJC54" s="153"/>
      <c r="IJD54" s="153"/>
      <c r="IJE54" s="153"/>
      <c r="IJF54" s="153"/>
      <c r="IJG54" s="153"/>
      <c r="IJH54" s="153"/>
      <c r="IJI54" s="153"/>
      <c r="IJJ54" s="153"/>
      <c r="IJK54" s="153"/>
      <c r="IJL54" s="153"/>
      <c r="IJM54" s="153"/>
      <c r="IJN54" s="153"/>
      <c r="IJO54" s="153"/>
      <c r="IJP54" s="153"/>
      <c r="IJQ54" s="153"/>
      <c r="IJR54" s="153"/>
      <c r="IJS54" s="153"/>
      <c r="IJT54" s="153"/>
      <c r="IJU54" s="153"/>
      <c r="IJV54" s="153"/>
      <c r="IJW54" s="153"/>
      <c r="IJX54" s="153"/>
      <c r="IJY54" s="153"/>
      <c r="IJZ54" s="153"/>
      <c r="IKA54" s="153"/>
      <c r="IKB54" s="153"/>
      <c r="IKC54" s="153"/>
      <c r="IKD54" s="153"/>
      <c r="IKE54" s="153"/>
      <c r="IKF54" s="153"/>
      <c r="IKG54" s="153"/>
      <c r="IKH54" s="153"/>
      <c r="IKI54" s="153"/>
      <c r="IKJ54" s="153"/>
      <c r="IKK54" s="153"/>
      <c r="IKL54" s="153"/>
      <c r="IKM54" s="153"/>
      <c r="IKN54" s="153"/>
      <c r="IKO54" s="153"/>
      <c r="IKP54" s="153"/>
      <c r="IKQ54" s="153"/>
      <c r="IKR54" s="153"/>
      <c r="IKS54" s="153"/>
      <c r="IKT54" s="153"/>
      <c r="IKU54" s="153"/>
      <c r="IKV54" s="153"/>
      <c r="IKW54" s="153"/>
      <c r="IKX54" s="153"/>
      <c r="IKY54" s="153"/>
      <c r="IKZ54" s="153"/>
      <c r="ILA54" s="153"/>
      <c r="ILB54" s="153"/>
      <c r="ILC54" s="153"/>
      <c r="ILD54" s="153"/>
      <c r="ILE54" s="153"/>
      <c r="ILF54" s="153"/>
      <c r="ILG54" s="153"/>
      <c r="ILH54" s="153"/>
      <c r="ILI54" s="153"/>
      <c r="ILJ54" s="153"/>
      <c r="ILK54" s="153"/>
      <c r="ILL54" s="153"/>
      <c r="ILM54" s="153"/>
      <c r="ILN54" s="153"/>
      <c r="ILO54" s="153"/>
      <c r="ILP54" s="153"/>
      <c r="ILQ54" s="153"/>
      <c r="ILR54" s="153"/>
      <c r="ILS54" s="153"/>
      <c r="ILT54" s="153"/>
      <c r="ILU54" s="153"/>
      <c r="ILV54" s="153"/>
      <c r="ILW54" s="153"/>
      <c r="ILX54" s="153"/>
      <c r="ILY54" s="153"/>
      <c r="ILZ54" s="153"/>
      <c r="IMA54" s="153"/>
      <c r="IMB54" s="153"/>
      <c r="IMC54" s="153"/>
      <c r="IMD54" s="153"/>
      <c r="IME54" s="153"/>
      <c r="IMF54" s="153"/>
      <c r="IMG54" s="153"/>
      <c r="IMH54" s="153"/>
      <c r="IMI54" s="153"/>
      <c r="IMJ54" s="153"/>
      <c r="IMK54" s="153"/>
      <c r="IML54" s="153"/>
      <c r="IMM54" s="153"/>
      <c r="IMN54" s="153"/>
      <c r="IMO54" s="153"/>
      <c r="IMP54" s="153"/>
      <c r="IMQ54" s="153"/>
      <c r="IMR54" s="153"/>
      <c r="IMS54" s="153"/>
      <c r="IMT54" s="153"/>
      <c r="IMU54" s="153"/>
      <c r="IMV54" s="153"/>
      <c r="IMW54" s="153"/>
      <c r="IMX54" s="153"/>
      <c r="IMY54" s="153"/>
      <c r="IMZ54" s="153"/>
      <c r="INA54" s="153"/>
      <c r="INB54" s="153"/>
      <c r="INC54" s="153"/>
      <c r="IND54" s="153"/>
      <c r="INE54" s="153"/>
      <c r="INF54" s="153"/>
      <c r="ING54" s="153"/>
      <c r="INH54" s="153"/>
      <c r="INI54" s="153"/>
      <c r="INJ54" s="153"/>
      <c r="INK54" s="153"/>
      <c r="INL54" s="153"/>
      <c r="INM54" s="153"/>
      <c r="INN54" s="153"/>
      <c r="INO54" s="153"/>
      <c r="INP54" s="153"/>
      <c r="INQ54" s="153"/>
      <c r="INR54" s="153"/>
      <c r="INS54" s="153"/>
      <c r="INT54" s="153"/>
      <c r="INU54" s="153"/>
      <c r="INV54" s="153"/>
      <c r="INW54" s="153"/>
      <c r="INX54" s="153"/>
      <c r="INY54" s="153"/>
      <c r="INZ54" s="153"/>
      <c r="IOA54" s="153"/>
      <c r="IOB54" s="153"/>
      <c r="IOC54" s="153"/>
      <c r="IOD54" s="153"/>
      <c r="IOE54" s="153"/>
      <c r="IOF54" s="153"/>
      <c r="IOG54" s="153"/>
      <c r="IOH54" s="153"/>
      <c r="IOI54" s="153"/>
      <c r="IOJ54" s="153"/>
      <c r="IOK54" s="153"/>
      <c r="IOL54" s="153"/>
      <c r="IOM54" s="153"/>
      <c r="ION54" s="153"/>
      <c r="IOO54" s="153"/>
      <c r="IOP54" s="153"/>
      <c r="IOQ54" s="153"/>
      <c r="IOR54" s="153"/>
      <c r="IOS54" s="153"/>
      <c r="IOT54" s="153"/>
      <c r="IOU54" s="153"/>
      <c r="IOV54" s="153"/>
      <c r="IOW54" s="153"/>
      <c r="IOX54" s="153"/>
      <c r="IOY54" s="153"/>
      <c r="IOZ54" s="153"/>
      <c r="IPA54" s="153"/>
      <c r="IPB54" s="153"/>
      <c r="IPC54" s="153"/>
      <c r="IPD54" s="153"/>
      <c r="IPE54" s="153"/>
      <c r="IPF54" s="153"/>
      <c r="IPG54" s="153"/>
      <c r="IPH54" s="153"/>
      <c r="IPI54" s="153"/>
      <c r="IPJ54" s="153"/>
      <c r="IPK54" s="153"/>
      <c r="IPL54" s="153"/>
      <c r="IPM54" s="153"/>
      <c r="IPN54" s="153"/>
      <c r="IPO54" s="153"/>
      <c r="IPP54" s="153"/>
      <c r="IPQ54" s="153"/>
      <c r="IPR54" s="153"/>
      <c r="IPS54" s="153"/>
      <c r="IPT54" s="153"/>
      <c r="IPU54" s="153"/>
      <c r="IPV54" s="153"/>
      <c r="IPW54" s="153"/>
      <c r="IPX54" s="153"/>
      <c r="IPY54" s="153"/>
      <c r="IPZ54" s="153"/>
      <c r="IQA54" s="153"/>
      <c r="IQB54" s="153"/>
      <c r="IQC54" s="153"/>
      <c r="IQD54" s="153"/>
      <c r="IQE54" s="153"/>
      <c r="IQF54" s="153"/>
      <c r="IQG54" s="153"/>
      <c r="IQH54" s="153"/>
      <c r="IQI54" s="153"/>
      <c r="IQJ54" s="153"/>
      <c r="IQK54" s="153"/>
      <c r="IQL54" s="153"/>
      <c r="IQM54" s="153"/>
      <c r="IQN54" s="153"/>
      <c r="IQO54" s="153"/>
      <c r="IQP54" s="153"/>
      <c r="IQQ54" s="153"/>
      <c r="IQR54" s="153"/>
      <c r="IQS54" s="153"/>
      <c r="IQT54" s="153"/>
      <c r="IQU54" s="153"/>
      <c r="IQV54" s="153"/>
      <c r="IQW54" s="153"/>
      <c r="IQX54" s="153"/>
      <c r="IQY54" s="153"/>
      <c r="IQZ54" s="153"/>
      <c r="IRA54" s="153"/>
      <c r="IRB54" s="153"/>
      <c r="IRC54" s="153"/>
      <c r="IRD54" s="153"/>
      <c r="IRE54" s="153"/>
      <c r="IRF54" s="153"/>
      <c r="IRG54" s="153"/>
      <c r="IRH54" s="153"/>
      <c r="IRI54" s="153"/>
      <c r="IRJ54" s="153"/>
      <c r="IRK54" s="153"/>
      <c r="IRL54" s="153"/>
      <c r="IRM54" s="153"/>
      <c r="IRN54" s="153"/>
      <c r="IRO54" s="153"/>
      <c r="IRP54" s="153"/>
      <c r="IRQ54" s="153"/>
      <c r="IRR54" s="153"/>
      <c r="IRS54" s="153"/>
      <c r="IRT54" s="153"/>
      <c r="IRU54" s="153"/>
      <c r="IRV54" s="153"/>
      <c r="IRW54" s="153"/>
      <c r="IRX54" s="153"/>
      <c r="IRY54" s="153"/>
      <c r="IRZ54" s="153"/>
      <c r="ISA54" s="153"/>
      <c r="ISB54" s="153"/>
      <c r="ISC54" s="153"/>
      <c r="ISD54" s="153"/>
      <c r="ISE54" s="153"/>
      <c r="ISF54" s="153"/>
      <c r="ISG54" s="153"/>
      <c r="ISH54" s="153"/>
      <c r="ISI54" s="153"/>
      <c r="ISJ54" s="153"/>
      <c r="ISK54" s="153"/>
      <c r="ISL54" s="153"/>
      <c r="ISM54" s="153"/>
      <c r="ISN54" s="153"/>
      <c r="ISO54" s="153"/>
      <c r="ISP54" s="153"/>
      <c r="ISQ54" s="153"/>
      <c r="ISR54" s="153"/>
      <c r="ISS54" s="153"/>
      <c r="IST54" s="153"/>
      <c r="ISU54" s="153"/>
      <c r="ISV54" s="153"/>
      <c r="ISW54" s="153"/>
      <c r="ISX54" s="153"/>
      <c r="ISY54" s="153"/>
      <c r="ISZ54" s="153"/>
      <c r="ITA54" s="153"/>
      <c r="ITB54" s="153"/>
      <c r="ITC54" s="153"/>
      <c r="ITD54" s="153"/>
      <c r="ITE54" s="153"/>
      <c r="ITF54" s="153"/>
      <c r="ITG54" s="153"/>
      <c r="ITH54" s="153"/>
      <c r="ITI54" s="153"/>
      <c r="ITJ54" s="153"/>
      <c r="ITK54" s="153"/>
      <c r="ITL54" s="153"/>
      <c r="ITM54" s="153"/>
      <c r="ITN54" s="153"/>
      <c r="ITO54" s="153"/>
      <c r="ITP54" s="153"/>
      <c r="ITQ54" s="153"/>
      <c r="ITR54" s="153"/>
      <c r="ITS54" s="153"/>
      <c r="ITT54" s="153"/>
      <c r="ITU54" s="153"/>
      <c r="ITV54" s="153"/>
      <c r="ITW54" s="153"/>
      <c r="ITX54" s="153"/>
      <c r="ITY54" s="153"/>
      <c r="ITZ54" s="153"/>
      <c r="IUA54" s="153"/>
      <c r="IUB54" s="153"/>
      <c r="IUC54" s="153"/>
      <c r="IUD54" s="153"/>
      <c r="IUE54" s="153"/>
      <c r="IUF54" s="153"/>
      <c r="IUG54" s="153"/>
      <c r="IUH54" s="153"/>
      <c r="IUI54" s="153"/>
      <c r="IUJ54" s="153"/>
      <c r="IUK54" s="153"/>
      <c r="IUL54" s="153"/>
      <c r="IUM54" s="153"/>
      <c r="IUN54" s="153"/>
      <c r="IUO54" s="153"/>
      <c r="IUP54" s="153"/>
      <c r="IUQ54" s="153"/>
      <c r="IUR54" s="153"/>
      <c r="IUS54" s="153"/>
      <c r="IUT54" s="153"/>
      <c r="IUU54" s="153"/>
      <c r="IUV54" s="153"/>
      <c r="IUW54" s="153"/>
      <c r="IUX54" s="153"/>
      <c r="IUY54" s="153"/>
      <c r="IUZ54" s="153"/>
      <c r="IVA54" s="153"/>
      <c r="IVB54" s="153"/>
      <c r="IVC54" s="153"/>
      <c r="IVD54" s="153"/>
      <c r="IVE54" s="153"/>
      <c r="IVF54" s="153"/>
      <c r="IVG54" s="153"/>
      <c r="IVH54" s="153"/>
      <c r="IVI54" s="153"/>
      <c r="IVJ54" s="153"/>
      <c r="IVK54" s="153"/>
      <c r="IVL54" s="153"/>
      <c r="IVM54" s="153"/>
      <c r="IVN54" s="153"/>
      <c r="IVO54" s="153"/>
      <c r="IVP54" s="153"/>
      <c r="IVQ54" s="153"/>
      <c r="IVR54" s="153"/>
      <c r="IVS54" s="153"/>
      <c r="IVT54" s="153"/>
      <c r="IVU54" s="153"/>
      <c r="IVV54" s="153"/>
      <c r="IVW54" s="153"/>
      <c r="IVX54" s="153"/>
      <c r="IVY54" s="153"/>
      <c r="IVZ54" s="153"/>
      <c r="IWA54" s="153"/>
      <c r="IWB54" s="153"/>
      <c r="IWC54" s="153"/>
      <c r="IWD54" s="153"/>
      <c r="IWE54" s="153"/>
      <c r="IWF54" s="153"/>
      <c r="IWG54" s="153"/>
      <c r="IWH54" s="153"/>
      <c r="IWI54" s="153"/>
      <c r="IWJ54" s="153"/>
      <c r="IWK54" s="153"/>
      <c r="IWL54" s="153"/>
      <c r="IWM54" s="153"/>
      <c r="IWN54" s="153"/>
      <c r="IWO54" s="153"/>
      <c r="IWP54" s="153"/>
      <c r="IWQ54" s="153"/>
      <c r="IWR54" s="153"/>
      <c r="IWS54" s="153"/>
      <c r="IWT54" s="153"/>
      <c r="IWU54" s="153"/>
      <c r="IWV54" s="153"/>
      <c r="IWW54" s="153"/>
      <c r="IWX54" s="153"/>
      <c r="IWY54" s="153"/>
      <c r="IWZ54" s="153"/>
      <c r="IXA54" s="153"/>
      <c r="IXB54" s="153"/>
      <c r="IXC54" s="153"/>
      <c r="IXD54" s="153"/>
      <c r="IXE54" s="153"/>
      <c r="IXF54" s="153"/>
      <c r="IXG54" s="153"/>
      <c r="IXH54" s="153"/>
      <c r="IXI54" s="153"/>
      <c r="IXJ54" s="153"/>
      <c r="IXK54" s="153"/>
      <c r="IXL54" s="153"/>
      <c r="IXM54" s="153"/>
      <c r="IXN54" s="153"/>
      <c r="IXO54" s="153"/>
      <c r="IXP54" s="153"/>
      <c r="IXQ54" s="153"/>
      <c r="IXR54" s="153"/>
      <c r="IXS54" s="153"/>
      <c r="IXT54" s="153"/>
      <c r="IXU54" s="153"/>
      <c r="IXV54" s="153"/>
      <c r="IXW54" s="153"/>
      <c r="IXX54" s="153"/>
      <c r="IXY54" s="153"/>
      <c r="IXZ54" s="153"/>
      <c r="IYA54" s="153"/>
      <c r="IYB54" s="153"/>
      <c r="IYC54" s="153"/>
      <c r="IYD54" s="153"/>
      <c r="IYE54" s="153"/>
      <c r="IYF54" s="153"/>
      <c r="IYG54" s="153"/>
      <c r="IYH54" s="153"/>
      <c r="IYI54" s="153"/>
      <c r="IYJ54" s="153"/>
      <c r="IYK54" s="153"/>
      <c r="IYL54" s="153"/>
      <c r="IYM54" s="153"/>
      <c r="IYN54" s="153"/>
      <c r="IYO54" s="153"/>
      <c r="IYP54" s="153"/>
      <c r="IYQ54" s="153"/>
      <c r="IYR54" s="153"/>
      <c r="IYS54" s="153"/>
      <c r="IYT54" s="153"/>
      <c r="IYU54" s="153"/>
      <c r="IYV54" s="153"/>
      <c r="IYW54" s="153"/>
      <c r="IYX54" s="153"/>
      <c r="IYY54" s="153"/>
      <c r="IYZ54" s="153"/>
      <c r="IZA54" s="153"/>
      <c r="IZB54" s="153"/>
      <c r="IZC54" s="153"/>
      <c r="IZD54" s="153"/>
      <c r="IZE54" s="153"/>
      <c r="IZF54" s="153"/>
      <c r="IZG54" s="153"/>
      <c r="IZH54" s="153"/>
      <c r="IZI54" s="153"/>
      <c r="IZJ54" s="153"/>
      <c r="IZK54" s="153"/>
      <c r="IZL54" s="153"/>
      <c r="IZM54" s="153"/>
      <c r="IZN54" s="153"/>
      <c r="IZO54" s="153"/>
      <c r="IZP54" s="153"/>
      <c r="IZQ54" s="153"/>
      <c r="IZR54" s="153"/>
      <c r="IZS54" s="153"/>
      <c r="IZT54" s="153"/>
      <c r="IZU54" s="153"/>
      <c r="IZV54" s="153"/>
      <c r="IZW54" s="153"/>
      <c r="IZX54" s="153"/>
      <c r="IZY54" s="153"/>
      <c r="IZZ54" s="153"/>
      <c r="JAA54" s="153"/>
      <c r="JAB54" s="153"/>
      <c r="JAC54" s="153"/>
      <c r="JAD54" s="153"/>
      <c r="JAE54" s="153"/>
      <c r="JAF54" s="153"/>
      <c r="JAG54" s="153"/>
      <c r="JAH54" s="153"/>
      <c r="JAI54" s="153"/>
      <c r="JAJ54" s="153"/>
      <c r="JAK54" s="153"/>
      <c r="JAL54" s="153"/>
      <c r="JAM54" s="153"/>
      <c r="JAN54" s="153"/>
      <c r="JAO54" s="153"/>
      <c r="JAP54" s="153"/>
      <c r="JAQ54" s="153"/>
      <c r="JAR54" s="153"/>
      <c r="JAS54" s="153"/>
      <c r="JAT54" s="153"/>
      <c r="JAU54" s="153"/>
      <c r="JAV54" s="153"/>
      <c r="JAW54" s="153"/>
      <c r="JAX54" s="153"/>
      <c r="JAY54" s="153"/>
      <c r="JAZ54" s="153"/>
      <c r="JBA54" s="153"/>
      <c r="JBB54" s="153"/>
      <c r="JBC54" s="153"/>
      <c r="JBD54" s="153"/>
      <c r="JBE54" s="153"/>
      <c r="JBF54" s="153"/>
      <c r="JBG54" s="153"/>
      <c r="JBH54" s="153"/>
      <c r="JBI54" s="153"/>
      <c r="JBJ54" s="153"/>
      <c r="JBK54" s="153"/>
      <c r="JBL54" s="153"/>
      <c r="JBM54" s="153"/>
      <c r="JBN54" s="153"/>
      <c r="JBO54" s="153"/>
      <c r="JBP54" s="153"/>
      <c r="JBQ54" s="153"/>
      <c r="JBR54" s="153"/>
      <c r="JBS54" s="153"/>
      <c r="JBT54" s="153"/>
      <c r="JBU54" s="153"/>
      <c r="JBV54" s="153"/>
      <c r="JBW54" s="153"/>
      <c r="JBX54" s="153"/>
      <c r="JBY54" s="153"/>
      <c r="JBZ54" s="153"/>
      <c r="JCA54" s="153"/>
      <c r="JCB54" s="153"/>
      <c r="JCC54" s="153"/>
      <c r="JCD54" s="153"/>
      <c r="JCE54" s="153"/>
      <c r="JCF54" s="153"/>
      <c r="JCG54" s="153"/>
      <c r="JCH54" s="153"/>
      <c r="JCI54" s="153"/>
      <c r="JCJ54" s="153"/>
      <c r="JCK54" s="153"/>
      <c r="JCL54" s="153"/>
      <c r="JCM54" s="153"/>
      <c r="JCN54" s="153"/>
      <c r="JCO54" s="153"/>
      <c r="JCP54" s="153"/>
      <c r="JCQ54" s="153"/>
      <c r="JCR54" s="153"/>
      <c r="JCS54" s="153"/>
      <c r="JCT54" s="153"/>
      <c r="JCU54" s="153"/>
      <c r="JCV54" s="153"/>
      <c r="JCW54" s="153"/>
      <c r="JCX54" s="153"/>
      <c r="JCY54" s="153"/>
      <c r="JCZ54" s="153"/>
      <c r="JDA54" s="153"/>
      <c r="JDB54" s="153"/>
      <c r="JDC54" s="153"/>
      <c r="JDD54" s="153"/>
      <c r="JDE54" s="153"/>
      <c r="JDF54" s="153"/>
      <c r="JDG54" s="153"/>
      <c r="JDH54" s="153"/>
      <c r="JDI54" s="153"/>
      <c r="JDJ54" s="153"/>
      <c r="JDK54" s="153"/>
      <c r="JDL54" s="153"/>
      <c r="JDM54" s="153"/>
      <c r="JDN54" s="153"/>
      <c r="JDO54" s="153"/>
      <c r="JDP54" s="153"/>
      <c r="JDQ54" s="153"/>
      <c r="JDR54" s="153"/>
      <c r="JDS54" s="153"/>
      <c r="JDT54" s="153"/>
      <c r="JDU54" s="153"/>
      <c r="JDV54" s="153"/>
      <c r="JDW54" s="153"/>
      <c r="JDX54" s="153"/>
      <c r="JDY54" s="153"/>
      <c r="JDZ54" s="153"/>
      <c r="JEA54" s="153"/>
      <c r="JEB54" s="153"/>
      <c r="JEC54" s="153"/>
      <c r="JED54" s="153"/>
      <c r="JEE54" s="153"/>
      <c r="JEF54" s="153"/>
      <c r="JEG54" s="153"/>
      <c r="JEH54" s="153"/>
      <c r="JEI54" s="153"/>
      <c r="JEJ54" s="153"/>
      <c r="JEK54" s="153"/>
      <c r="JEL54" s="153"/>
      <c r="JEM54" s="153"/>
      <c r="JEN54" s="153"/>
      <c r="JEO54" s="153"/>
      <c r="JEP54" s="153"/>
      <c r="JEQ54" s="153"/>
      <c r="JER54" s="153"/>
      <c r="JES54" s="153"/>
      <c r="JET54" s="153"/>
      <c r="JEU54" s="153"/>
      <c r="JEV54" s="153"/>
      <c r="JEW54" s="153"/>
      <c r="JEX54" s="153"/>
      <c r="JEY54" s="153"/>
      <c r="JEZ54" s="153"/>
      <c r="JFA54" s="153"/>
      <c r="JFB54" s="153"/>
      <c r="JFC54" s="153"/>
      <c r="JFD54" s="153"/>
      <c r="JFE54" s="153"/>
      <c r="JFF54" s="153"/>
      <c r="JFG54" s="153"/>
      <c r="JFH54" s="153"/>
      <c r="JFI54" s="153"/>
      <c r="JFJ54" s="153"/>
      <c r="JFK54" s="153"/>
      <c r="JFL54" s="153"/>
      <c r="JFM54" s="153"/>
      <c r="JFN54" s="153"/>
      <c r="JFO54" s="153"/>
      <c r="JFP54" s="153"/>
      <c r="JFQ54" s="153"/>
      <c r="JFR54" s="153"/>
      <c r="JFS54" s="153"/>
      <c r="JFT54" s="153"/>
      <c r="JFU54" s="153"/>
      <c r="JFV54" s="153"/>
      <c r="JFW54" s="153"/>
      <c r="JFX54" s="153"/>
      <c r="JFY54" s="153"/>
      <c r="JFZ54" s="153"/>
      <c r="JGA54" s="153"/>
      <c r="JGB54" s="153"/>
      <c r="JGC54" s="153"/>
      <c r="JGD54" s="153"/>
      <c r="JGE54" s="153"/>
      <c r="JGF54" s="153"/>
      <c r="JGG54" s="153"/>
      <c r="JGH54" s="153"/>
      <c r="JGI54" s="153"/>
      <c r="JGJ54" s="153"/>
      <c r="JGK54" s="153"/>
      <c r="JGL54" s="153"/>
      <c r="JGM54" s="153"/>
      <c r="JGN54" s="153"/>
      <c r="JGO54" s="153"/>
      <c r="JGP54" s="153"/>
      <c r="JGQ54" s="153"/>
      <c r="JGR54" s="153"/>
      <c r="JGS54" s="153"/>
      <c r="JGT54" s="153"/>
      <c r="JGU54" s="153"/>
      <c r="JGV54" s="153"/>
      <c r="JGW54" s="153"/>
      <c r="JGX54" s="153"/>
      <c r="JGY54" s="153"/>
      <c r="JGZ54" s="153"/>
      <c r="JHA54" s="153"/>
      <c r="JHB54" s="153"/>
      <c r="JHC54" s="153"/>
      <c r="JHD54" s="153"/>
      <c r="JHE54" s="153"/>
      <c r="JHF54" s="153"/>
      <c r="JHG54" s="153"/>
      <c r="JHH54" s="153"/>
      <c r="JHI54" s="153"/>
      <c r="JHJ54" s="153"/>
      <c r="JHK54" s="153"/>
      <c r="JHL54" s="153"/>
      <c r="JHM54" s="153"/>
      <c r="JHN54" s="153"/>
      <c r="JHO54" s="153"/>
      <c r="JHP54" s="153"/>
      <c r="JHQ54" s="153"/>
      <c r="JHR54" s="153"/>
      <c r="JHS54" s="153"/>
      <c r="JHT54" s="153"/>
      <c r="JHU54" s="153"/>
      <c r="JHV54" s="153"/>
      <c r="JHW54" s="153"/>
      <c r="JHX54" s="153"/>
      <c r="JHY54" s="153"/>
      <c r="JHZ54" s="153"/>
      <c r="JIA54" s="153"/>
      <c r="JIB54" s="153"/>
      <c r="JIC54" s="153"/>
      <c r="JID54" s="153"/>
      <c r="JIE54" s="153"/>
      <c r="JIF54" s="153"/>
      <c r="JIG54" s="153"/>
      <c r="JIH54" s="153"/>
      <c r="JII54" s="153"/>
      <c r="JIJ54" s="153"/>
      <c r="JIK54" s="153"/>
      <c r="JIL54" s="153"/>
      <c r="JIM54" s="153"/>
      <c r="JIN54" s="153"/>
      <c r="JIO54" s="153"/>
      <c r="JIP54" s="153"/>
      <c r="JIQ54" s="153"/>
      <c r="JIR54" s="153"/>
      <c r="JIS54" s="153"/>
      <c r="JIT54" s="153"/>
      <c r="JIU54" s="153"/>
      <c r="JIV54" s="153"/>
      <c r="JIW54" s="153"/>
      <c r="JIX54" s="153"/>
      <c r="JIY54" s="153"/>
      <c r="JIZ54" s="153"/>
      <c r="JJA54" s="153"/>
      <c r="JJB54" s="153"/>
      <c r="JJC54" s="153"/>
      <c r="JJD54" s="153"/>
      <c r="JJE54" s="153"/>
      <c r="JJF54" s="153"/>
      <c r="JJG54" s="153"/>
      <c r="JJH54" s="153"/>
      <c r="JJI54" s="153"/>
      <c r="JJJ54" s="153"/>
      <c r="JJK54" s="153"/>
      <c r="JJL54" s="153"/>
      <c r="JJM54" s="153"/>
      <c r="JJN54" s="153"/>
      <c r="JJO54" s="153"/>
      <c r="JJP54" s="153"/>
      <c r="JJQ54" s="153"/>
      <c r="JJR54" s="153"/>
      <c r="JJS54" s="153"/>
      <c r="JJT54" s="153"/>
      <c r="JJU54" s="153"/>
      <c r="JJV54" s="153"/>
      <c r="JJW54" s="153"/>
      <c r="JJX54" s="153"/>
      <c r="JJY54" s="153"/>
      <c r="JJZ54" s="153"/>
      <c r="JKA54" s="153"/>
      <c r="JKB54" s="153"/>
      <c r="JKC54" s="153"/>
      <c r="JKD54" s="153"/>
      <c r="JKE54" s="153"/>
      <c r="JKF54" s="153"/>
      <c r="JKG54" s="153"/>
      <c r="JKH54" s="153"/>
      <c r="JKI54" s="153"/>
      <c r="JKJ54" s="153"/>
      <c r="JKK54" s="153"/>
      <c r="JKL54" s="153"/>
      <c r="JKM54" s="153"/>
      <c r="JKN54" s="153"/>
      <c r="JKO54" s="153"/>
      <c r="JKP54" s="153"/>
      <c r="JKQ54" s="153"/>
      <c r="JKR54" s="153"/>
      <c r="JKS54" s="153"/>
      <c r="JKT54" s="153"/>
      <c r="JKU54" s="153"/>
      <c r="JKV54" s="153"/>
      <c r="JKW54" s="153"/>
      <c r="JKX54" s="153"/>
      <c r="JKY54" s="153"/>
      <c r="JKZ54" s="153"/>
      <c r="JLA54" s="153"/>
      <c r="JLB54" s="153"/>
      <c r="JLC54" s="153"/>
      <c r="JLD54" s="153"/>
      <c r="JLE54" s="153"/>
      <c r="JLF54" s="153"/>
      <c r="JLG54" s="153"/>
      <c r="JLH54" s="153"/>
      <c r="JLI54" s="153"/>
      <c r="JLJ54" s="153"/>
      <c r="JLK54" s="153"/>
      <c r="JLL54" s="153"/>
      <c r="JLM54" s="153"/>
      <c r="JLN54" s="153"/>
      <c r="JLO54" s="153"/>
      <c r="JLP54" s="153"/>
      <c r="JLQ54" s="153"/>
      <c r="JLR54" s="153"/>
      <c r="JLS54" s="153"/>
      <c r="JLT54" s="153"/>
      <c r="JLU54" s="153"/>
      <c r="JLV54" s="153"/>
      <c r="JLW54" s="153"/>
      <c r="JLX54" s="153"/>
      <c r="JLY54" s="153"/>
      <c r="JLZ54" s="153"/>
      <c r="JMA54" s="153"/>
      <c r="JMB54" s="153"/>
      <c r="JMC54" s="153"/>
      <c r="JMD54" s="153"/>
      <c r="JME54" s="153"/>
      <c r="JMF54" s="153"/>
      <c r="JMG54" s="153"/>
      <c r="JMH54" s="153"/>
      <c r="JMI54" s="153"/>
      <c r="JMJ54" s="153"/>
      <c r="JMK54" s="153"/>
      <c r="JML54" s="153"/>
      <c r="JMM54" s="153"/>
      <c r="JMN54" s="153"/>
      <c r="JMO54" s="153"/>
      <c r="JMP54" s="153"/>
      <c r="JMQ54" s="153"/>
      <c r="JMR54" s="153"/>
      <c r="JMS54" s="153"/>
      <c r="JMT54" s="153"/>
      <c r="JMU54" s="153"/>
      <c r="JMV54" s="153"/>
      <c r="JMW54" s="153"/>
      <c r="JMX54" s="153"/>
      <c r="JMY54" s="153"/>
      <c r="JMZ54" s="153"/>
      <c r="JNA54" s="153"/>
      <c r="JNB54" s="153"/>
      <c r="JNC54" s="153"/>
      <c r="JND54" s="153"/>
      <c r="JNE54" s="153"/>
      <c r="JNF54" s="153"/>
      <c r="JNG54" s="153"/>
      <c r="JNH54" s="153"/>
      <c r="JNI54" s="153"/>
      <c r="JNJ54" s="153"/>
      <c r="JNK54" s="153"/>
      <c r="JNL54" s="153"/>
      <c r="JNM54" s="153"/>
      <c r="JNN54" s="153"/>
      <c r="JNO54" s="153"/>
      <c r="JNP54" s="153"/>
      <c r="JNQ54" s="153"/>
      <c r="JNR54" s="153"/>
      <c r="JNS54" s="153"/>
      <c r="JNT54" s="153"/>
      <c r="JNU54" s="153"/>
      <c r="JNV54" s="153"/>
      <c r="JNW54" s="153"/>
      <c r="JNX54" s="153"/>
      <c r="JNY54" s="153"/>
      <c r="JNZ54" s="153"/>
      <c r="JOA54" s="153"/>
      <c r="JOB54" s="153"/>
      <c r="JOC54" s="153"/>
      <c r="JOD54" s="153"/>
      <c r="JOE54" s="153"/>
      <c r="JOF54" s="153"/>
      <c r="JOG54" s="153"/>
      <c r="JOH54" s="153"/>
      <c r="JOI54" s="153"/>
      <c r="JOJ54" s="153"/>
      <c r="JOK54" s="153"/>
      <c r="JOL54" s="153"/>
      <c r="JOM54" s="153"/>
      <c r="JON54" s="153"/>
      <c r="JOO54" s="153"/>
      <c r="JOP54" s="153"/>
      <c r="JOQ54" s="153"/>
      <c r="JOR54" s="153"/>
      <c r="JOS54" s="153"/>
      <c r="JOT54" s="153"/>
      <c r="JOU54" s="153"/>
      <c r="JOV54" s="153"/>
      <c r="JOW54" s="153"/>
      <c r="JOX54" s="153"/>
      <c r="JOY54" s="153"/>
      <c r="JOZ54" s="153"/>
      <c r="JPA54" s="153"/>
      <c r="JPB54" s="153"/>
      <c r="JPC54" s="153"/>
      <c r="JPD54" s="153"/>
      <c r="JPE54" s="153"/>
      <c r="JPF54" s="153"/>
      <c r="JPG54" s="153"/>
      <c r="JPH54" s="153"/>
      <c r="JPI54" s="153"/>
      <c r="JPJ54" s="153"/>
      <c r="JPK54" s="153"/>
      <c r="JPL54" s="153"/>
      <c r="JPM54" s="153"/>
      <c r="JPN54" s="153"/>
      <c r="JPO54" s="153"/>
      <c r="JPP54" s="153"/>
      <c r="JPQ54" s="153"/>
      <c r="JPR54" s="153"/>
      <c r="JPS54" s="153"/>
      <c r="JPT54" s="153"/>
      <c r="JPU54" s="153"/>
      <c r="JPV54" s="153"/>
      <c r="JPW54" s="153"/>
      <c r="JPX54" s="153"/>
      <c r="JPY54" s="153"/>
      <c r="JPZ54" s="153"/>
      <c r="JQA54" s="153"/>
      <c r="JQB54" s="153"/>
      <c r="JQC54" s="153"/>
      <c r="JQD54" s="153"/>
      <c r="JQE54" s="153"/>
      <c r="JQF54" s="153"/>
      <c r="JQG54" s="153"/>
      <c r="JQH54" s="153"/>
      <c r="JQI54" s="153"/>
      <c r="JQJ54" s="153"/>
      <c r="JQK54" s="153"/>
      <c r="JQL54" s="153"/>
      <c r="JQM54" s="153"/>
      <c r="JQN54" s="153"/>
      <c r="JQO54" s="153"/>
      <c r="JQP54" s="153"/>
      <c r="JQQ54" s="153"/>
      <c r="JQR54" s="153"/>
      <c r="JQS54" s="153"/>
      <c r="JQT54" s="153"/>
      <c r="JQU54" s="153"/>
      <c r="JQV54" s="153"/>
      <c r="JQW54" s="153"/>
      <c r="JQX54" s="153"/>
      <c r="JQY54" s="153"/>
      <c r="JQZ54" s="153"/>
      <c r="JRA54" s="153"/>
      <c r="JRB54" s="153"/>
      <c r="JRC54" s="153"/>
      <c r="JRD54" s="153"/>
      <c r="JRE54" s="153"/>
      <c r="JRF54" s="153"/>
      <c r="JRG54" s="153"/>
      <c r="JRH54" s="153"/>
      <c r="JRI54" s="153"/>
      <c r="JRJ54" s="153"/>
      <c r="JRK54" s="153"/>
      <c r="JRL54" s="153"/>
      <c r="JRM54" s="153"/>
      <c r="JRN54" s="153"/>
      <c r="JRO54" s="153"/>
      <c r="JRP54" s="153"/>
      <c r="JRQ54" s="153"/>
      <c r="JRR54" s="153"/>
      <c r="JRS54" s="153"/>
      <c r="JRT54" s="153"/>
      <c r="JRU54" s="153"/>
      <c r="JRV54" s="153"/>
      <c r="JRW54" s="153"/>
      <c r="JRX54" s="153"/>
      <c r="JRY54" s="153"/>
      <c r="JRZ54" s="153"/>
      <c r="JSA54" s="153"/>
      <c r="JSB54" s="153"/>
      <c r="JSC54" s="153"/>
      <c r="JSD54" s="153"/>
      <c r="JSE54" s="153"/>
      <c r="JSF54" s="153"/>
      <c r="JSG54" s="153"/>
      <c r="JSH54" s="153"/>
      <c r="JSI54" s="153"/>
      <c r="JSJ54" s="153"/>
      <c r="JSK54" s="153"/>
      <c r="JSL54" s="153"/>
      <c r="JSM54" s="153"/>
      <c r="JSN54" s="153"/>
      <c r="JSO54" s="153"/>
      <c r="JSP54" s="153"/>
      <c r="JSQ54" s="153"/>
      <c r="JSR54" s="153"/>
      <c r="JSS54" s="153"/>
      <c r="JST54" s="153"/>
      <c r="JSU54" s="153"/>
      <c r="JSV54" s="153"/>
      <c r="JSW54" s="153"/>
      <c r="JSX54" s="153"/>
      <c r="JSY54" s="153"/>
      <c r="JSZ54" s="153"/>
      <c r="JTA54" s="153"/>
      <c r="JTB54" s="153"/>
      <c r="JTC54" s="153"/>
      <c r="JTD54" s="153"/>
      <c r="JTE54" s="153"/>
      <c r="JTF54" s="153"/>
      <c r="JTG54" s="153"/>
      <c r="JTH54" s="153"/>
      <c r="JTI54" s="153"/>
      <c r="JTJ54" s="153"/>
      <c r="JTK54" s="153"/>
      <c r="JTL54" s="153"/>
      <c r="JTM54" s="153"/>
      <c r="JTN54" s="153"/>
      <c r="JTO54" s="153"/>
      <c r="JTP54" s="153"/>
      <c r="JTQ54" s="153"/>
      <c r="JTR54" s="153"/>
      <c r="JTS54" s="153"/>
      <c r="JTT54" s="153"/>
      <c r="JTU54" s="153"/>
      <c r="JTV54" s="153"/>
      <c r="JTW54" s="153"/>
      <c r="JTX54" s="153"/>
      <c r="JTY54" s="153"/>
      <c r="JTZ54" s="153"/>
      <c r="JUA54" s="153"/>
      <c r="JUB54" s="153"/>
      <c r="JUC54" s="153"/>
      <c r="JUD54" s="153"/>
      <c r="JUE54" s="153"/>
      <c r="JUF54" s="153"/>
      <c r="JUG54" s="153"/>
      <c r="JUH54" s="153"/>
      <c r="JUI54" s="153"/>
      <c r="JUJ54" s="153"/>
      <c r="JUK54" s="153"/>
      <c r="JUL54" s="153"/>
      <c r="JUM54" s="153"/>
      <c r="JUN54" s="153"/>
      <c r="JUO54" s="153"/>
      <c r="JUP54" s="153"/>
      <c r="JUQ54" s="153"/>
      <c r="JUR54" s="153"/>
      <c r="JUS54" s="153"/>
      <c r="JUT54" s="153"/>
      <c r="JUU54" s="153"/>
      <c r="JUV54" s="153"/>
      <c r="JUW54" s="153"/>
      <c r="JUX54" s="153"/>
      <c r="JUY54" s="153"/>
      <c r="JUZ54" s="153"/>
      <c r="JVA54" s="153"/>
      <c r="JVB54" s="153"/>
      <c r="JVC54" s="153"/>
      <c r="JVD54" s="153"/>
      <c r="JVE54" s="153"/>
      <c r="JVF54" s="153"/>
      <c r="JVG54" s="153"/>
      <c r="JVH54" s="153"/>
      <c r="JVI54" s="153"/>
      <c r="JVJ54" s="153"/>
      <c r="JVK54" s="153"/>
      <c r="JVL54" s="153"/>
      <c r="JVM54" s="153"/>
      <c r="JVN54" s="153"/>
      <c r="JVO54" s="153"/>
      <c r="JVP54" s="153"/>
      <c r="JVQ54" s="153"/>
      <c r="JVR54" s="153"/>
      <c r="JVS54" s="153"/>
      <c r="JVT54" s="153"/>
      <c r="JVU54" s="153"/>
      <c r="JVV54" s="153"/>
      <c r="JVW54" s="153"/>
      <c r="JVX54" s="153"/>
      <c r="JVY54" s="153"/>
      <c r="JVZ54" s="153"/>
      <c r="JWA54" s="153"/>
      <c r="JWB54" s="153"/>
      <c r="JWC54" s="153"/>
      <c r="JWD54" s="153"/>
      <c r="JWE54" s="153"/>
      <c r="JWF54" s="153"/>
      <c r="JWG54" s="153"/>
      <c r="JWH54" s="153"/>
      <c r="JWI54" s="153"/>
      <c r="JWJ54" s="153"/>
      <c r="JWK54" s="153"/>
      <c r="JWL54" s="153"/>
      <c r="JWM54" s="153"/>
      <c r="JWN54" s="153"/>
      <c r="JWO54" s="153"/>
      <c r="JWP54" s="153"/>
      <c r="JWQ54" s="153"/>
      <c r="JWR54" s="153"/>
      <c r="JWS54" s="153"/>
      <c r="JWT54" s="153"/>
      <c r="JWU54" s="153"/>
      <c r="JWV54" s="153"/>
      <c r="JWW54" s="153"/>
      <c r="JWX54" s="153"/>
      <c r="JWY54" s="153"/>
      <c r="JWZ54" s="153"/>
      <c r="JXA54" s="153"/>
      <c r="JXB54" s="153"/>
      <c r="JXC54" s="153"/>
      <c r="JXD54" s="153"/>
      <c r="JXE54" s="153"/>
      <c r="JXF54" s="153"/>
      <c r="JXG54" s="153"/>
      <c r="JXH54" s="153"/>
      <c r="JXI54" s="153"/>
      <c r="JXJ54" s="153"/>
      <c r="JXK54" s="153"/>
      <c r="JXL54" s="153"/>
      <c r="JXM54" s="153"/>
      <c r="JXN54" s="153"/>
      <c r="JXO54" s="153"/>
      <c r="JXP54" s="153"/>
      <c r="JXQ54" s="153"/>
      <c r="JXR54" s="153"/>
      <c r="JXS54" s="153"/>
      <c r="JXT54" s="153"/>
      <c r="JXU54" s="153"/>
      <c r="JXV54" s="153"/>
      <c r="JXW54" s="153"/>
      <c r="JXX54" s="153"/>
      <c r="JXY54" s="153"/>
      <c r="JXZ54" s="153"/>
      <c r="JYA54" s="153"/>
      <c r="JYB54" s="153"/>
      <c r="JYC54" s="153"/>
      <c r="JYD54" s="153"/>
      <c r="JYE54" s="153"/>
      <c r="JYF54" s="153"/>
      <c r="JYG54" s="153"/>
      <c r="JYH54" s="153"/>
      <c r="JYI54" s="153"/>
      <c r="JYJ54" s="153"/>
      <c r="JYK54" s="153"/>
      <c r="JYL54" s="153"/>
      <c r="JYM54" s="153"/>
      <c r="JYN54" s="153"/>
      <c r="JYO54" s="153"/>
      <c r="JYP54" s="153"/>
      <c r="JYQ54" s="153"/>
      <c r="JYR54" s="153"/>
      <c r="JYS54" s="153"/>
      <c r="JYT54" s="153"/>
      <c r="JYU54" s="153"/>
      <c r="JYV54" s="153"/>
      <c r="JYW54" s="153"/>
      <c r="JYX54" s="153"/>
      <c r="JYY54" s="153"/>
      <c r="JYZ54" s="153"/>
      <c r="JZA54" s="153"/>
      <c r="JZB54" s="153"/>
      <c r="JZC54" s="153"/>
      <c r="JZD54" s="153"/>
      <c r="JZE54" s="153"/>
      <c r="JZF54" s="153"/>
      <c r="JZG54" s="153"/>
      <c r="JZH54" s="153"/>
      <c r="JZI54" s="153"/>
      <c r="JZJ54" s="153"/>
      <c r="JZK54" s="153"/>
      <c r="JZL54" s="153"/>
      <c r="JZM54" s="153"/>
      <c r="JZN54" s="153"/>
      <c r="JZO54" s="153"/>
      <c r="JZP54" s="153"/>
      <c r="JZQ54" s="153"/>
      <c r="JZR54" s="153"/>
      <c r="JZS54" s="153"/>
      <c r="JZT54" s="153"/>
      <c r="JZU54" s="153"/>
      <c r="JZV54" s="153"/>
      <c r="JZW54" s="153"/>
      <c r="JZX54" s="153"/>
      <c r="JZY54" s="153"/>
      <c r="JZZ54" s="153"/>
      <c r="KAA54" s="153"/>
      <c r="KAB54" s="153"/>
      <c r="KAC54" s="153"/>
      <c r="KAD54" s="153"/>
      <c r="KAE54" s="153"/>
      <c r="KAF54" s="153"/>
      <c r="KAG54" s="153"/>
      <c r="KAH54" s="153"/>
      <c r="KAI54" s="153"/>
      <c r="KAJ54" s="153"/>
      <c r="KAK54" s="153"/>
      <c r="KAL54" s="153"/>
      <c r="KAM54" s="153"/>
      <c r="KAN54" s="153"/>
      <c r="KAO54" s="153"/>
      <c r="KAP54" s="153"/>
      <c r="KAQ54" s="153"/>
      <c r="KAR54" s="153"/>
      <c r="KAS54" s="153"/>
      <c r="KAT54" s="153"/>
      <c r="KAU54" s="153"/>
      <c r="KAV54" s="153"/>
      <c r="KAW54" s="153"/>
      <c r="KAX54" s="153"/>
      <c r="KAY54" s="153"/>
      <c r="KAZ54" s="153"/>
      <c r="KBA54" s="153"/>
      <c r="KBB54" s="153"/>
      <c r="KBC54" s="153"/>
      <c r="KBD54" s="153"/>
      <c r="KBE54" s="153"/>
      <c r="KBF54" s="153"/>
      <c r="KBG54" s="153"/>
      <c r="KBH54" s="153"/>
      <c r="KBI54" s="153"/>
      <c r="KBJ54" s="153"/>
      <c r="KBK54" s="153"/>
      <c r="KBL54" s="153"/>
      <c r="KBM54" s="153"/>
      <c r="KBN54" s="153"/>
      <c r="KBO54" s="153"/>
      <c r="KBP54" s="153"/>
      <c r="KBQ54" s="153"/>
      <c r="KBR54" s="153"/>
      <c r="KBS54" s="153"/>
      <c r="KBT54" s="153"/>
      <c r="KBU54" s="153"/>
      <c r="KBV54" s="153"/>
      <c r="KBW54" s="153"/>
      <c r="KBX54" s="153"/>
      <c r="KBY54" s="153"/>
      <c r="KBZ54" s="153"/>
      <c r="KCA54" s="153"/>
      <c r="KCB54" s="153"/>
      <c r="KCC54" s="153"/>
      <c r="KCD54" s="153"/>
      <c r="KCE54" s="153"/>
      <c r="KCF54" s="153"/>
      <c r="KCG54" s="153"/>
      <c r="KCH54" s="153"/>
      <c r="KCI54" s="153"/>
      <c r="KCJ54" s="153"/>
      <c r="KCK54" s="153"/>
      <c r="KCL54" s="153"/>
      <c r="KCM54" s="153"/>
      <c r="KCN54" s="153"/>
      <c r="KCO54" s="153"/>
      <c r="KCP54" s="153"/>
      <c r="KCQ54" s="153"/>
      <c r="KCR54" s="153"/>
      <c r="KCS54" s="153"/>
      <c r="KCT54" s="153"/>
      <c r="KCU54" s="153"/>
      <c r="KCV54" s="153"/>
      <c r="KCW54" s="153"/>
      <c r="KCX54" s="153"/>
      <c r="KCY54" s="153"/>
      <c r="KCZ54" s="153"/>
      <c r="KDA54" s="153"/>
      <c r="KDB54" s="153"/>
      <c r="KDC54" s="153"/>
      <c r="KDD54" s="153"/>
      <c r="KDE54" s="153"/>
      <c r="KDF54" s="153"/>
      <c r="KDG54" s="153"/>
      <c r="KDH54" s="153"/>
      <c r="KDI54" s="153"/>
      <c r="KDJ54" s="153"/>
      <c r="KDK54" s="153"/>
      <c r="KDL54" s="153"/>
      <c r="KDM54" s="153"/>
      <c r="KDN54" s="153"/>
      <c r="KDO54" s="153"/>
      <c r="KDP54" s="153"/>
      <c r="KDQ54" s="153"/>
      <c r="KDR54" s="153"/>
      <c r="KDS54" s="153"/>
      <c r="KDT54" s="153"/>
      <c r="KDU54" s="153"/>
      <c r="KDV54" s="153"/>
      <c r="KDW54" s="153"/>
      <c r="KDX54" s="153"/>
      <c r="KDY54" s="153"/>
      <c r="KDZ54" s="153"/>
      <c r="KEA54" s="153"/>
      <c r="KEB54" s="153"/>
      <c r="KEC54" s="153"/>
      <c r="KED54" s="153"/>
      <c r="KEE54" s="153"/>
      <c r="KEF54" s="153"/>
      <c r="KEG54" s="153"/>
      <c r="KEH54" s="153"/>
      <c r="KEI54" s="153"/>
      <c r="KEJ54" s="153"/>
      <c r="KEK54" s="153"/>
      <c r="KEL54" s="153"/>
      <c r="KEM54" s="153"/>
      <c r="KEN54" s="153"/>
      <c r="KEO54" s="153"/>
      <c r="KEP54" s="153"/>
      <c r="KEQ54" s="153"/>
      <c r="KER54" s="153"/>
      <c r="KES54" s="153"/>
      <c r="KET54" s="153"/>
      <c r="KEU54" s="153"/>
      <c r="KEV54" s="153"/>
      <c r="KEW54" s="153"/>
      <c r="KEX54" s="153"/>
      <c r="KEY54" s="153"/>
      <c r="KEZ54" s="153"/>
      <c r="KFA54" s="153"/>
      <c r="KFB54" s="153"/>
      <c r="KFC54" s="153"/>
      <c r="KFD54" s="153"/>
      <c r="KFE54" s="153"/>
      <c r="KFF54" s="153"/>
      <c r="KFG54" s="153"/>
      <c r="KFH54" s="153"/>
      <c r="KFI54" s="153"/>
      <c r="KFJ54" s="153"/>
      <c r="KFK54" s="153"/>
      <c r="KFL54" s="153"/>
      <c r="KFM54" s="153"/>
      <c r="KFN54" s="153"/>
      <c r="KFO54" s="153"/>
      <c r="KFP54" s="153"/>
      <c r="KFQ54" s="153"/>
      <c r="KFR54" s="153"/>
      <c r="KFS54" s="153"/>
      <c r="KFT54" s="153"/>
      <c r="KFU54" s="153"/>
      <c r="KFV54" s="153"/>
      <c r="KFW54" s="153"/>
      <c r="KFX54" s="153"/>
      <c r="KFY54" s="153"/>
      <c r="KFZ54" s="153"/>
      <c r="KGA54" s="153"/>
      <c r="KGB54" s="153"/>
      <c r="KGC54" s="153"/>
      <c r="KGD54" s="153"/>
      <c r="KGE54" s="153"/>
      <c r="KGF54" s="153"/>
      <c r="KGG54" s="153"/>
      <c r="KGH54" s="153"/>
      <c r="KGI54" s="153"/>
      <c r="KGJ54" s="153"/>
      <c r="KGK54" s="153"/>
      <c r="KGL54" s="153"/>
      <c r="KGM54" s="153"/>
      <c r="KGN54" s="153"/>
      <c r="KGO54" s="153"/>
      <c r="KGP54" s="153"/>
      <c r="KGQ54" s="153"/>
      <c r="KGR54" s="153"/>
      <c r="KGS54" s="153"/>
      <c r="KGT54" s="153"/>
      <c r="KGU54" s="153"/>
      <c r="KGV54" s="153"/>
      <c r="KGW54" s="153"/>
      <c r="KGX54" s="153"/>
      <c r="KGY54" s="153"/>
      <c r="KGZ54" s="153"/>
      <c r="KHA54" s="153"/>
      <c r="KHB54" s="153"/>
      <c r="KHC54" s="153"/>
      <c r="KHD54" s="153"/>
      <c r="KHE54" s="153"/>
      <c r="KHF54" s="153"/>
      <c r="KHG54" s="153"/>
      <c r="KHH54" s="153"/>
      <c r="KHI54" s="153"/>
      <c r="KHJ54" s="153"/>
      <c r="KHK54" s="153"/>
      <c r="KHL54" s="153"/>
      <c r="KHM54" s="153"/>
      <c r="KHN54" s="153"/>
      <c r="KHO54" s="153"/>
      <c r="KHP54" s="153"/>
      <c r="KHQ54" s="153"/>
      <c r="KHR54" s="153"/>
      <c r="KHS54" s="153"/>
      <c r="KHT54" s="153"/>
      <c r="KHU54" s="153"/>
      <c r="KHV54" s="153"/>
      <c r="KHW54" s="153"/>
      <c r="KHX54" s="153"/>
      <c r="KHY54" s="153"/>
      <c r="KHZ54" s="153"/>
      <c r="KIA54" s="153"/>
      <c r="KIB54" s="153"/>
      <c r="KIC54" s="153"/>
      <c r="KID54" s="153"/>
      <c r="KIE54" s="153"/>
      <c r="KIF54" s="153"/>
      <c r="KIG54" s="153"/>
      <c r="KIH54" s="153"/>
      <c r="KII54" s="153"/>
      <c r="KIJ54" s="153"/>
      <c r="KIK54" s="153"/>
      <c r="KIL54" s="153"/>
      <c r="KIM54" s="153"/>
      <c r="KIN54" s="153"/>
      <c r="KIO54" s="153"/>
      <c r="KIP54" s="153"/>
      <c r="KIQ54" s="153"/>
      <c r="KIR54" s="153"/>
      <c r="KIS54" s="153"/>
      <c r="KIT54" s="153"/>
      <c r="KIU54" s="153"/>
      <c r="KIV54" s="153"/>
      <c r="KIW54" s="153"/>
      <c r="KIX54" s="153"/>
      <c r="KIY54" s="153"/>
      <c r="KIZ54" s="153"/>
      <c r="KJA54" s="153"/>
      <c r="KJB54" s="153"/>
      <c r="KJC54" s="153"/>
      <c r="KJD54" s="153"/>
      <c r="KJE54" s="153"/>
      <c r="KJF54" s="153"/>
      <c r="KJG54" s="153"/>
      <c r="KJH54" s="153"/>
      <c r="KJI54" s="153"/>
      <c r="KJJ54" s="153"/>
      <c r="KJK54" s="153"/>
      <c r="KJL54" s="153"/>
      <c r="KJM54" s="153"/>
      <c r="KJN54" s="153"/>
      <c r="KJO54" s="153"/>
      <c r="KJP54" s="153"/>
      <c r="KJQ54" s="153"/>
      <c r="KJR54" s="153"/>
      <c r="KJS54" s="153"/>
      <c r="KJT54" s="153"/>
      <c r="KJU54" s="153"/>
      <c r="KJV54" s="153"/>
      <c r="KJW54" s="153"/>
      <c r="KJX54" s="153"/>
      <c r="KJY54" s="153"/>
      <c r="KJZ54" s="153"/>
      <c r="KKA54" s="153"/>
      <c r="KKB54" s="153"/>
      <c r="KKC54" s="153"/>
      <c r="KKD54" s="153"/>
      <c r="KKE54" s="153"/>
      <c r="KKF54" s="153"/>
      <c r="KKG54" s="153"/>
      <c r="KKH54" s="153"/>
      <c r="KKI54" s="153"/>
      <c r="KKJ54" s="153"/>
      <c r="KKK54" s="153"/>
      <c r="KKL54" s="153"/>
      <c r="KKM54" s="153"/>
      <c r="KKN54" s="153"/>
      <c r="KKO54" s="153"/>
      <c r="KKP54" s="153"/>
      <c r="KKQ54" s="153"/>
      <c r="KKR54" s="153"/>
      <c r="KKS54" s="153"/>
      <c r="KKT54" s="153"/>
      <c r="KKU54" s="153"/>
      <c r="KKV54" s="153"/>
      <c r="KKW54" s="153"/>
      <c r="KKX54" s="153"/>
      <c r="KKY54" s="153"/>
      <c r="KKZ54" s="153"/>
      <c r="KLA54" s="153"/>
      <c r="KLB54" s="153"/>
      <c r="KLC54" s="153"/>
      <c r="KLD54" s="153"/>
      <c r="KLE54" s="153"/>
      <c r="KLF54" s="153"/>
      <c r="KLG54" s="153"/>
      <c r="KLH54" s="153"/>
      <c r="KLI54" s="153"/>
      <c r="KLJ54" s="153"/>
      <c r="KLK54" s="153"/>
      <c r="KLL54" s="153"/>
      <c r="KLM54" s="153"/>
      <c r="KLN54" s="153"/>
      <c r="KLO54" s="153"/>
      <c r="KLP54" s="153"/>
      <c r="KLQ54" s="153"/>
      <c r="KLR54" s="153"/>
      <c r="KLS54" s="153"/>
      <c r="KLT54" s="153"/>
      <c r="KLU54" s="153"/>
      <c r="KLV54" s="153"/>
      <c r="KLW54" s="153"/>
      <c r="KLX54" s="153"/>
      <c r="KLY54" s="153"/>
      <c r="KLZ54" s="153"/>
      <c r="KMA54" s="153"/>
      <c r="KMB54" s="153"/>
      <c r="KMC54" s="153"/>
      <c r="KMD54" s="153"/>
      <c r="KME54" s="153"/>
      <c r="KMF54" s="153"/>
      <c r="KMG54" s="153"/>
      <c r="KMH54" s="153"/>
      <c r="KMI54" s="153"/>
      <c r="KMJ54" s="153"/>
      <c r="KMK54" s="153"/>
      <c r="KML54" s="153"/>
      <c r="KMM54" s="153"/>
      <c r="KMN54" s="153"/>
      <c r="KMO54" s="153"/>
      <c r="KMP54" s="153"/>
      <c r="KMQ54" s="153"/>
      <c r="KMR54" s="153"/>
      <c r="KMS54" s="153"/>
      <c r="KMT54" s="153"/>
      <c r="KMU54" s="153"/>
      <c r="KMV54" s="153"/>
      <c r="KMW54" s="153"/>
      <c r="KMX54" s="153"/>
      <c r="KMY54" s="153"/>
      <c r="KMZ54" s="153"/>
      <c r="KNA54" s="153"/>
      <c r="KNB54" s="153"/>
      <c r="KNC54" s="153"/>
      <c r="KND54" s="153"/>
      <c r="KNE54" s="153"/>
      <c r="KNF54" s="153"/>
      <c r="KNG54" s="153"/>
      <c r="KNH54" s="153"/>
      <c r="KNI54" s="153"/>
      <c r="KNJ54" s="153"/>
      <c r="KNK54" s="153"/>
      <c r="KNL54" s="153"/>
      <c r="KNM54" s="153"/>
      <c r="KNN54" s="153"/>
      <c r="KNO54" s="153"/>
      <c r="KNP54" s="153"/>
      <c r="KNQ54" s="153"/>
      <c r="KNR54" s="153"/>
      <c r="KNS54" s="153"/>
      <c r="KNT54" s="153"/>
      <c r="KNU54" s="153"/>
      <c r="KNV54" s="153"/>
      <c r="KNW54" s="153"/>
      <c r="KNX54" s="153"/>
      <c r="KNY54" s="153"/>
      <c r="KNZ54" s="153"/>
      <c r="KOA54" s="153"/>
      <c r="KOB54" s="153"/>
      <c r="KOC54" s="153"/>
      <c r="KOD54" s="153"/>
      <c r="KOE54" s="153"/>
      <c r="KOF54" s="153"/>
      <c r="KOG54" s="153"/>
      <c r="KOH54" s="153"/>
      <c r="KOI54" s="153"/>
      <c r="KOJ54" s="153"/>
      <c r="KOK54" s="153"/>
      <c r="KOL54" s="153"/>
      <c r="KOM54" s="153"/>
      <c r="KON54" s="153"/>
      <c r="KOO54" s="153"/>
      <c r="KOP54" s="153"/>
      <c r="KOQ54" s="153"/>
      <c r="KOR54" s="153"/>
      <c r="KOS54" s="153"/>
      <c r="KOT54" s="153"/>
      <c r="KOU54" s="153"/>
      <c r="KOV54" s="153"/>
      <c r="KOW54" s="153"/>
      <c r="KOX54" s="153"/>
      <c r="KOY54" s="153"/>
      <c r="KOZ54" s="153"/>
      <c r="KPA54" s="153"/>
      <c r="KPB54" s="153"/>
      <c r="KPC54" s="153"/>
      <c r="KPD54" s="153"/>
      <c r="KPE54" s="153"/>
      <c r="KPF54" s="153"/>
      <c r="KPG54" s="153"/>
      <c r="KPH54" s="153"/>
      <c r="KPI54" s="153"/>
      <c r="KPJ54" s="153"/>
      <c r="KPK54" s="153"/>
      <c r="KPL54" s="153"/>
      <c r="KPM54" s="153"/>
      <c r="KPN54" s="153"/>
      <c r="KPO54" s="153"/>
      <c r="KPP54" s="153"/>
      <c r="KPQ54" s="153"/>
      <c r="KPR54" s="153"/>
      <c r="KPS54" s="153"/>
      <c r="KPT54" s="153"/>
      <c r="KPU54" s="153"/>
      <c r="KPV54" s="153"/>
      <c r="KPW54" s="153"/>
      <c r="KPX54" s="153"/>
      <c r="KPY54" s="153"/>
      <c r="KPZ54" s="153"/>
      <c r="KQA54" s="153"/>
      <c r="KQB54" s="153"/>
      <c r="KQC54" s="153"/>
      <c r="KQD54" s="153"/>
      <c r="KQE54" s="153"/>
      <c r="KQF54" s="153"/>
      <c r="KQG54" s="153"/>
      <c r="KQH54" s="153"/>
      <c r="KQI54" s="153"/>
      <c r="KQJ54" s="153"/>
      <c r="KQK54" s="153"/>
      <c r="KQL54" s="153"/>
      <c r="KQM54" s="153"/>
      <c r="KQN54" s="153"/>
      <c r="KQO54" s="153"/>
      <c r="KQP54" s="153"/>
      <c r="KQQ54" s="153"/>
      <c r="KQR54" s="153"/>
      <c r="KQS54" s="153"/>
      <c r="KQT54" s="153"/>
      <c r="KQU54" s="153"/>
      <c r="KQV54" s="153"/>
      <c r="KQW54" s="153"/>
      <c r="KQX54" s="153"/>
      <c r="KQY54" s="153"/>
      <c r="KQZ54" s="153"/>
      <c r="KRA54" s="153"/>
      <c r="KRB54" s="153"/>
      <c r="KRC54" s="153"/>
      <c r="KRD54" s="153"/>
      <c r="KRE54" s="153"/>
      <c r="KRF54" s="153"/>
      <c r="KRG54" s="153"/>
      <c r="KRH54" s="153"/>
      <c r="KRI54" s="153"/>
      <c r="KRJ54" s="153"/>
      <c r="KRK54" s="153"/>
      <c r="KRL54" s="153"/>
      <c r="KRM54" s="153"/>
      <c r="KRN54" s="153"/>
      <c r="KRO54" s="153"/>
      <c r="KRP54" s="153"/>
      <c r="KRQ54" s="153"/>
      <c r="KRR54" s="153"/>
      <c r="KRS54" s="153"/>
      <c r="KRT54" s="153"/>
      <c r="KRU54" s="153"/>
      <c r="KRV54" s="153"/>
      <c r="KRW54" s="153"/>
      <c r="KRX54" s="153"/>
      <c r="KRY54" s="153"/>
      <c r="KRZ54" s="153"/>
      <c r="KSA54" s="153"/>
      <c r="KSB54" s="153"/>
      <c r="KSC54" s="153"/>
      <c r="KSD54" s="153"/>
      <c r="KSE54" s="153"/>
      <c r="KSF54" s="153"/>
      <c r="KSG54" s="153"/>
      <c r="KSH54" s="153"/>
      <c r="KSI54" s="153"/>
      <c r="KSJ54" s="153"/>
      <c r="KSK54" s="153"/>
      <c r="KSL54" s="153"/>
      <c r="KSM54" s="153"/>
      <c r="KSN54" s="153"/>
      <c r="KSO54" s="153"/>
      <c r="KSP54" s="153"/>
      <c r="KSQ54" s="153"/>
      <c r="KSR54" s="153"/>
      <c r="KSS54" s="153"/>
      <c r="KST54" s="153"/>
      <c r="KSU54" s="153"/>
      <c r="KSV54" s="153"/>
      <c r="KSW54" s="153"/>
      <c r="KSX54" s="153"/>
      <c r="KSY54" s="153"/>
      <c r="KSZ54" s="153"/>
      <c r="KTA54" s="153"/>
      <c r="KTB54" s="153"/>
      <c r="KTC54" s="153"/>
      <c r="KTD54" s="153"/>
      <c r="KTE54" s="153"/>
      <c r="KTF54" s="153"/>
      <c r="KTG54" s="153"/>
      <c r="KTH54" s="153"/>
      <c r="KTI54" s="153"/>
      <c r="KTJ54" s="153"/>
      <c r="KTK54" s="153"/>
      <c r="KTL54" s="153"/>
      <c r="KTM54" s="153"/>
      <c r="KTN54" s="153"/>
      <c r="KTO54" s="153"/>
      <c r="KTP54" s="153"/>
      <c r="KTQ54" s="153"/>
      <c r="KTR54" s="153"/>
      <c r="KTS54" s="153"/>
      <c r="KTT54" s="153"/>
      <c r="KTU54" s="153"/>
      <c r="KTV54" s="153"/>
      <c r="KTW54" s="153"/>
      <c r="KTX54" s="153"/>
      <c r="KTY54" s="153"/>
      <c r="KTZ54" s="153"/>
      <c r="KUA54" s="153"/>
      <c r="KUB54" s="153"/>
      <c r="KUC54" s="153"/>
      <c r="KUD54" s="153"/>
      <c r="KUE54" s="153"/>
      <c r="KUF54" s="153"/>
      <c r="KUG54" s="153"/>
      <c r="KUH54" s="153"/>
      <c r="KUI54" s="153"/>
      <c r="KUJ54" s="153"/>
      <c r="KUK54" s="153"/>
      <c r="KUL54" s="153"/>
      <c r="KUM54" s="153"/>
      <c r="KUN54" s="153"/>
      <c r="KUO54" s="153"/>
      <c r="KUP54" s="153"/>
      <c r="KUQ54" s="153"/>
      <c r="KUR54" s="153"/>
      <c r="KUS54" s="153"/>
      <c r="KUT54" s="153"/>
      <c r="KUU54" s="153"/>
      <c r="KUV54" s="153"/>
      <c r="KUW54" s="153"/>
      <c r="KUX54" s="153"/>
      <c r="KUY54" s="153"/>
      <c r="KUZ54" s="153"/>
      <c r="KVA54" s="153"/>
      <c r="KVB54" s="153"/>
      <c r="KVC54" s="153"/>
      <c r="KVD54" s="153"/>
      <c r="KVE54" s="153"/>
      <c r="KVF54" s="153"/>
      <c r="KVG54" s="153"/>
      <c r="KVH54" s="153"/>
      <c r="KVI54" s="153"/>
      <c r="KVJ54" s="153"/>
      <c r="KVK54" s="153"/>
      <c r="KVL54" s="153"/>
      <c r="KVM54" s="153"/>
      <c r="KVN54" s="153"/>
      <c r="KVO54" s="153"/>
      <c r="KVP54" s="153"/>
      <c r="KVQ54" s="153"/>
      <c r="KVR54" s="153"/>
      <c r="KVS54" s="153"/>
      <c r="KVT54" s="153"/>
      <c r="KVU54" s="153"/>
      <c r="KVV54" s="153"/>
      <c r="KVW54" s="153"/>
      <c r="KVX54" s="153"/>
      <c r="KVY54" s="153"/>
      <c r="KVZ54" s="153"/>
      <c r="KWA54" s="153"/>
      <c r="KWB54" s="153"/>
      <c r="KWC54" s="153"/>
      <c r="KWD54" s="153"/>
      <c r="KWE54" s="153"/>
      <c r="KWF54" s="153"/>
      <c r="KWG54" s="153"/>
      <c r="KWH54" s="153"/>
      <c r="KWI54" s="153"/>
      <c r="KWJ54" s="153"/>
      <c r="KWK54" s="153"/>
      <c r="KWL54" s="153"/>
      <c r="KWM54" s="153"/>
      <c r="KWN54" s="153"/>
      <c r="KWO54" s="153"/>
      <c r="KWP54" s="153"/>
      <c r="KWQ54" s="153"/>
      <c r="KWR54" s="153"/>
      <c r="KWS54" s="153"/>
      <c r="KWT54" s="153"/>
      <c r="KWU54" s="153"/>
      <c r="KWV54" s="153"/>
      <c r="KWW54" s="153"/>
      <c r="KWX54" s="153"/>
      <c r="KWY54" s="153"/>
      <c r="KWZ54" s="153"/>
      <c r="KXA54" s="153"/>
      <c r="KXB54" s="153"/>
      <c r="KXC54" s="153"/>
      <c r="KXD54" s="153"/>
      <c r="KXE54" s="153"/>
      <c r="KXF54" s="153"/>
      <c r="KXG54" s="153"/>
      <c r="KXH54" s="153"/>
      <c r="KXI54" s="153"/>
      <c r="KXJ54" s="153"/>
      <c r="KXK54" s="153"/>
      <c r="KXL54" s="153"/>
      <c r="KXM54" s="153"/>
      <c r="KXN54" s="153"/>
      <c r="KXO54" s="153"/>
      <c r="KXP54" s="153"/>
      <c r="KXQ54" s="153"/>
      <c r="KXR54" s="153"/>
      <c r="KXS54" s="153"/>
      <c r="KXT54" s="153"/>
      <c r="KXU54" s="153"/>
      <c r="KXV54" s="153"/>
      <c r="KXW54" s="153"/>
      <c r="KXX54" s="153"/>
      <c r="KXY54" s="153"/>
      <c r="KXZ54" s="153"/>
      <c r="KYA54" s="153"/>
      <c r="KYB54" s="153"/>
      <c r="KYC54" s="153"/>
      <c r="KYD54" s="153"/>
      <c r="KYE54" s="153"/>
      <c r="KYF54" s="153"/>
      <c r="KYG54" s="153"/>
      <c r="KYH54" s="153"/>
      <c r="KYI54" s="153"/>
      <c r="KYJ54" s="153"/>
      <c r="KYK54" s="153"/>
      <c r="KYL54" s="153"/>
      <c r="KYM54" s="153"/>
      <c r="KYN54" s="153"/>
      <c r="KYO54" s="153"/>
      <c r="KYP54" s="153"/>
      <c r="KYQ54" s="153"/>
      <c r="KYR54" s="153"/>
      <c r="KYS54" s="153"/>
      <c r="KYT54" s="153"/>
      <c r="KYU54" s="153"/>
      <c r="KYV54" s="153"/>
      <c r="KYW54" s="153"/>
      <c r="KYX54" s="153"/>
      <c r="KYY54" s="153"/>
      <c r="KYZ54" s="153"/>
      <c r="KZA54" s="153"/>
      <c r="KZB54" s="153"/>
      <c r="KZC54" s="153"/>
      <c r="KZD54" s="153"/>
      <c r="KZE54" s="153"/>
      <c r="KZF54" s="153"/>
      <c r="KZG54" s="153"/>
      <c r="KZH54" s="153"/>
      <c r="KZI54" s="153"/>
      <c r="KZJ54" s="153"/>
      <c r="KZK54" s="153"/>
      <c r="KZL54" s="153"/>
      <c r="KZM54" s="153"/>
      <c r="KZN54" s="153"/>
      <c r="KZO54" s="153"/>
      <c r="KZP54" s="153"/>
      <c r="KZQ54" s="153"/>
      <c r="KZR54" s="153"/>
      <c r="KZS54" s="153"/>
      <c r="KZT54" s="153"/>
      <c r="KZU54" s="153"/>
      <c r="KZV54" s="153"/>
      <c r="KZW54" s="153"/>
      <c r="KZX54" s="153"/>
      <c r="KZY54" s="153"/>
      <c r="KZZ54" s="153"/>
      <c r="LAA54" s="153"/>
      <c r="LAB54" s="153"/>
      <c r="LAC54" s="153"/>
      <c r="LAD54" s="153"/>
      <c r="LAE54" s="153"/>
      <c r="LAF54" s="153"/>
      <c r="LAG54" s="153"/>
      <c r="LAH54" s="153"/>
      <c r="LAI54" s="153"/>
      <c r="LAJ54" s="153"/>
      <c r="LAK54" s="153"/>
      <c r="LAL54" s="153"/>
      <c r="LAM54" s="153"/>
      <c r="LAN54" s="153"/>
      <c r="LAO54" s="153"/>
      <c r="LAP54" s="153"/>
      <c r="LAQ54" s="153"/>
      <c r="LAR54" s="153"/>
      <c r="LAS54" s="153"/>
      <c r="LAT54" s="153"/>
      <c r="LAU54" s="153"/>
      <c r="LAV54" s="153"/>
      <c r="LAW54" s="153"/>
      <c r="LAX54" s="153"/>
      <c r="LAY54" s="153"/>
      <c r="LAZ54" s="153"/>
      <c r="LBA54" s="153"/>
      <c r="LBB54" s="153"/>
      <c r="LBC54" s="153"/>
      <c r="LBD54" s="153"/>
      <c r="LBE54" s="153"/>
      <c r="LBF54" s="153"/>
      <c r="LBG54" s="153"/>
      <c r="LBH54" s="153"/>
      <c r="LBI54" s="153"/>
      <c r="LBJ54" s="153"/>
      <c r="LBK54" s="153"/>
      <c r="LBL54" s="153"/>
      <c r="LBM54" s="153"/>
      <c r="LBN54" s="153"/>
      <c r="LBO54" s="153"/>
      <c r="LBP54" s="153"/>
      <c r="LBQ54" s="153"/>
      <c r="LBR54" s="153"/>
      <c r="LBS54" s="153"/>
      <c r="LBT54" s="153"/>
      <c r="LBU54" s="153"/>
      <c r="LBV54" s="153"/>
      <c r="LBW54" s="153"/>
      <c r="LBX54" s="153"/>
      <c r="LBY54" s="153"/>
      <c r="LBZ54" s="153"/>
      <c r="LCA54" s="153"/>
      <c r="LCB54" s="153"/>
      <c r="LCC54" s="153"/>
      <c r="LCD54" s="153"/>
      <c r="LCE54" s="153"/>
      <c r="LCF54" s="153"/>
      <c r="LCG54" s="153"/>
      <c r="LCH54" s="153"/>
      <c r="LCI54" s="153"/>
      <c r="LCJ54" s="153"/>
      <c r="LCK54" s="153"/>
      <c r="LCL54" s="153"/>
      <c r="LCM54" s="153"/>
      <c r="LCN54" s="153"/>
      <c r="LCO54" s="153"/>
      <c r="LCP54" s="153"/>
      <c r="LCQ54" s="153"/>
      <c r="LCR54" s="153"/>
      <c r="LCS54" s="153"/>
      <c r="LCT54" s="153"/>
      <c r="LCU54" s="153"/>
      <c r="LCV54" s="153"/>
      <c r="LCW54" s="153"/>
      <c r="LCX54" s="153"/>
      <c r="LCY54" s="153"/>
      <c r="LCZ54" s="153"/>
      <c r="LDA54" s="153"/>
      <c r="LDB54" s="153"/>
      <c r="LDC54" s="153"/>
      <c r="LDD54" s="153"/>
      <c r="LDE54" s="153"/>
      <c r="LDF54" s="153"/>
      <c r="LDG54" s="153"/>
      <c r="LDH54" s="153"/>
      <c r="LDI54" s="153"/>
      <c r="LDJ54" s="153"/>
      <c r="LDK54" s="153"/>
      <c r="LDL54" s="153"/>
      <c r="LDM54" s="153"/>
      <c r="LDN54" s="153"/>
      <c r="LDO54" s="153"/>
      <c r="LDP54" s="153"/>
      <c r="LDQ54" s="153"/>
      <c r="LDR54" s="153"/>
      <c r="LDS54" s="153"/>
      <c r="LDT54" s="153"/>
      <c r="LDU54" s="153"/>
      <c r="LDV54" s="153"/>
      <c r="LDW54" s="153"/>
      <c r="LDX54" s="153"/>
      <c r="LDY54" s="153"/>
      <c r="LDZ54" s="153"/>
      <c r="LEA54" s="153"/>
      <c r="LEB54" s="153"/>
      <c r="LEC54" s="153"/>
      <c r="LED54" s="153"/>
      <c r="LEE54" s="153"/>
      <c r="LEF54" s="153"/>
      <c r="LEG54" s="153"/>
      <c r="LEH54" s="153"/>
      <c r="LEI54" s="153"/>
      <c r="LEJ54" s="153"/>
      <c r="LEK54" s="153"/>
      <c r="LEL54" s="153"/>
      <c r="LEM54" s="153"/>
      <c r="LEN54" s="153"/>
      <c r="LEO54" s="153"/>
      <c r="LEP54" s="153"/>
      <c r="LEQ54" s="153"/>
      <c r="LER54" s="153"/>
      <c r="LES54" s="153"/>
      <c r="LET54" s="153"/>
      <c r="LEU54" s="153"/>
      <c r="LEV54" s="153"/>
      <c r="LEW54" s="153"/>
      <c r="LEX54" s="153"/>
      <c r="LEY54" s="153"/>
      <c r="LEZ54" s="153"/>
      <c r="LFA54" s="153"/>
      <c r="LFB54" s="153"/>
      <c r="LFC54" s="153"/>
      <c r="LFD54" s="153"/>
      <c r="LFE54" s="153"/>
      <c r="LFF54" s="153"/>
      <c r="LFG54" s="153"/>
      <c r="LFH54" s="153"/>
      <c r="LFI54" s="153"/>
      <c r="LFJ54" s="153"/>
      <c r="LFK54" s="153"/>
      <c r="LFL54" s="153"/>
      <c r="LFM54" s="153"/>
      <c r="LFN54" s="153"/>
      <c r="LFO54" s="153"/>
      <c r="LFP54" s="153"/>
      <c r="LFQ54" s="153"/>
      <c r="LFR54" s="153"/>
      <c r="LFS54" s="153"/>
      <c r="LFT54" s="153"/>
      <c r="LFU54" s="153"/>
      <c r="LFV54" s="153"/>
      <c r="LFW54" s="153"/>
      <c r="LFX54" s="153"/>
      <c r="LFY54" s="153"/>
      <c r="LFZ54" s="153"/>
      <c r="LGA54" s="153"/>
      <c r="LGB54" s="153"/>
      <c r="LGC54" s="153"/>
      <c r="LGD54" s="153"/>
      <c r="LGE54" s="153"/>
      <c r="LGF54" s="153"/>
      <c r="LGG54" s="153"/>
      <c r="LGH54" s="153"/>
      <c r="LGI54" s="153"/>
      <c r="LGJ54" s="153"/>
      <c r="LGK54" s="153"/>
      <c r="LGL54" s="153"/>
      <c r="LGM54" s="153"/>
      <c r="LGN54" s="153"/>
      <c r="LGO54" s="153"/>
      <c r="LGP54" s="153"/>
      <c r="LGQ54" s="153"/>
      <c r="LGR54" s="153"/>
      <c r="LGS54" s="153"/>
      <c r="LGT54" s="153"/>
      <c r="LGU54" s="153"/>
      <c r="LGV54" s="153"/>
      <c r="LGW54" s="153"/>
      <c r="LGX54" s="153"/>
      <c r="LGY54" s="153"/>
      <c r="LGZ54" s="153"/>
      <c r="LHA54" s="153"/>
      <c r="LHB54" s="153"/>
      <c r="LHC54" s="153"/>
      <c r="LHD54" s="153"/>
      <c r="LHE54" s="153"/>
      <c r="LHF54" s="153"/>
      <c r="LHG54" s="153"/>
      <c r="LHH54" s="153"/>
      <c r="LHI54" s="153"/>
      <c r="LHJ54" s="153"/>
      <c r="LHK54" s="153"/>
      <c r="LHL54" s="153"/>
      <c r="LHM54" s="153"/>
      <c r="LHN54" s="153"/>
      <c r="LHO54" s="153"/>
      <c r="LHP54" s="153"/>
      <c r="LHQ54" s="153"/>
      <c r="LHR54" s="153"/>
      <c r="LHS54" s="153"/>
      <c r="LHT54" s="153"/>
      <c r="LHU54" s="153"/>
      <c r="LHV54" s="153"/>
      <c r="LHW54" s="153"/>
      <c r="LHX54" s="153"/>
      <c r="LHY54" s="153"/>
      <c r="LHZ54" s="153"/>
      <c r="LIA54" s="153"/>
      <c r="LIB54" s="153"/>
      <c r="LIC54" s="153"/>
      <c r="LID54" s="153"/>
      <c r="LIE54" s="153"/>
      <c r="LIF54" s="153"/>
      <c r="LIG54" s="153"/>
      <c r="LIH54" s="153"/>
      <c r="LII54" s="153"/>
      <c r="LIJ54" s="153"/>
      <c r="LIK54" s="153"/>
      <c r="LIL54" s="153"/>
      <c r="LIM54" s="153"/>
      <c r="LIN54" s="153"/>
      <c r="LIO54" s="153"/>
      <c r="LIP54" s="153"/>
      <c r="LIQ54" s="153"/>
      <c r="LIR54" s="153"/>
      <c r="LIS54" s="153"/>
      <c r="LIT54" s="153"/>
      <c r="LIU54" s="153"/>
      <c r="LIV54" s="153"/>
      <c r="LIW54" s="153"/>
      <c r="LIX54" s="153"/>
      <c r="LIY54" s="153"/>
      <c r="LIZ54" s="153"/>
      <c r="LJA54" s="153"/>
      <c r="LJB54" s="153"/>
      <c r="LJC54" s="153"/>
      <c r="LJD54" s="153"/>
      <c r="LJE54" s="153"/>
      <c r="LJF54" s="153"/>
      <c r="LJG54" s="153"/>
      <c r="LJH54" s="153"/>
      <c r="LJI54" s="153"/>
      <c r="LJJ54" s="153"/>
      <c r="LJK54" s="153"/>
      <c r="LJL54" s="153"/>
      <c r="LJM54" s="153"/>
      <c r="LJN54" s="153"/>
      <c r="LJO54" s="153"/>
      <c r="LJP54" s="153"/>
      <c r="LJQ54" s="153"/>
      <c r="LJR54" s="153"/>
      <c r="LJS54" s="153"/>
      <c r="LJT54" s="153"/>
      <c r="LJU54" s="153"/>
      <c r="LJV54" s="153"/>
      <c r="LJW54" s="153"/>
      <c r="LJX54" s="153"/>
      <c r="LJY54" s="153"/>
      <c r="LJZ54" s="153"/>
      <c r="LKA54" s="153"/>
      <c r="LKB54" s="153"/>
      <c r="LKC54" s="153"/>
      <c r="LKD54" s="153"/>
      <c r="LKE54" s="153"/>
      <c r="LKF54" s="153"/>
      <c r="LKG54" s="153"/>
      <c r="LKH54" s="153"/>
      <c r="LKI54" s="153"/>
      <c r="LKJ54" s="153"/>
      <c r="LKK54" s="153"/>
      <c r="LKL54" s="153"/>
      <c r="LKM54" s="153"/>
      <c r="LKN54" s="153"/>
      <c r="LKO54" s="153"/>
      <c r="LKP54" s="153"/>
      <c r="LKQ54" s="153"/>
      <c r="LKR54" s="153"/>
      <c r="LKS54" s="153"/>
      <c r="LKT54" s="153"/>
      <c r="LKU54" s="153"/>
      <c r="LKV54" s="153"/>
      <c r="LKW54" s="153"/>
      <c r="LKX54" s="153"/>
      <c r="LKY54" s="153"/>
      <c r="LKZ54" s="153"/>
      <c r="LLA54" s="153"/>
      <c r="LLB54" s="153"/>
      <c r="LLC54" s="153"/>
      <c r="LLD54" s="153"/>
      <c r="LLE54" s="153"/>
      <c r="LLF54" s="153"/>
      <c r="LLG54" s="153"/>
      <c r="LLH54" s="153"/>
      <c r="LLI54" s="153"/>
      <c r="LLJ54" s="153"/>
      <c r="LLK54" s="153"/>
      <c r="LLL54" s="153"/>
      <c r="LLM54" s="153"/>
      <c r="LLN54" s="153"/>
      <c r="LLO54" s="153"/>
      <c r="LLP54" s="153"/>
      <c r="LLQ54" s="153"/>
      <c r="LLR54" s="153"/>
      <c r="LLS54" s="153"/>
      <c r="LLT54" s="153"/>
      <c r="LLU54" s="153"/>
      <c r="LLV54" s="153"/>
      <c r="LLW54" s="153"/>
      <c r="LLX54" s="153"/>
      <c r="LLY54" s="153"/>
      <c r="LLZ54" s="153"/>
      <c r="LMA54" s="153"/>
      <c r="LMB54" s="153"/>
      <c r="LMC54" s="153"/>
      <c r="LMD54" s="153"/>
      <c r="LME54" s="153"/>
      <c r="LMF54" s="153"/>
      <c r="LMG54" s="153"/>
      <c r="LMH54" s="153"/>
      <c r="LMI54" s="153"/>
      <c r="LMJ54" s="153"/>
      <c r="LMK54" s="153"/>
      <c r="LML54" s="153"/>
      <c r="LMM54" s="153"/>
      <c r="LMN54" s="153"/>
      <c r="LMO54" s="153"/>
      <c r="LMP54" s="153"/>
      <c r="LMQ54" s="153"/>
      <c r="LMR54" s="153"/>
      <c r="LMS54" s="153"/>
      <c r="LMT54" s="153"/>
      <c r="LMU54" s="153"/>
      <c r="LMV54" s="153"/>
      <c r="LMW54" s="153"/>
      <c r="LMX54" s="153"/>
      <c r="LMY54" s="153"/>
      <c r="LMZ54" s="153"/>
      <c r="LNA54" s="153"/>
      <c r="LNB54" s="153"/>
      <c r="LNC54" s="153"/>
      <c r="LND54" s="153"/>
      <c r="LNE54" s="153"/>
      <c r="LNF54" s="153"/>
      <c r="LNG54" s="153"/>
      <c r="LNH54" s="153"/>
      <c r="LNI54" s="153"/>
      <c r="LNJ54" s="153"/>
      <c r="LNK54" s="153"/>
      <c r="LNL54" s="153"/>
      <c r="LNM54" s="153"/>
      <c r="LNN54" s="153"/>
      <c r="LNO54" s="153"/>
      <c r="LNP54" s="153"/>
      <c r="LNQ54" s="153"/>
      <c r="LNR54" s="153"/>
      <c r="LNS54" s="153"/>
      <c r="LNT54" s="153"/>
      <c r="LNU54" s="153"/>
      <c r="LNV54" s="153"/>
      <c r="LNW54" s="153"/>
      <c r="LNX54" s="153"/>
      <c r="LNY54" s="153"/>
      <c r="LNZ54" s="153"/>
      <c r="LOA54" s="153"/>
      <c r="LOB54" s="153"/>
      <c r="LOC54" s="153"/>
      <c r="LOD54" s="153"/>
      <c r="LOE54" s="153"/>
      <c r="LOF54" s="153"/>
      <c r="LOG54" s="153"/>
      <c r="LOH54" s="153"/>
      <c r="LOI54" s="153"/>
      <c r="LOJ54" s="153"/>
      <c r="LOK54" s="153"/>
      <c r="LOL54" s="153"/>
      <c r="LOM54" s="153"/>
      <c r="LON54" s="153"/>
      <c r="LOO54" s="153"/>
      <c r="LOP54" s="153"/>
      <c r="LOQ54" s="153"/>
      <c r="LOR54" s="153"/>
      <c r="LOS54" s="153"/>
      <c r="LOT54" s="153"/>
      <c r="LOU54" s="153"/>
      <c r="LOV54" s="153"/>
      <c r="LOW54" s="153"/>
      <c r="LOX54" s="153"/>
      <c r="LOY54" s="153"/>
      <c r="LOZ54" s="153"/>
      <c r="LPA54" s="153"/>
      <c r="LPB54" s="153"/>
      <c r="LPC54" s="153"/>
      <c r="LPD54" s="153"/>
      <c r="LPE54" s="153"/>
      <c r="LPF54" s="153"/>
      <c r="LPG54" s="153"/>
      <c r="LPH54" s="153"/>
      <c r="LPI54" s="153"/>
      <c r="LPJ54" s="153"/>
      <c r="LPK54" s="153"/>
      <c r="LPL54" s="153"/>
      <c r="LPM54" s="153"/>
      <c r="LPN54" s="153"/>
      <c r="LPO54" s="153"/>
      <c r="LPP54" s="153"/>
      <c r="LPQ54" s="153"/>
      <c r="LPR54" s="153"/>
      <c r="LPS54" s="153"/>
      <c r="LPT54" s="153"/>
      <c r="LPU54" s="153"/>
      <c r="LPV54" s="153"/>
      <c r="LPW54" s="153"/>
      <c r="LPX54" s="153"/>
      <c r="LPY54" s="153"/>
      <c r="LPZ54" s="153"/>
      <c r="LQA54" s="153"/>
      <c r="LQB54" s="153"/>
      <c r="LQC54" s="153"/>
      <c r="LQD54" s="153"/>
      <c r="LQE54" s="153"/>
      <c r="LQF54" s="153"/>
      <c r="LQG54" s="153"/>
      <c r="LQH54" s="153"/>
      <c r="LQI54" s="153"/>
      <c r="LQJ54" s="153"/>
      <c r="LQK54" s="153"/>
      <c r="LQL54" s="153"/>
      <c r="LQM54" s="153"/>
      <c r="LQN54" s="153"/>
      <c r="LQO54" s="153"/>
      <c r="LQP54" s="153"/>
      <c r="LQQ54" s="153"/>
      <c r="LQR54" s="153"/>
      <c r="LQS54" s="153"/>
      <c r="LQT54" s="153"/>
      <c r="LQU54" s="153"/>
      <c r="LQV54" s="153"/>
      <c r="LQW54" s="153"/>
      <c r="LQX54" s="153"/>
      <c r="LQY54" s="153"/>
      <c r="LQZ54" s="153"/>
      <c r="LRA54" s="153"/>
      <c r="LRB54" s="153"/>
      <c r="LRC54" s="153"/>
      <c r="LRD54" s="153"/>
      <c r="LRE54" s="153"/>
      <c r="LRF54" s="153"/>
      <c r="LRG54" s="153"/>
      <c r="LRH54" s="153"/>
      <c r="LRI54" s="153"/>
      <c r="LRJ54" s="153"/>
      <c r="LRK54" s="153"/>
      <c r="LRL54" s="153"/>
      <c r="LRM54" s="153"/>
      <c r="LRN54" s="153"/>
      <c r="LRO54" s="153"/>
      <c r="LRP54" s="153"/>
      <c r="LRQ54" s="153"/>
      <c r="LRR54" s="153"/>
      <c r="LRS54" s="153"/>
      <c r="LRT54" s="153"/>
      <c r="LRU54" s="153"/>
      <c r="LRV54" s="153"/>
      <c r="LRW54" s="153"/>
      <c r="LRX54" s="153"/>
      <c r="LRY54" s="153"/>
      <c r="LRZ54" s="153"/>
      <c r="LSA54" s="153"/>
      <c r="LSB54" s="153"/>
      <c r="LSC54" s="153"/>
      <c r="LSD54" s="153"/>
      <c r="LSE54" s="153"/>
      <c r="LSF54" s="153"/>
      <c r="LSG54" s="153"/>
      <c r="LSH54" s="153"/>
      <c r="LSI54" s="153"/>
      <c r="LSJ54" s="153"/>
      <c r="LSK54" s="153"/>
      <c r="LSL54" s="153"/>
      <c r="LSM54" s="153"/>
      <c r="LSN54" s="153"/>
      <c r="LSO54" s="153"/>
      <c r="LSP54" s="153"/>
      <c r="LSQ54" s="153"/>
      <c r="LSR54" s="153"/>
      <c r="LSS54" s="153"/>
      <c r="LST54" s="153"/>
      <c r="LSU54" s="153"/>
      <c r="LSV54" s="153"/>
      <c r="LSW54" s="153"/>
      <c r="LSX54" s="153"/>
      <c r="LSY54" s="153"/>
      <c r="LSZ54" s="153"/>
      <c r="LTA54" s="153"/>
      <c r="LTB54" s="153"/>
      <c r="LTC54" s="153"/>
      <c r="LTD54" s="153"/>
      <c r="LTE54" s="153"/>
      <c r="LTF54" s="153"/>
      <c r="LTG54" s="153"/>
      <c r="LTH54" s="153"/>
      <c r="LTI54" s="153"/>
      <c r="LTJ54" s="153"/>
      <c r="LTK54" s="153"/>
      <c r="LTL54" s="153"/>
      <c r="LTM54" s="153"/>
      <c r="LTN54" s="153"/>
      <c r="LTO54" s="153"/>
      <c r="LTP54" s="153"/>
      <c r="LTQ54" s="153"/>
      <c r="LTR54" s="153"/>
      <c r="LTS54" s="153"/>
      <c r="LTT54" s="153"/>
      <c r="LTU54" s="153"/>
      <c r="LTV54" s="153"/>
      <c r="LTW54" s="153"/>
      <c r="LTX54" s="153"/>
      <c r="LTY54" s="153"/>
      <c r="LTZ54" s="153"/>
      <c r="LUA54" s="153"/>
      <c r="LUB54" s="153"/>
      <c r="LUC54" s="153"/>
      <c r="LUD54" s="153"/>
      <c r="LUE54" s="153"/>
      <c r="LUF54" s="153"/>
      <c r="LUG54" s="153"/>
      <c r="LUH54" s="153"/>
      <c r="LUI54" s="153"/>
      <c r="LUJ54" s="153"/>
      <c r="LUK54" s="153"/>
      <c r="LUL54" s="153"/>
      <c r="LUM54" s="153"/>
      <c r="LUN54" s="153"/>
      <c r="LUO54" s="153"/>
      <c r="LUP54" s="153"/>
      <c r="LUQ54" s="153"/>
      <c r="LUR54" s="153"/>
      <c r="LUS54" s="153"/>
      <c r="LUT54" s="153"/>
      <c r="LUU54" s="153"/>
      <c r="LUV54" s="153"/>
      <c r="LUW54" s="153"/>
      <c r="LUX54" s="153"/>
      <c r="LUY54" s="153"/>
      <c r="LUZ54" s="153"/>
      <c r="LVA54" s="153"/>
      <c r="LVB54" s="153"/>
      <c r="LVC54" s="153"/>
      <c r="LVD54" s="153"/>
      <c r="LVE54" s="153"/>
      <c r="LVF54" s="153"/>
      <c r="LVG54" s="153"/>
      <c r="LVH54" s="153"/>
      <c r="LVI54" s="153"/>
      <c r="LVJ54" s="153"/>
      <c r="LVK54" s="153"/>
      <c r="LVL54" s="153"/>
      <c r="LVM54" s="153"/>
      <c r="LVN54" s="153"/>
      <c r="LVO54" s="153"/>
      <c r="LVP54" s="153"/>
      <c r="LVQ54" s="153"/>
      <c r="LVR54" s="153"/>
      <c r="LVS54" s="153"/>
      <c r="LVT54" s="153"/>
      <c r="LVU54" s="153"/>
      <c r="LVV54" s="153"/>
      <c r="LVW54" s="153"/>
      <c r="LVX54" s="153"/>
      <c r="LVY54" s="153"/>
      <c r="LVZ54" s="153"/>
      <c r="LWA54" s="153"/>
      <c r="LWB54" s="153"/>
      <c r="LWC54" s="153"/>
      <c r="LWD54" s="153"/>
      <c r="LWE54" s="153"/>
      <c r="LWF54" s="153"/>
      <c r="LWG54" s="153"/>
      <c r="LWH54" s="153"/>
      <c r="LWI54" s="153"/>
      <c r="LWJ54" s="153"/>
      <c r="LWK54" s="153"/>
      <c r="LWL54" s="153"/>
      <c r="LWM54" s="153"/>
      <c r="LWN54" s="153"/>
      <c r="LWO54" s="153"/>
      <c r="LWP54" s="153"/>
      <c r="LWQ54" s="153"/>
      <c r="LWR54" s="153"/>
      <c r="LWS54" s="153"/>
      <c r="LWT54" s="153"/>
      <c r="LWU54" s="153"/>
      <c r="LWV54" s="153"/>
      <c r="LWW54" s="153"/>
      <c r="LWX54" s="153"/>
      <c r="LWY54" s="153"/>
      <c r="LWZ54" s="153"/>
      <c r="LXA54" s="153"/>
      <c r="LXB54" s="153"/>
      <c r="LXC54" s="153"/>
      <c r="LXD54" s="153"/>
      <c r="LXE54" s="153"/>
      <c r="LXF54" s="153"/>
      <c r="LXG54" s="153"/>
      <c r="LXH54" s="153"/>
      <c r="LXI54" s="153"/>
      <c r="LXJ54" s="153"/>
      <c r="LXK54" s="153"/>
      <c r="LXL54" s="153"/>
      <c r="LXM54" s="153"/>
      <c r="LXN54" s="153"/>
      <c r="LXO54" s="153"/>
      <c r="LXP54" s="153"/>
      <c r="LXQ54" s="153"/>
      <c r="LXR54" s="153"/>
      <c r="LXS54" s="153"/>
      <c r="LXT54" s="153"/>
      <c r="LXU54" s="153"/>
      <c r="LXV54" s="153"/>
      <c r="LXW54" s="153"/>
      <c r="LXX54" s="153"/>
      <c r="LXY54" s="153"/>
      <c r="LXZ54" s="153"/>
      <c r="LYA54" s="153"/>
      <c r="LYB54" s="153"/>
      <c r="LYC54" s="153"/>
      <c r="LYD54" s="153"/>
      <c r="LYE54" s="153"/>
      <c r="LYF54" s="153"/>
      <c r="LYG54" s="153"/>
      <c r="LYH54" s="153"/>
      <c r="LYI54" s="153"/>
      <c r="LYJ54" s="153"/>
      <c r="LYK54" s="153"/>
      <c r="LYL54" s="153"/>
      <c r="LYM54" s="153"/>
      <c r="LYN54" s="153"/>
      <c r="LYO54" s="153"/>
      <c r="LYP54" s="153"/>
      <c r="LYQ54" s="153"/>
      <c r="LYR54" s="153"/>
      <c r="LYS54" s="153"/>
      <c r="LYT54" s="153"/>
      <c r="LYU54" s="153"/>
      <c r="LYV54" s="153"/>
      <c r="LYW54" s="153"/>
      <c r="LYX54" s="153"/>
      <c r="LYY54" s="153"/>
      <c r="LYZ54" s="153"/>
      <c r="LZA54" s="153"/>
      <c r="LZB54" s="153"/>
      <c r="LZC54" s="153"/>
      <c r="LZD54" s="153"/>
      <c r="LZE54" s="153"/>
      <c r="LZF54" s="153"/>
      <c r="LZG54" s="153"/>
      <c r="LZH54" s="153"/>
      <c r="LZI54" s="153"/>
      <c r="LZJ54" s="153"/>
      <c r="LZK54" s="153"/>
      <c r="LZL54" s="153"/>
      <c r="LZM54" s="153"/>
      <c r="LZN54" s="153"/>
      <c r="LZO54" s="153"/>
      <c r="LZP54" s="153"/>
      <c r="LZQ54" s="153"/>
      <c r="LZR54" s="153"/>
      <c r="LZS54" s="153"/>
      <c r="LZT54" s="153"/>
      <c r="LZU54" s="153"/>
      <c r="LZV54" s="153"/>
      <c r="LZW54" s="153"/>
      <c r="LZX54" s="153"/>
      <c r="LZY54" s="153"/>
      <c r="LZZ54" s="153"/>
      <c r="MAA54" s="153"/>
      <c r="MAB54" s="153"/>
      <c r="MAC54" s="153"/>
      <c r="MAD54" s="153"/>
      <c r="MAE54" s="153"/>
      <c r="MAF54" s="153"/>
      <c r="MAG54" s="153"/>
      <c r="MAH54" s="153"/>
      <c r="MAI54" s="153"/>
      <c r="MAJ54" s="153"/>
      <c r="MAK54" s="153"/>
      <c r="MAL54" s="153"/>
      <c r="MAM54" s="153"/>
      <c r="MAN54" s="153"/>
      <c r="MAO54" s="153"/>
      <c r="MAP54" s="153"/>
      <c r="MAQ54" s="153"/>
      <c r="MAR54" s="153"/>
      <c r="MAS54" s="153"/>
      <c r="MAT54" s="153"/>
      <c r="MAU54" s="153"/>
      <c r="MAV54" s="153"/>
      <c r="MAW54" s="153"/>
      <c r="MAX54" s="153"/>
      <c r="MAY54" s="153"/>
      <c r="MAZ54" s="153"/>
      <c r="MBA54" s="153"/>
      <c r="MBB54" s="153"/>
      <c r="MBC54" s="153"/>
      <c r="MBD54" s="153"/>
      <c r="MBE54" s="153"/>
      <c r="MBF54" s="153"/>
      <c r="MBG54" s="153"/>
      <c r="MBH54" s="153"/>
      <c r="MBI54" s="153"/>
      <c r="MBJ54" s="153"/>
      <c r="MBK54" s="153"/>
      <c r="MBL54" s="153"/>
      <c r="MBM54" s="153"/>
      <c r="MBN54" s="153"/>
      <c r="MBO54" s="153"/>
      <c r="MBP54" s="153"/>
      <c r="MBQ54" s="153"/>
      <c r="MBR54" s="153"/>
      <c r="MBS54" s="153"/>
      <c r="MBT54" s="153"/>
      <c r="MBU54" s="153"/>
      <c r="MBV54" s="153"/>
      <c r="MBW54" s="153"/>
      <c r="MBX54" s="153"/>
      <c r="MBY54" s="153"/>
      <c r="MBZ54" s="153"/>
      <c r="MCA54" s="153"/>
      <c r="MCB54" s="153"/>
      <c r="MCC54" s="153"/>
      <c r="MCD54" s="153"/>
      <c r="MCE54" s="153"/>
      <c r="MCF54" s="153"/>
      <c r="MCG54" s="153"/>
      <c r="MCH54" s="153"/>
      <c r="MCI54" s="153"/>
      <c r="MCJ54" s="153"/>
      <c r="MCK54" s="153"/>
      <c r="MCL54" s="153"/>
      <c r="MCM54" s="153"/>
      <c r="MCN54" s="153"/>
      <c r="MCO54" s="153"/>
      <c r="MCP54" s="153"/>
      <c r="MCQ54" s="153"/>
      <c r="MCR54" s="153"/>
      <c r="MCS54" s="153"/>
      <c r="MCT54" s="153"/>
      <c r="MCU54" s="153"/>
      <c r="MCV54" s="153"/>
      <c r="MCW54" s="153"/>
      <c r="MCX54" s="153"/>
      <c r="MCY54" s="153"/>
      <c r="MCZ54" s="153"/>
      <c r="MDA54" s="153"/>
      <c r="MDB54" s="153"/>
      <c r="MDC54" s="153"/>
      <c r="MDD54" s="153"/>
      <c r="MDE54" s="153"/>
      <c r="MDF54" s="153"/>
      <c r="MDG54" s="153"/>
      <c r="MDH54" s="153"/>
      <c r="MDI54" s="153"/>
      <c r="MDJ54" s="153"/>
      <c r="MDK54" s="153"/>
      <c r="MDL54" s="153"/>
      <c r="MDM54" s="153"/>
      <c r="MDN54" s="153"/>
      <c r="MDO54" s="153"/>
      <c r="MDP54" s="153"/>
      <c r="MDQ54" s="153"/>
      <c r="MDR54" s="153"/>
      <c r="MDS54" s="153"/>
      <c r="MDT54" s="153"/>
      <c r="MDU54" s="153"/>
      <c r="MDV54" s="153"/>
      <c r="MDW54" s="153"/>
      <c r="MDX54" s="153"/>
      <c r="MDY54" s="153"/>
      <c r="MDZ54" s="153"/>
      <c r="MEA54" s="153"/>
      <c r="MEB54" s="153"/>
      <c r="MEC54" s="153"/>
      <c r="MED54" s="153"/>
      <c r="MEE54" s="153"/>
      <c r="MEF54" s="153"/>
      <c r="MEG54" s="153"/>
      <c r="MEH54" s="153"/>
      <c r="MEI54" s="153"/>
      <c r="MEJ54" s="153"/>
      <c r="MEK54" s="153"/>
      <c r="MEL54" s="153"/>
      <c r="MEM54" s="153"/>
      <c r="MEN54" s="153"/>
      <c r="MEO54" s="153"/>
      <c r="MEP54" s="153"/>
      <c r="MEQ54" s="153"/>
      <c r="MER54" s="153"/>
      <c r="MES54" s="153"/>
      <c r="MET54" s="153"/>
      <c r="MEU54" s="153"/>
      <c r="MEV54" s="153"/>
      <c r="MEW54" s="153"/>
      <c r="MEX54" s="153"/>
      <c r="MEY54" s="153"/>
      <c r="MEZ54" s="153"/>
      <c r="MFA54" s="153"/>
      <c r="MFB54" s="153"/>
      <c r="MFC54" s="153"/>
      <c r="MFD54" s="153"/>
      <c r="MFE54" s="153"/>
      <c r="MFF54" s="153"/>
      <c r="MFG54" s="153"/>
      <c r="MFH54" s="153"/>
      <c r="MFI54" s="153"/>
      <c r="MFJ54" s="153"/>
      <c r="MFK54" s="153"/>
      <c r="MFL54" s="153"/>
      <c r="MFM54" s="153"/>
      <c r="MFN54" s="153"/>
      <c r="MFO54" s="153"/>
      <c r="MFP54" s="153"/>
      <c r="MFQ54" s="153"/>
      <c r="MFR54" s="153"/>
      <c r="MFS54" s="153"/>
      <c r="MFT54" s="153"/>
      <c r="MFU54" s="153"/>
      <c r="MFV54" s="153"/>
      <c r="MFW54" s="153"/>
      <c r="MFX54" s="153"/>
      <c r="MFY54" s="153"/>
      <c r="MFZ54" s="153"/>
      <c r="MGA54" s="153"/>
      <c r="MGB54" s="153"/>
      <c r="MGC54" s="153"/>
      <c r="MGD54" s="153"/>
      <c r="MGE54" s="153"/>
      <c r="MGF54" s="153"/>
      <c r="MGG54" s="153"/>
      <c r="MGH54" s="153"/>
      <c r="MGI54" s="153"/>
      <c r="MGJ54" s="153"/>
      <c r="MGK54" s="153"/>
      <c r="MGL54" s="153"/>
      <c r="MGM54" s="153"/>
      <c r="MGN54" s="153"/>
      <c r="MGO54" s="153"/>
      <c r="MGP54" s="153"/>
      <c r="MGQ54" s="153"/>
      <c r="MGR54" s="153"/>
      <c r="MGS54" s="153"/>
      <c r="MGT54" s="153"/>
      <c r="MGU54" s="153"/>
      <c r="MGV54" s="153"/>
      <c r="MGW54" s="153"/>
      <c r="MGX54" s="153"/>
      <c r="MGY54" s="153"/>
      <c r="MGZ54" s="153"/>
      <c r="MHA54" s="153"/>
      <c r="MHB54" s="153"/>
      <c r="MHC54" s="153"/>
      <c r="MHD54" s="153"/>
      <c r="MHE54" s="153"/>
      <c r="MHF54" s="153"/>
      <c r="MHG54" s="153"/>
      <c r="MHH54" s="153"/>
      <c r="MHI54" s="153"/>
      <c r="MHJ54" s="153"/>
      <c r="MHK54" s="153"/>
      <c r="MHL54" s="153"/>
      <c r="MHM54" s="153"/>
      <c r="MHN54" s="153"/>
      <c r="MHO54" s="153"/>
      <c r="MHP54" s="153"/>
      <c r="MHQ54" s="153"/>
      <c r="MHR54" s="153"/>
      <c r="MHS54" s="153"/>
      <c r="MHT54" s="153"/>
      <c r="MHU54" s="153"/>
      <c r="MHV54" s="153"/>
      <c r="MHW54" s="153"/>
      <c r="MHX54" s="153"/>
      <c r="MHY54" s="153"/>
      <c r="MHZ54" s="153"/>
      <c r="MIA54" s="153"/>
      <c r="MIB54" s="153"/>
      <c r="MIC54" s="153"/>
      <c r="MID54" s="153"/>
      <c r="MIE54" s="153"/>
      <c r="MIF54" s="153"/>
      <c r="MIG54" s="153"/>
      <c r="MIH54" s="153"/>
      <c r="MII54" s="153"/>
      <c r="MIJ54" s="153"/>
      <c r="MIK54" s="153"/>
      <c r="MIL54" s="153"/>
      <c r="MIM54" s="153"/>
      <c r="MIN54" s="153"/>
      <c r="MIO54" s="153"/>
      <c r="MIP54" s="153"/>
      <c r="MIQ54" s="153"/>
      <c r="MIR54" s="153"/>
      <c r="MIS54" s="153"/>
      <c r="MIT54" s="153"/>
      <c r="MIU54" s="153"/>
      <c r="MIV54" s="153"/>
      <c r="MIW54" s="153"/>
      <c r="MIX54" s="153"/>
      <c r="MIY54" s="153"/>
      <c r="MIZ54" s="153"/>
      <c r="MJA54" s="153"/>
      <c r="MJB54" s="153"/>
      <c r="MJC54" s="153"/>
      <c r="MJD54" s="153"/>
      <c r="MJE54" s="153"/>
      <c r="MJF54" s="153"/>
      <c r="MJG54" s="153"/>
      <c r="MJH54" s="153"/>
      <c r="MJI54" s="153"/>
      <c r="MJJ54" s="153"/>
      <c r="MJK54" s="153"/>
      <c r="MJL54" s="153"/>
      <c r="MJM54" s="153"/>
      <c r="MJN54" s="153"/>
      <c r="MJO54" s="153"/>
      <c r="MJP54" s="153"/>
      <c r="MJQ54" s="153"/>
      <c r="MJR54" s="153"/>
      <c r="MJS54" s="153"/>
      <c r="MJT54" s="153"/>
      <c r="MJU54" s="153"/>
      <c r="MJV54" s="153"/>
      <c r="MJW54" s="153"/>
      <c r="MJX54" s="153"/>
      <c r="MJY54" s="153"/>
      <c r="MJZ54" s="153"/>
      <c r="MKA54" s="153"/>
      <c r="MKB54" s="153"/>
      <c r="MKC54" s="153"/>
      <c r="MKD54" s="153"/>
      <c r="MKE54" s="153"/>
      <c r="MKF54" s="153"/>
      <c r="MKG54" s="153"/>
      <c r="MKH54" s="153"/>
      <c r="MKI54" s="153"/>
      <c r="MKJ54" s="153"/>
      <c r="MKK54" s="153"/>
      <c r="MKL54" s="153"/>
      <c r="MKM54" s="153"/>
      <c r="MKN54" s="153"/>
      <c r="MKO54" s="153"/>
      <c r="MKP54" s="153"/>
      <c r="MKQ54" s="153"/>
      <c r="MKR54" s="153"/>
      <c r="MKS54" s="153"/>
      <c r="MKT54" s="153"/>
      <c r="MKU54" s="153"/>
      <c r="MKV54" s="153"/>
      <c r="MKW54" s="153"/>
      <c r="MKX54" s="153"/>
      <c r="MKY54" s="153"/>
      <c r="MKZ54" s="153"/>
      <c r="MLA54" s="153"/>
      <c r="MLB54" s="153"/>
      <c r="MLC54" s="153"/>
      <c r="MLD54" s="153"/>
      <c r="MLE54" s="153"/>
      <c r="MLF54" s="153"/>
      <c r="MLG54" s="153"/>
      <c r="MLH54" s="153"/>
      <c r="MLI54" s="153"/>
      <c r="MLJ54" s="153"/>
      <c r="MLK54" s="153"/>
      <c r="MLL54" s="153"/>
      <c r="MLM54" s="153"/>
      <c r="MLN54" s="153"/>
      <c r="MLO54" s="153"/>
      <c r="MLP54" s="153"/>
      <c r="MLQ54" s="153"/>
      <c r="MLR54" s="153"/>
      <c r="MLS54" s="153"/>
      <c r="MLT54" s="153"/>
      <c r="MLU54" s="153"/>
      <c r="MLV54" s="153"/>
      <c r="MLW54" s="153"/>
      <c r="MLX54" s="153"/>
      <c r="MLY54" s="153"/>
      <c r="MLZ54" s="153"/>
      <c r="MMA54" s="153"/>
      <c r="MMB54" s="153"/>
      <c r="MMC54" s="153"/>
      <c r="MMD54" s="153"/>
      <c r="MME54" s="153"/>
      <c r="MMF54" s="153"/>
      <c r="MMG54" s="153"/>
      <c r="MMH54" s="153"/>
      <c r="MMI54" s="153"/>
      <c r="MMJ54" s="153"/>
      <c r="MMK54" s="153"/>
      <c r="MML54" s="153"/>
      <c r="MMM54" s="153"/>
      <c r="MMN54" s="153"/>
      <c r="MMO54" s="153"/>
      <c r="MMP54" s="153"/>
      <c r="MMQ54" s="153"/>
      <c r="MMR54" s="153"/>
      <c r="MMS54" s="153"/>
      <c r="MMT54" s="153"/>
      <c r="MMU54" s="153"/>
      <c r="MMV54" s="153"/>
      <c r="MMW54" s="153"/>
      <c r="MMX54" s="153"/>
      <c r="MMY54" s="153"/>
      <c r="MMZ54" s="153"/>
      <c r="MNA54" s="153"/>
      <c r="MNB54" s="153"/>
      <c r="MNC54" s="153"/>
      <c r="MND54" s="153"/>
      <c r="MNE54" s="153"/>
      <c r="MNF54" s="153"/>
      <c r="MNG54" s="153"/>
      <c r="MNH54" s="153"/>
      <c r="MNI54" s="153"/>
      <c r="MNJ54" s="153"/>
      <c r="MNK54" s="153"/>
      <c r="MNL54" s="153"/>
      <c r="MNM54" s="153"/>
      <c r="MNN54" s="153"/>
      <c r="MNO54" s="153"/>
      <c r="MNP54" s="153"/>
      <c r="MNQ54" s="153"/>
      <c r="MNR54" s="153"/>
      <c r="MNS54" s="153"/>
      <c r="MNT54" s="153"/>
      <c r="MNU54" s="153"/>
      <c r="MNV54" s="153"/>
      <c r="MNW54" s="153"/>
      <c r="MNX54" s="153"/>
      <c r="MNY54" s="153"/>
      <c r="MNZ54" s="153"/>
      <c r="MOA54" s="153"/>
      <c r="MOB54" s="153"/>
      <c r="MOC54" s="153"/>
      <c r="MOD54" s="153"/>
      <c r="MOE54" s="153"/>
      <c r="MOF54" s="153"/>
      <c r="MOG54" s="153"/>
      <c r="MOH54" s="153"/>
      <c r="MOI54" s="153"/>
      <c r="MOJ54" s="153"/>
      <c r="MOK54" s="153"/>
      <c r="MOL54" s="153"/>
      <c r="MOM54" s="153"/>
      <c r="MON54" s="153"/>
      <c r="MOO54" s="153"/>
      <c r="MOP54" s="153"/>
      <c r="MOQ54" s="153"/>
      <c r="MOR54" s="153"/>
      <c r="MOS54" s="153"/>
      <c r="MOT54" s="153"/>
      <c r="MOU54" s="153"/>
      <c r="MOV54" s="153"/>
      <c r="MOW54" s="153"/>
      <c r="MOX54" s="153"/>
      <c r="MOY54" s="153"/>
      <c r="MOZ54" s="153"/>
      <c r="MPA54" s="153"/>
      <c r="MPB54" s="153"/>
      <c r="MPC54" s="153"/>
      <c r="MPD54" s="153"/>
      <c r="MPE54" s="153"/>
      <c r="MPF54" s="153"/>
      <c r="MPG54" s="153"/>
      <c r="MPH54" s="153"/>
      <c r="MPI54" s="153"/>
      <c r="MPJ54" s="153"/>
      <c r="MPK54" s="153"/>
      <c r="MPL54" s="153"/>
      <c r="MPM54" s="153"/>
      <c r="MPN54" s="153"/>
      <c r="MPO54" s="153"/>
      <c r="MPP54" s="153"/>
      <c r="MPQ54" s="153"/>
      <c r="MPR54" s="153"/>
      <c r="MPS54" s="153"/>
      <c r="MPT54" s="153"/>
      <c r="MPU54" s="153"/>
      <c r="MPV54" s="153"/>
      <c r="MPW54" s="153"/>
      <c r="MPX54" s="153"/>
      <c r="MPY54" s="153"/>
      <c r="MPZ54" s="153"/>
      <c r="MQA54" s="153"/>
      <c r="MQB54" s="153"/>
      <c r="MQC54" s="153"/>
      <c r="MQD54" s="153"/>
      <c r="MQE54" s="153"/>
      <c r="MQF54" s="153"/>
      <c r="MQG54" s="153"/>
      <c r="MQH54" s="153"/>
      <c r="MQI54" s="153"/>
      <c r="MQJ54" s="153"/>
      <c r="MQK54" s="153"/>
      <c r="MQL54" s="153"/>
      <c r="MQM54" s="153"/>
      <c r="MQN54" s="153"/>
      <c r="MQO54" s="153"/>
      <c r="MQP54" s="153"/>
      <c r="MQQ54" s="153"/>
      <c r="MQR54" s="153"/>
      <c r="MQS54" s="153"/>
      <c r="MQT54" s="153"/>
      <c r="MQU54" s="153"/>
      <c r="MQV54" s="153"/>
      <c r="MQW54" s="153"/>
      <c r="MQX54" s="153"/>
      <c r="MQY54" s="153"/>
      <c r="MQZ54" s="153"/>
      <c r="MRA54" s="153"/>
      <c r="MRB54" s="153"/>
      <c r="MRC54" s="153"/>
      <c r="MRD54" s="153"/>
      <c r="MRE54" s="153"/>
      <c r="MRF54" s="153"/>
      <c r="MRG54" s="153"/>
      <c r="MRH54" s="153"/>
      <c r="MRI54" s="153"/>
      <c r="MRJ54" s="153"/>
      <c r="MRK54" s="153"/>
      <c r="MRL54" s="153"/>
      <c r="MRM54" s="153"/>
      <c r="MRN54" s="153"/>
      <c r="MRO54" s="153"/>
      <c r="MRP54" s="153"/>
      <c r="MRQ54" s="153"/>
      <c r="MRR54" s="153"/>
      <c r="MRS54" s="153"/>
      <c r="MRT54" s="153"/>
      <c r="MRU54" s="153"/>
      <c r="MRV54" s="153"/>
      <c r="MRW54" s="153"/>
      <c r="MRX54" s="153"/>
      <c r="MRY54" s="153"/>
      <c r="MRZ54" s="153"/>
      <c r="MSA54" s="153"/>
      <c r="MSB54" s="153"/>
      <c r="MSC54" s="153"/>
      <c r="MSD54" s="153"/>
      <c r="MSE54" s="153"/>
      <c r="MSF54" s="153"/>
      <c r="MSG54" s="153"/>
      <c r="MSH54" s="153"/>
      <c r="MSI54" s="153"/>
      <c r="MSJ54" s="153"/>
      <c r="MSK54" s="153"/>
      <c r="MSL54" s="153"/>
      <c r="MSM54" s="153"/>
      <c r="MSN54" s="153"/>
      <c r="MSO54" s="153"/>
      <c r="MSP54" s="153"/>
      <c r="MSQ54" s="153"/>
      <c r="MSR54" s="153"/>
      <c r="MSS54" s="153"/>
      <c r="MST54" s="153"/>
      <c r="MSU54" s="153"/>
      <c r="MSV54" s="153"/>
      <c r="MSW54" s="153"/>
      <c r="MSX54" s="153"/>
      <c r="MSY54" s="153"/>
      <c r="MSZ54" s="153"/>
      <c r="MTA54" s="153"/>
      <c r="MTB54" s="153"/>
      <c r="MTC54" s="153"/>
      <c r="MTD54" s="153"/>
      <c r="MTE54" s="153"/>
      <c r="MTF54" s="153"/>
      <c r="MTG54" s="153"/>
      <c r="MTH54" s="153"/>
      <c r="MTI54" s="153"/>
      <c r="MTJ54" s="153"/>
      <c r="MTK54" s="153"/>
      <c r="MTL54" s="153"/>
      <c r="MTM54" s="153"/>
      <c r="MTN54" s="153"/>
      <c r="MTO54" s="153"/>
      <c r="MTP54" s="153"/>
      <c r="MTQ54" s="153"/>
      <c r="MTR54" s="153"/>
      <c r="MTS54" s="153"/>
      <c r="MTT54" s="153"/>
      <c r="MTU54" s="153"/>
      <c r="MTV54" s="153"/>
      <c r="MTW54" s="153"/>
      <c r="MTX54" s="153"/>
      <c r="MTY54" s="153"/>
      <c r="MTZ54" s="153"/>
      <c r="MUA54" s="153"/>
      <c r="MUB54" s="153"/>
      <c r="MUC54" s="153"/>
      <c r="MUD54" s="153"/>
      <c r="MUE54" s="153"/>
      <c r="MUF54" s="153"/>
      <c r="MUG54" s="153"/>
      <c r="MUH54" s="153"/>
      <c r="MUI54" s="153"/>
      <c r="MUJ54" s="153"/>
      <c r="MUK54" s="153"/>
      <c r="MUL54" s="153"/>
      <c r="MUM54" s="153"/>
      <c r="MUN54" s="153"/>
      <c r="MUO54" s="153"/>
      <c r="MUP54" s="153"/>
      <c r="MUQ54" s="153"/>
      <c r="MUR54" s="153"/>
      <c r="MUS54" s="153"/>
      <c r="MUT54" s="153"/>
      <c r="MUU54" s="153"/>
      <c r="MUV54" s="153"/>
      <c r="MUW54" s="153"/>
      <c r="MUX54" s="153"/>
      <c r="MUY54" s="153"/>
      <c r="MUZ54" s="153"/>
      <c r="MVA54" s="153"/>
      <c r="MVB54" s="153"/>
      <c r="MVC54" s="153"/>
      <c r="MVD54" s="153"/>
      <c r="MVE54" s="153"/>
      <c r="MVF54" s="153"/>
      <c r="MVG54" s="153"/>
      <c r="MVH54" s="153"/>
      <c r="MVI54" s="153"/>
      <c r="MVJ54" s="153"/>
      <c r="MVK54" s="153"/>
      <c r="MVL54" s="153"/>
      <c r="MVM54" s="153"/>
      <c r="MVN54" s="153"/>
      <c r="MVO54" s="153"/>
      <c r="MVP54" s="153"/>
      <c r="MVQ54" s="153"/>
      <c r="MVR54" s="153"/>
      <c r="MVS54" s="153"/>
      <c r="MVT54" s="153"/>
      <c r="MVU54" s="153"/>
      <c r="MVV54" s="153"/>
      <c r="MVW54" s="153"/>
      <c r="MVX54" s="153"/>
      <c r="MVY54" s="153"/>
      <c r="MVZ54" s="153"/>
      <c r="MWA54" s="153"/>
      <c r="MWB54" s="153"/>
      <c r="MWC54" s="153"/>
      <c r="MWD54" s="153"/>
      <c r="MWE54" s="153"/>
      <c r="MWF54" s="153"/>
      <c r="MWG54" s="153"/>
      <c r="MWH54" s="153"/>
      <c r="MWI54" s="153"/>
      <c r="MWJ54" s="153"/>
      <c r="MWK54" s="153"/>
      <c r="MWL54" s="153"/>
      <c r="MWM54" s="153"/>
      <c r="MWN54" s="153"/>
      <c r="MWO54" s="153"/>
      <c r="MWP54" s="153"/>
      <c r="MWQ54" s="153"/>
      <c r="MWR54" s="153"/>
      <c r="MWS54" s="153"/>
      <c r="MWT54" s="153"/>
      <c r="MWU54" s="153"/>
      <c r="MWV54" s="153"/>
      <c r="MWW54" s="153"/>
      <c r="MWX54" s="153"/>
      <c r="MWY54" s="153"/>
      <c r="MWZ54" s="153"/>
      <c r="MXA54" s="153"/>
      <c r="MXB54" s="153"/>
      <c r="MXC54" s="153"/>
      <c r="MXD54" s="153"/>
      <c r="MXE54" s="153"/>
      <c r="MXF54" s="153"/>
      <c r="MXG54" s="153"/>
      <c r="MXH54" s="153"/>
      <c r="MXI54" s="153"/>
      <c r="MXJ54" s="153"/>
      <c r="MXK54" s="153"/>
      <c r="MXL54" s="153"/>
      <c r="MXM54" s="153"/>
      <c r="MXN54" s="153"/>
      <c r="MXO54" s="153"/>
      <c r="MXP54" s="153"/>
      <c r="MXQ54" s="153"/>
      <c r="MXR54" s="153"/>
      <c r="MXS54" s="153"/>
      <c r="MXT54" s="153"/>
      <c r="MXU54" s="153"/>
      <c r="MXV54" s="153"/>
      <c r="MXW54" s="153"/>
      <c r="MXX54" s="153"/>
      <c r="MXY54" s="153"/>
      <c r="MXZ54" s="153"/>
      <c r="MYA54" s="153"/>
      <c r="MYB54" s="153"/>
      <c r="MYC54" s="153"/>
      <c r="MYD54" s="153"/>
      <c r="MYE54" s="153"/>
      <c r="MYF54" s="153"/>
      <c r="MYG54" s="153"/>
      <c r="MYH54" s="153"/>
      <c r="MYI54" s="153"/>
      <c r="MYJ54" s="153"/>
      <c r="MYK54" s="153"/>
      <c r="MYL54" s="153"/>
      <c r="MYM54" s="153"/>
      <c r="MYN54" s="153"/>
      <c r="MYO54" s="153"/>
      <c r="MYP54" s="153"/>
      <c r="MYQ54" s="153"/>
      <c r="MYR54" s="153"/>
      <c r="MYS54" s="153"/>
      <c r="MYT54" s="153"/>
      <c r="MYU54" s="153"/>
      <c r="MYV54" s="153"/>
      <c r="MYW54" s="153"/>
      <c r="MYX54" s="153"/>
      <c r="MYY54" s="153"/>
      <c r="MYZ54" s="153"/>
      <c r="MZA54" s="153"/>
      <c r="MZB54" s="153"/>
      <c r="MZC54" s="153"/>
      <c r="MZD54" s="153"/>
      <c r="MZE54" s="153"/>
      <c r="MZF54" s="153"/>
      <c r="MZG54" s="153"/>
      <c r="MZH54" s="153"/>
      <c r="MZI54" s="153"/>
      <c r="MZJ54" s="153"/>
      <c r="MZK54" s="153"/>
      <c r="MZL54" s="153"/>
      <c r="MZM54" s="153"/>
      <c r="MZN54" s="153"/>
      <c r="MZO54" s="153"/>
      <c r="MZP54" s="153"/>
      <c r="MZQ54" s="153"/>
      <c r="MZR54" s="153"/>
      <c r="MZS54" s="153"/>
      <c r="MZT54" s="153"/>
      <c r="MZU54" s="153"/>
      <c r="MZV54" s="153"/>
      <c r="MZW54" s="153"/>
      <c r="MZX54" s="153"/>
      <c r="MZY54" s="153"/>
      <c r="MZZ54" s="153"/>
      <c r="NAA54" s="153"/>
      <c r="NAB54" s="153"/>
      <c r="NAC54" s="153"/>
      <c r="NAD54" s="153"/>
      <c r="NAE54" s="153"/>
      <c r="NAF54" s="153"/>
      <c r="NAG54" s="153"/>
      <c r="NAH54" s="153"/>
      <c r="NAI54" s="153"/>
      <c r="NAJ54" s="153"/>
      <c r="NAK54" s="153"/>
      <c r="NAL54" s="153"/>
      <c r="NAM54" s="153"/>
      <c r="NAN54" s="153"/>
      <c r="NAO54" s="153"/>
      <c r="NAP54" s="153"/>
      <c r="NAQ54" s="153"/>
      <c r="NAR54" s="153"/>
      <c r="NAS54" s="153"/>
      <c r="NAT54" s="153"/>
      <c r="NAU54" s="153"/>
      <c r="NAV54" s="153"/>
      <c r="NAW54" s="153"/>
      <c r="NAX54" s="153"/>
      <c r="NAY54" s="153"/>
      <c r="NAZ54" s="153"/>
      <c r="NBA54" s="153"/>
      <c r="NBB54" s="153"/>
      <c r="NBC54" s="153"/>
      <c r="NBD54" s="153"/>
      <c r="NBE54" s="153"/>
      <c r="NBF54" s="153"/>
      <c r="NBG54" s="153"/>
      <c r="NBH54" s="153"/>
      <c r="NBI54" s="153"/>
      <c r="NBJ54" s="153"/>
      <c r="NBK54" s="153"/>
      <c r="NBL54" s="153"/>
      <c r="NBM54" s="153"/>
      <c r="NBN54" s="153"/>
      <c r="NBO54" s="153"/>
      <c r="NBP54" s="153"/>
      <c r="NBQ54" s="153"/>
      <c r="NBR54" s="153"/>
      <c r="NBS54" s="153"/>
      <c r="NBT54" s="153"/>
      <c r="NBU54" s="153"/>
      <c r="NBV54" s="153"/>
      <c r="NBW54" s="153"/>
      <c r="NBX54" s="153"/>
      <c r="NBY54" s="153"/>
      <c r="NBZ54" s="153"/>
      <c r="NCA54" s="153"/>
      <c r="NCB54" s="153"/>
      <c r="NCC54" s="153"/>
      <c r="NCD54" s="153"/>
      <c r="NCE54" s="153"/>
      <c r="NCF54" s="153"/>
      <c r="NCG54" s="153"/>
      <c r="NCH54" s="153"/>
      <c r="NCI54" s="153"/>
      <c r="NCJ54" s="153"/>
      <c r="NCK54" s="153"/>
      <c r="NCL54" s="153"/>
      <c r="NCM54" s="153"/>
      <c r="NCN54" s="153"/>
      <c r="NCO54" s="153"/>
      <c r="NCP54" s="153"/>
      <c r="NCQ54" s="153"/>
      <c r="NCR54" s="153"/>
      <c r="NCS54" s="153"/>
      <c r="NCT54" s="153"/>
      <c r="NCU54" s="153"/>
      <c r="NCV54" s="153"/>
      <c r="NCW54" s="153"/>
      <c r="NCX54" s="153"/>
      <c r="NCY54" s="153"/>
      <c r="NCZ54" s="153"/>
      <c r="NDA54" s="153"/>
      <c r="NDB54" s="153"/>
      <c r="NDC54" s="153"/>
      <c r="NDD54" s="153"/>
      <c r="NDE54" s="153"/>
      <c r="NDF54" s="153"/>
      <c r="NDG54" s="153"/>
      <c r="NDH54" s="153"/>
      <c r="NDI54" s="153"/>
      <c r="NDJ54" s="153"/>
      <c r="NDK54" s="153"/>
      <c r="NDL54" s="153"/>
      <c r="NDM54" s="153"/>
      <c r="NDN54" s="153"/>
      <c r="NDO54" s="153"/>
      <c r="NDP54" s="153"/>
      <c r="NDQ54" s="153"/>
      <c r="NDR54" s="153"/>
      <c r="NDS54" s="153"/>
      <c r="NDT54" s="153"/>
      <c r="NDU54" s="153"/>
      <c r="NDV54" s="153"/>
      <c r="NDW54" s="153"/>
      <c r="NDX54" s="153"/>
      <c r="NDY54" s="153"/>
      <c r="NDZ54" s="153"/>
      <c r="NEA54" s="153"/>
      <c r="NEB54" s="153"/>
      <c r="NEC54" s="153"/>
      <c r="NED54" s="153"/>
      <c r="NEE54" s="153"/>
      <c r="NEF54" s="153"/>
      <c r="NEG54" s="153"/>
      <c r="NEH54" s="153"/>
      <c r="NEI54" s="153"/>
      <c r="NEJ54" s="153"/>
      <c r="NEK54" s="153"/>
      <c r="NEL54" s="153"/>
      <c r="NEM54" s="153"/>
      <c r="NEN54" s="153"/>
      <c r="NEO54" s="153"/>
      <c r="NEP54" s="153"/>
      <c r="NEQ54" s="153"/>
      <c r="NER54" s="153"/>
      <c r="NES54" s="153"/>
      <c r="NET54" s="153"/>
      <c r="NEU54" s="153"/>
      <c r="NEV54" s="153"/>
      <c r="NEW54" s="153"/>
      <c r="NEX54" s="153"/>
      <c r="NEY54" s="153"/>
      <c r="NEZ54" s="153"/>
      <c r="NFA54" s="153"/>
      <c r="NFB54" s="153"/>
      <c r="NFC54" s="153"/>
      <c r="NFD54" s="153"/>
      <c r="NFE54" s="153"/>
      <c r="NFF54" s="153"/>
      <c r="NFG54" s="153"/>
      <c r="NFH54" s="153"/>
      <c r="NFI54" s="153"/>
      <c r="NFJ54" s="153"/>
      <c r="NFK54" s="153"/>
      <c r="NFL54" s="153"/>
      <c r="NFM54" s="153"/>
      <c r="NFN54" s="153"/>
      <c r="NFO54" s="153"/>
      <c r="NFP54" s="153"/>
      <c r="NFQ54" s="153"/>
      <c r="NFR54" s="153"/>
      <c r="NFS54" s="153"/>
      <c r="NFT54" s="153"/>
      <c r="NFU54" s="153"/>
      <c r="NFV54" s="153"/>
      <c r="NFW54" s="153"/>
      <c r="NFX54" s="153"/>
      <c r="NFY54" s="153"/>
      <c r="NFZ54" s="153"/>
      <c r="NGA54" s="153"/>
      <c r="NGB54" s="153"/>
      <c r="NGC54" s="153"/>
      <c r="NGD54" s="153"/>
      <c r="NGE54" s="153"/>
      <c r="NGF54" s="153"/>
      <c r="NGG54" s="153"/>
      <c r="NGH54" s="153"/>
      <c r="NGI54" s="153"/>
      <c r="NGJ54" s="153"/>
      <c r="NGK54" s="153"/>
      <c r="NGL54" s="153"/>
      <c r="NGM54" s="153"/>
      <c r="NGN54" s="153"/>
      <c r="NGO54" s="153"/>
      <c r="NGP54" s="153"/>
      <c r="NGQ54" s="153"/>
      <c r="NGR54" s="153"/>
      <c r="NGS54" s="153"/>
      <c r="NGT54" s="153"/>
      <c r="NGU54" s="153"/>
      <c r="NGV54" s="153"/>
      <c r="NGW54" s="153"/>
      <c r="NGX54" s="153"/>
      <c r="NGY54" s="153"/>
      <c r="NGZ54" s="153"/>
      <c r="NHA54" s="153"/>
      <c r="NHB54" s="153"/>
      <c r="NHC54" s="153"/>
      <c r="NHD54" s="153"/>
      <c r="NHE54" s="153"/>
      <c r="NHF54" s="153"/>
      <c r="NHG54" s="153"/>
      <c r="NHH54" s="153"/>
      <c r="NHI54" s="153"/>
      <c r="NHJ54" s="153"/>
      <c r="NHK54" s="153"/>
      <c r="NHL54" s="153"/>
      <c r="NHM54" s="153"/>
      <c r="NHN54" s="153"/>
      <c r="NHO54" s="153"/>
      <c r="NHP54" s="153"/>
      <c r="NHQ54" s="153"/>
      <c r="NHR54" s="153"/>
      <c r="NHS54" s="153"/>
      <c r="NHT54" s="153"/>
      <c r="NHU54" s="153"/>
      <c r="NHV54" s="153"/>
      <c r="NHW54" s="153"/>
      <c r="NHX54" s="153"/>
      <c r="NHY54" s="153"/>
      <c r="NHZ54" s="153"/>
      <c r="NIA54" s="153"/>
      <c r="NIB54" s="153"/>
      <c r="NIC54" s="153"/>
      <c r="NID54" s="153"/>
      <c r="NIE54" s="153"/>
      <c r="NIF54" s="153"/>
      <c r="NIG54" s="153"/>
      <c r="NIH54" s="153"/>
      <c r="NII54" s="153"/>
      <c r="NIJ54" s="153"/>
      <c r="NIK54" s="153"/>
      <c r="NIL54" s="153"/>
      <c r="NIM54" s="153"/>
      <c r="NIN54" s="153"/>
      <c r="NIO54" s="153"/>
      <c r="NIP54" s="153"/>
      <c r="NIQ54" s="153"/>
      <c r="NIR54" s="153"/>
      <c r="NIS54" s="153"/>
      <c r="NIT54" s="153"/>
      <c r="NIU54" s="153"/>
      <c r="NIV54" s="153"/>
      <c r="NIW54" s="153"/>
      <c r="NIX54" s="153"/>
      <c r="NIY54" s="153"/>
      <c r="NIZ54" s="153"/>
      <c r="NJA54" s="153"/>
      <c r="NJB54" s="153"/>
      <c r="NJC54" s="153"/>
      <c r="NJD54" s="153"/>
      <c r="NJE54" s="153"/>
      <c r="NJF54" s="153"/>
      <c r="NJG54" s="153"/>
      <c r="NJH54" s="153"/>
      <c r="NJI54" s="153"/>
      <c r="NJJ54" s="153"/>
      <c r="NJK54" s="153"/>
      <c r="NJL54" s="153"/>
      <c r="NJM54" s="153"/>
      <c r="NJN54" s="153"/>
      <c r="NJO54" s="153"/>
      <c r="NJP54" s="153"/>
      <c r="NJQ54" s="153"/>
      <c r="NJR54" s="153"/>
      <c r="NJS54" s="153"/>
      <c r="NJT54" s="153"/>
      <c r="NJU54" s="153"/>
      <c r="NJV54" s="153"/>
      <c r="NJW54" s="153"/>
      <c r="NJX54" s="153"/>
      <c r="NJY54" s="153"/>
      <c r="NJZ54" s="153"/>
      <c r="NKA54" s="153"/>
      <c r="NKB54" s="153"/>
      <c r="NKC54" s="153"/>
      <c r="NKD54" s="153"/>
      <c r="NKE54" s="153"/>
      <c r="NKF54" s="153"/>
      <c r="NKG54" s="153"/>
      <c r="NKH54" s="153"/>
      <c r="NKI54" s="153"/>
      <c r="NKJ54" s="153"/>
      <c r="NKK54" s="153"/>
      <c r="NKL54" s="153"/>
      <c r="NKM54" s="153"/>
      <c r="NKN54" s="153"/>
      <c r="NKO54" s="153"/>
      <c r="NKP54" s="153"/>
      <c r="NKQ54" s="153"/>
      <c r="NKR54" s="153"/>
      <c r="NKS54" s="153"/>
      <c r="NKT54" s="153"/>
      <c r="NKU54" s="153"/>
      <c r="NKV54" s="153"/>
      <c r="NKW54" s="153"/>
      <c r="NKX54" s="153"/>
      <c r="NKY54" s="153"/>
      <c r="NKZ54" s="153"/>
      <c r="NLA54" s="153"/>
      <c r="NLB54" s="153"/>
      <c r="NLC54" s="153"/>
      <c r="NLD54" s="153"/>
      <c r="NLE54" s="153"/>
      <c r="NLF54" s="153"/>
      <c r="NLG54" s="153"/>
      <c r="NLH54" s="153"/>
      <c r="NLI54" s="153"/>
      <c r="NLJ54" s="153"/>
      <c r="NLK54" s="153"/>
      <c r="NLL54" s="153"/>
      <c r="NLM54" s="153"/>
      <c r="NLN54" s="153"/>
      <c r="NLO54" s="153"/>
      <c r="NLP54" s="153"/>
      <c r="NLQ54" s="153"/>
      <c r="NLR54" s="153"/>
      <c r="NLS54" s="153"/>
      <c r="NLT54" s="153"/>
      <c r="NLU54" s="153"/>
      <c r="NLV54" s="153"/>
      <c r="NLW54" s="153"/>
      <c r="NLX54" s="153"/>
      <c r="NLY54" s="153"/>
      <c r="NLZ54" s="153"/>
      <c r="NMA54" s="153"/>
      <c r="NMB54" s="153"/>
      <c r="NMC54" s="153"/>
      <c r="NMD54" s="153"/>
      <c r="NME54" s="153"/>
      <c r="NMF54" s="153"/>
      <c r="NMG54" s="153"/>
      <c r="NMH54" s="153"/>
      <c r="NMI54" s="153"/>
      <c r="NMJ54" s="153"/>
      <c r="NMK54" s="153"/>
      <c r="NML54" s="153"/>
      <c r="NMM54" s="153"/>
      <c r="NMN54" s="153"/>
      <c r="NMO54" s="153"/>
      <c r="NMP54" s="153"/>
      <c r="NMQ54" s="153"/>
      <c r="NMR54" s="153"/>
      <c r="NMS54" s="153"/>
      <c r="NMT54" s="153"/>
      <c r="NMU54" s="153"/>
      <c r="NMV54" s="153"/>
      <c r="NMW54" s="153"/>
      <c r="NMX54" s="153"/>
      <c r="NMY54" s="153"/>
      <c r="NMZ54" s="153"/>
      <c r="NNA54" s="153"/>
      <c r="NNB54" s="153"/>
      <c r="NNC54" s="153"/>
      <c r="NND54" s="153"/>
      <c r="NNE54" s="153"/>
      <c r="NNF54" s="153"/>
      <c r="NNG54" s="153"/>
      <c r="NNH54" s="153"/>
      <c r="NNI54" s="153"/>
      <c r="NNJ54" s="153"/>
      <c r="NNK54" s="153"/>
      <c r="NNL54" s="153"/>
      <c r="NNM54" s="153"/>
      <c r="NNN54" s="153"/>
      <c r="NNO54" s="153"/>
      <c r="NNP54" s="153"/>
      <c r="NNQ54" s="153"/>
      <c r="NNR54" s="153"/>
      <c r="NNS54" s="153"/>
      <c r="NNT54" s="153"/>
      <c r="NNU54" s="153"/>
      <c r="NNV54" s="153"/>
      <c r="NNW54" s="153"/>
      <c r="NNX54" s="153"/>
      <c r="NNY54" s="153"/>
      <c r="NNZ54" s="153"/>
      <c r="NOA54" s="153"/>
      <c r="NOB54" s="153"/>
      <c r="NOC54" s="153"/>
      <c r="NOD54" s="153"/>
      <c r="NOE54" s="153"/>
      <c r="NOF54" s="153"/>
      <c r="NOG54" s="153"/>
      <c r="NOH54" s="153"/>
      <c r="NOI54" s="153"/>
      <c r="NOJ54" s="153"/>
      <c r="NOK54" s="153"/>
      <c r="NOL54" s="153"/>
      <c r="NOM54" s="153"/>
      <c r="NON54" s="153"/>
      <c r="NOO54" s="153"/>
      <c r="NOP54" s="153"/>
      <c r="NOQ54" s="153"/>
      <c r="NOR54" s="153"/>
      <c r="NOS54" s="153"/>
      <c r="NOT54" s="153"/>
      <c r="NOU54" s="153"/>
      <c r="NOV54" s="153"/>
      <c r="NOW54" s="153"/>
      <c r="NOX54" s="153"/>
      <c r="NOY54" s="153"/>
      <c r="NOZ54" s="153"/>
      <c r="NPA54" s="153"/>
      <c r="NPB54" s="153"/>
      <c r="NPC54" s="153"/>
      <c r="NPD54" s="153"/>
      <c r="NPE54" s="153"/>
      <c r="NPF54" s="153"/>
      <c r="NPG54" s="153"/>
      <c r="NPH54" s="153"/>
      <c r="NPI54" s="153"/>
      <c r="NPJ54" s="153"/>
      <c r="NPK54" s="153"/>
      <c r="NPL54" s="153"/>
      <c r="NPM54" s="153"/>
      <c r="NPN54" s="153"/>
      <c r="NPO54" s="153"/>
      <c r="NPP54" s="153"/>
      <c r="NPQ54" s="153"/>
      <c r="NPR54" s="153"/>
      <c r="NPS54" s="153"/>
      <c r="NPT54" s="153"/>
      <c r="NPU54" s="153"/>
      <c r="NPV54" s="153"/>
      <c r="NPW54" s="153"/>
      <c r="NPX54" s="153"/>
      <c r="NPY54" s="153"/>
      <c r="NPZ54" s="153"/>
      <c r="NQA54" s="153"/>
      <c r="NQB54" s="153"/>
      <c r="NQC54" s="153"/>
      <c r="NQD54" s="153"/>
      <c r="NQE54" s="153"/>
      <c r="NQF54" s="153"/>
      <c r="NQG54" s="153"/>
      <c r="NQH54" s="153"/>
      <c r="NQI54" s="153"/>
      <c r="NQJ54" s="153"/>
      <c r="NQK54" s="153"/>
      <c r="NQL54" s="153"/>
      <c r="NQM54" s="153"/>
      <c r="NQN54" s="153"/>
      <c r="NQO54" s="153"/>
      <c r="NQP54" s="153"/>
      <c r="NQQ54" s="153"/>
      <c r="NQR54" s="153"/>
      <c r="NQS54" s="153"/>
      <c r="NQT54" s="153"/>
      <c r="NQU54" s="153"/>
      <c r="NQV54" s="153"/>
      <c r="NQW54" s="153"/>
      <c r="NQX54" s="153"/>
      <c r="NQY54" s="153"/>
      <c r="NQZ54" s="153"/>
      <c r="NRA54" s="153"/>
      <c r="NRB54" s="153"/>
      <c r="NRC54" s="153"/>
      <c r="NRD54" s="153"/>
      <c r="NRE54" s="153"/>
      <c r="NRF54" s="153"/>
      <c r="NRG54" s="153"/>
      <c r="NRH54" s="153"/>
      <c r="NRI54" s="153"/>
      <c r="NRJ54" s="153"/>
      <c r="NRK54" s="153"/>
      <c r="NRL54" s="153"/>
      <c r="NRM54" s="153"/>
      <c r="NRN54" s="153"/>
      <c r="NRO54" s="153"/>
      <c r="NRP54" s="153"/>
      <c r="NRQ54" s="153"/>
      <c r="NRR54" s="153"/>
      <c r="NRS54" s="153"/>
      <c r="NRT54" s="153"/>
      <c r="NRU54" s="153"/>
      <c r="NRV54" s="153"/>
      <c r="NRW54" s="153"/>
      <c r="NRX54" s="153"/>
      <c r="NRY54" s="153"/>
      <c r="NRZ54" s="153"/>
      <c r="NSA54" s="153"/>
      <c r="NSB54" s="153"/>
      <c r="NSC54" s="153"/>
      <c r="NSD54" s="153"/>
      <c r="NSE54" s="153"/>
      <c r="NSF54" s="153"/>
      <c r="NSG54" s="153"/>
      <c r="NSH54" s="153"/>
      <c r="NSI54" s="153"/>
      <c r="NSJ54" s="153"/>
      <c r="NSK54" s="153"/>
      <c r="NSL54" s="153"/>
      <c r="NSM54" s="153"/>
      <c r="NSN54" s="153"/>
      <c r="NSO54" s="153"/>
      <c r="NSP54" s="153"/>
      <c r="NSQ54" s="153"/>
      <c r="NSR54" s="153"/>
      <c r="NSS54" s="153"/>
      <c r="NST54" s="153"/>
      <c r="NSU54" s="153"/>
      <c r="NSV54" s="153"/>
      <c r="NSW54" s="153"/>
      <c r="NSX54" s="153"/>
      <c r="NSY54" s="153"/>
      <c r="NSZ54" s="153"/>
      <c r="NTA54" s="153"/>
      <c r="NTB54" s="153"/>
      <c r="NTC54" s="153"/>
      <c r="NTD54" s="153"/>
      <c r="NTE54" s="153"/>
      <c r="NTF54" s="153"/>
      <c r="NTG54" s="153"/>
      <c r="NTH54" s="153"/>
      <c r="NTI54" s="153"/>
      <c r="NTJ54" s="153"/>
      <c r="NTK54" s="153"/>
      <c r="NTL54" s="153"/>
      <c r="NTM54" s="153"/>
      <c r="NTN54" s="153"/>
      <c r="NTO54" s="153"/>
      <c r="NTP54" s="153"/>
      <c r="NTQ54" s="153"/>
      <c r="NTR54" s="153"/>
      <c r="NTS54" s="153"/>
      <c r="NTT54" s="153"/>
      <c r="NTU54" s="153"/>
      <c r="NTV54" s="153"/>
      <c r="NTW54" s="153"/>
      <c r="NTX54" s="153"/>
      <c r="NTY54" s="153"/>
      <c r="NTZ54" s="153"/>
      <c r="NUA54" s="153"/>
      <c r="NUB54" s="153"/>
      <c r="NUC54" s="153"/>
      <c r="NUD54" s="153"/>
      <c r="NUE54" s="153"/>
      <c r="NUF54" s="153"/>
      <c r="NUG54" s="153"/>
      <c r="NUH54" s="153"/>
      <c r="NUI54" s="153"/>
      <c r="NUJ54" s="153"/>
      <c r="NUK54" s="153"/>
      <c r="NUL54" s="153"/>
      <c r="NUM54" s="153"/>
      <c r="NUN54" s="153"/>
      <c r="NUO54" s="153"/>
      <c r="NUP54" s="153"/>
      <c r="NUQ54" s="153"/>
      <c r="NUR54" s="153"/>
      <c r="NUS54" s="153"/>
      <c r="NUT54" s="153"/>
      <c r="NUU54" s="153"/>
      <c r="NUV54" s="153"/>
      <c r="NUW54" s="153"/>
      <c r="NUX54" s="153"/>
      <c r="NUY54" s="153"/>
      <c r="NUZ54" s="153"/>
      <c r="NVA54" s="153"/>
      <c r="NVB54" s="153"/>
      <c r="NVC54" s="153"/>
      <c r="NVD54" s="153"/>
      <c r="NVE54" s="153"/>
      <c r="NVF54" s="153"/>
      <c r="NVG54" s="153"/>
      <c r="NVH54" s="153"/>
      <c r="NVI54" s="153"/>
      <c r="NVJ54" s="153"/>
      <c r="NVK54" s="153"/>
      <c r="NVL54" s="153"/>
      <c r="NVM54" s="153"/>
      <c r="NVN54" s="153"/>
      <c r="NVO54" s="153"/>
      <c r="NVP54" s="153"/>
      <c r="NVQ54" s="153"/>
      <c r="NVR54" s="153"/>
      <c r="NVS54" s="153"/>
      <c r="NVT54" s="153"/>
      <c r="NVU54" s="153"/>
      <c r="NVV54" s="153"/>
      <c r="NVW54" s="153"/>
      <c r="NVX54" s="153"/>
      <c r="NVY54" s="153"/>
      <c r="NVZ54" s="153"/>
      <c r="NWA54" s="153"/>
      <c r="NWB54" s="153"/>
      <c r="NWC54" s="153"/>
      <c r="NWD54" s="153"/>
      <c r="NWE54" s="153"/>
      <c r="NWF54" s="153"/>
      <c r="NWG54" s="153"/>
      <c r="NWH54" s="153"/>
      <c r="NWI54" s="153"/>
      <c r="NWJ54" s="153"/>
      <c r="NWK54" s="153"/>
      <c r="NWL54" s="153"/>
      <c r="NWM54" s="153"/>
      <c r="NWN54" s="153"/>
      <c r="NWO54" s="153"/>
      <c r="NWP54" s="153"/>
      <c r="NWQ54" s="153"/>
      <c r="NWR54" s="153"/>
      <c r="NWS54" s="153"/>
      <c r="NWT54" s="153"/>
      <c r="NWU54" s="153"/>
      <c r="NWV54" s="153"/>
      <c r="NWW54" s="153"/>
      <c r="NWX54" s="153"/>
      <c r="NWY54" s="153"/>
      <c r="NWZ54" s="153"/>
      <c r="NXA54" s="153"/>
      <c r="NXB54" s="153"/>
      <c r="NXC54" s="153"/>
      <c r="NXD54" s="153"/>
      <c r="NXE54" s="153"/>
      <c r="NXF54" s="153"/>
      <c r="NXG54" s="153"/>
      <c r="NXH54" s="153"/>
      <c r="NXI54" s="153"/>
      <c r="NXJ54" s="153"/>
      <c r="NXK54" s="153"/>
      <c r="NXL54" s="153"/>
      <c r="NXM54" s="153"/>
      <c r="NXN54" s="153"/>
      <c r="NXO54" s="153"/>
      <c r="NXP54" s="153"/>
      <c r="NXQ54" s="153"/>
      <c r="NXR54" s="153"/>
      <c r="NXS54" s="153"/>
      <c r="NXT54" s="153"/>
      <c r="NXU54" s="153"/>
      <c r="NXV54" s="153"/>
      <c r="NXW54" s="153"/>
      <c r="NXX54" s="153"/>
      <c r="NXY54" s="153"/>
      <c r="NXZ54" s="153"/>
      <c r="NYA54" s="153"/>
      <c r="NYB54" s="153"/>
      <c r="NYC54" s="153"/>
      <c r="NYD54" s="153"/>
      <c r="NYE54" s="153"/>
      <c r="NYF54" s="153"/>
      <c r="NYG54" s="153"/>
      <c r="NYH54" s="153"/>
      <c r="NYI54" s="153"/>
      <c r="NYJ54" s="153"/>
      <c r="NYK54" s="153"/>
      <c r="NYL54" s="153"/>
      <c r="NYM54" s="153"/>
      <c r="NYN54" s="153"/>
      <c r="NYO54" s="153"/>
      <c r="NYP54" s="153"/>
      <c r="NYQ54" s="153"/>
      <c r="NYR54" s="153"/>
      <c r="NYS54" s="153"/>
      <c r="NYT54" s="153"/>
      <c r="NYU54" s="153"/>
      <c r="NYV54" s="153"/>
      <c r="NYW54" s="153"/>
      <c r="NYX54" s="153"/>
      <c r="NYY54" s="153"/>
      <c r="NYZ54" s="153"/>
      <c r="NZA54" s="153"/>
      <c r="NZB54" s="153"/>
      <c r="NZC54" s="153"/>
      <c r="NZD54" s="153"/>
      <c r="NZE54" s="153"/>
      <c r="NZF54" s="153"/>
      <c r="NZG54" s="153"/>
      <c r="NZH54" s="153"/>
      <c r="NZI54" s="153"/>
      <c r="NZJ54" s="153"/>
      <c r="NZK54" s="153"/>
      <c r="NZL54" s="153"/>
      <c r="NZM54" s="153"/>
      <c r="NZN54" s="153"/>
      <c r="NZO54" s="153"/>
      <c r="NZP54" s="153"/>
      <c r="NZQ54" s="153"/>
      <c r="NZR54" s="153"/>
      <c r="NZS54" s="153"/>
      <c r="NZT54" s="153"/>
      <c r="NZU54" s="153"/>
      <c r="NZV54" s="153"/>
      <c r="NZW54" s="153"/>
      <c r="NZX54" s="153"/>
      <c r="NZY54" s="153"/>
      <c r="NZZ54" s="153"/>
      <c r="OAA54" s="153"/>
      <c r="OAB54" s="153"/>
      <c r="OAC54" s="153"/>
      <c r="OAD54" s="153"/>
      <c r="OAE54" s="153"/>
      <c r="OAF54" s="153"/>
      <c r="OAG54" s="153"/>
      <c r="OAH54" s="153"/>
      <c r="OAI54" s="153"/>
      <c r="OAJ54" s="153"/>
      <c r="OAK54" s="153"/>
      <c r="OAL54" s="153"/>
      <c r="OAM54" s="153"/>
      <c r="OAN54" s="153"/>
      <c r="OAO54" s="153"/>
      <c r="OAP54" s="153"/>
      <c r="OAQ54" s="153"/>
      <c r="OAR54" s="153"/>
      <c r="OAS54" s="153"/>
      <c r="OAT54" s="153"/>
      <c r="OAU54" s="153"/>
      <c r="OAV54" s="153"/>
      <c r="OAW54" s="153"/>
      <c r="OAX54" s="153"/>
      <c r="OAY54" s="153"/>
      <c r="OAZ54" s="153"/>
      <c r="OBA54" s="153"/>
      <c r="OBB54" s="153"/>
      <c r="OBC54" s="153"/>
      <c r="OBD54" s="153"/>
      <c r="OBE54" s="153"/>
      <c r="OBF54" s="153"/>
      <c r="OBG54" s="153"/>
      <c r="OBH54" s="153"/>
      <c r="OBI54" s="153"/>
      <c r="OBJ54" s="153"/>
      <c r="OBK54" s="153"/>
      <c r="OBL54" s="153"/>
      <c r="OBM54" s="153"/>
      <c r="OBN54" s="153"/>
      <c r="OBO54" s="153"/>
      <c r="OBP54" s="153"/>
      <c r="OBQ54" s="153"/>
      <c r="OBR54" s="153"/>
      <c r="OBS54" s="153"/>
      <c r="OBT54" s="153"/>
      <c r="OBU54" s="153"/>
      <c r="OBV54" s="153"/>
      <c r="OBW54" s="153"/>
      <c r="OBX54" s="153"/>
      <c r="OBY54" s="153"/>
      <c r="OBZ54" s="153"/>
      <c r="OCA54" s="153"/>
      <c r="OCB54" s="153"/>
      <c r="OCC54" s="153"/>
      <c r="OCD54" s="153"/>
      <c r="OCE54" s="153"/>
      <c r="OCF54" s="153"/>
      <c r="OCG54" s="153"/>
      <c r="OCH54" s="153"/>
      <c r="OCI54" s="153"/>
      <c r="OCJ54" s="153"/>
      <c r="OCK54" s="153"/>
      <c r="OCL54" s="153"/>
      <c r="OCM54" s="153"/>
      <c r="OCN54" s="153"/>
      <c r="OCO54" s="153"/>
      <c r="OCP54" s="153"/>
      <c r="OCQ54" s="153"/>
      <c r="OCR54" s="153"/>
      <c r="OCS54" s="153"/>
      <c r="OCT54" s="153"/>
      <c r="OCU54" s="153"/>
      <c r="OCV54" s="153"/>
      <c r="OCW54" s="153"/>
      <c r="OCX54" s="153"/>
      <c r="OCY54" s="153"/>
      <c r="OCZ54" s="153"/>
      <c r="ODA54" s="153"/>
      <c r="ODB54" s="153"/>
      <c r="ODC54" s="153"/>
      <c r="ODD54" s="153"/>
      <c r="ODE54" s="153"/>
      <c r="ODF54" s="153"/>
      <c r="ODG54" s="153"/>
      <c r="ODH54" s="153"/>
      <c r="ODI54" s="153"/>
      <c r="ODJ54" s="153"/>
      <c r="ODK54" s="153"/>
      <c r="ODL54" s="153"/>
      <c r="ODM54" s="153"/>
      <c r="ODN54" s="153"/>
      <c r="ODO54" s="153"/>
      <c r="ODP54" s="153"/>
      <c r="ODQ54" s="153"/>
      <c r="ODR54" s="153"/>
      <c r="ODS54" s="153"/>
      <c r="ODT54" s="153"/>
      <c r="ODU54" s="153"/>
      <c r="ODV54" s="153"/>
      <c r="ODW54" s="153"/>
      <c r="ODX54" s="153"/>
      <c r="ODY54" s="153"/>
      <c r="ODZ54" s="153"/>
      <c r="OEA54" s="153"/>
      <c r="OEB54" s="153"/>
      <c r="OEC54" s="153"/>
      <c r="OED54" s="153"/>
      <c r="OEE54" s="153"/>
      <c r="OEF54" s="153"/>
      <c r="OEG54" s="153"/>
      <c r="OEH54" s="153"/>
      <c r="OEI54" s="153"/>
      <c r="OEJ54" s="153"/>
      <c r="OEK54" s="153"/>
      <c r="OEL54" s="153"/>
      <c r="OEM54" s="153"/>
      <c r="OEN54" s="153"/>
      <c r="OEO54" s="153"/>
      <c r="OEP54" s="153"/>
      <c r="OEQ54" s="153"/>
      <c r="OER54" s="153"/>
      <c r="OES54" s="153"/>
      <c r="OET54" s="153"/>
      <c r="OEU54" s="153"/>
      <c r="OEV54" s="153"/>
      <c r="OEW54" s="153"/>
      <c r="OEX54" s="153"/>
      <c r="OEY54" s="153"/>
      <c r="OEZ54" s="153"/>
      <c r="OFA54" s="153"/>
      <c r="OFB54" s="153"/>
      <c r="OFC54" s="153"/>
      <c r="OFD54" s="153"/>
      <c r="OFE54" s="153"/>
      <c r="OFF54" s="153"/>
      <c r="OFG54" s="153"/>
      <c r="OFH54" s="153"/>
      <c r="OFI54" s="153"/>
      <c r="OFJ54" s="153"/>
      <c r="OFK54" s="153"/>
      <c r="OFL54" s="153"/>
      <c r="OFM54" s="153"/>
      <c r="OFN54" s="153"/>
      <c r="OFO54" s="153"/>
      <c r="OFP54" s="153"/>
      <c r="OFQ54" s="153"/>
      <c r="OFR54" s="153"/>
      <c r="OFS54" s="153"/>
      <c r="OFT54" s="153"/>
      <c r="OFU54" s="153"/>
      <c r="OFV54" s="153"/>
      <c r="OFW54" s="153"/>
      <c r="OFX54" s="153"/>
      <c r="OFY54" s="153"/>
      <c r="OFZ54" s="153"/>
      <c r="OGA54" s="153"/>
      <c r="OGB54" s="153"/>
      <c r="OGC54" s="153"/>
      <c r="OGD54" s="153"/>
      <c r="OGE54" s="153"/>
      <c r="OGF54" s="153"/>
      <c r="OGG54" s="153"/>
      <c r="OGH54" s="153"/>
      <c r="OGI54" s="153"/>
      <c r="OGJ54" s="153"/>
      <c r="OGK54" s="153"/>
      <c r="OGL54" s="153"/>
      <c r="OGM54" s="153"/>
      <c r="OGN54" s="153"/>
      <c r="OGO54" s="153"/>
      <c r="OGP54" s="153"/>
      <c r="OGQ54" s="153"/>
      <c r="OGR54" s="153"/>
      <c r="OGS54" s="153"/>
      <c r="OGT54" s="153"/>
      <c r="OGU54" s="153"/>
      <c r="OGV54" s="153"/>
      <c r="OGW54" s="153"/>
      <c r="OGX54" s="153"/>
      <c r="OGY54" s="153"/>
      <c r="OGZ54" s="153"/>
      <c r="OHA54" s="153"/>
      <c r="OHB54" s="153"/>
      <c r="OHC54" s="153"/>
      <c r="OHD54" s="153"/>
      <c r="OHE54" s="153"/>
      <c r="OHF54" s="153"/>
      <c r="OHG54" s="153"/>
      <c r="OHH54" s="153"/>
      <c r="OHI54" s="153"/>
      <c r="OHJ54" s="153"/>
      <c r="OHK54" s="153"/>
      <c r="OHL54" s="153"/>
      <c r="OHM54" s="153"/>
      <c r="OHN54" s="153"/>
      <c r="OHO54" s="153"/>
      <c r="OHP54" s="153"/>
      <c r="OHQ54" s="153"/>
      <c r="OHR54" s="153"/>
      <c r="OHS54" s="153"/>
      <c r="OHT54" s="153"/>
      <c r="OHU54" s="153"/>
      <c r="OHV54" s="153"/>
      <c r="OHW54" s="153"/>
      <c r="OHX54" s="153"/>
      <c r="OHY54" s="153"/>
      <c r="OHZ54" s="153"/>
      <c r="OIA54" s="153"/>
      <c r="OIB54" s="153"/>
      <c r="OIC54" s="153"/>
      <c r="OID54" s="153"/>
      <c r="OIE54" s="153"/>
      <c r="OIF54" s="153"/>
      <c r="OIG54" s="153"/>
      <c r="OIH54" s="153"/>
      <c r="OII54" s="153"/>
      <c r="OIJ54" s="153"/>
      <c r="OIK54" s="153"/>
      <c r="OIL54" s="153"/>
      <c r="OIM54" s="153"/>
      <c r="OIN54" s="153"/>
      <c r="OIO54" s="153"/>
      <c r="OIP54" s="153"/>
      <c r="OIQ54" s="153"/>
      <c r="OIR54" s="153"/>
      <c r="OIS54" s="153"/>
      <c r="OIT54" s="153"/>
      <c r="OIU54" s="153"/>
      <c r="OIV54" s="153"/>
      <c r="OIW54" s="153"/>
      <c r="OIX54" s="153"/>
      <c r="OIY54" s="153"/>
      <c r="OIZ54" s="153"/>
      <c r="OJA54" s="153"/>
      <c r="OJB54" s="153"/>
      <c r="OJC54" s="153"/>
      <c r="OJD54" s="153"/>
      <c r="OJE54" s="153"/>
      <c r="OJF54" s="153"/>
      <c r="OJG54" s="153"/>
      <c r="OJH54" s="153"/>
      <c r="OJI54" s="153"/>
      <c r="OJJ54" s="153"/>
      <c r="OJK54" s="153"/>
      <c r="OJL54" s="153"/>
      <c r="OJM54" s="153"/>
      <c r="OJN54" s="153"/>
      <c r="OJO54" s="153"/>
      <c r="OJP54" s="153"/>
      <c r="OJQ54" s="153"/>
      <c r="OJR54" s="153"/>
      <c r="OJS54" s="153"/>
      <c r="OJT54" s="153"/>
      <c r="OJU54" s="153"/>
      <c r="OJV54" s="153"/>
      <c r="OJW54" s="153"/>
      <c r="OJX54" s="153"/>
      <c r="OJY54" s="153"/>
      <c r="OJZ54" s="153"/>
      <c r="OKA54" s="153"/>
      <c r="OKB54" s="153"/>
      <c r="OKC54" s="153"/>
      <c r="OKD54" s="153"/>
      <c r="OKE54" s="153"/>
      <c r="OKF54" s="153"/>
      <c r="OKG54" s="153"/>
      <c r="OKH54" s="153"/>
      <c r="OKI54" s="153"/>
      <c r="OKJ54" s="153"/>
      <c r="OKK54" s="153"/>
      <c r="OKL54" s="153"/>
      <c r="OKM54" s="153"/>
      <c r="OKN54" s="153"/>
      <c r="OKO54" s="153"/>
      <c r="OKP54" s="153"/>
      <c r="OKQ54" s="153"/>
      <c r="OKR54" s="153"/>
      <c r="OKS54" s="153"/>
      <c r="OKT54" s="153"/>
      <c r="OKU54" s="153"/>
      <c r="OKV54" s="153"/>
      <c r="OKW54" s="153"/>
      <c r="OKX54" s="153"/>
      <c r="OKY54" s="153"/>
      <c r="OKZ54" s="153"/>
      <c r="OLA54" s="153"/>
      <c r="OLB54" s="153"/>
      <c r="OLC54" s="153"/>
      <c r="OLD54" s="153"/>
      <c r="OLE54" s="153"/>
      <c r="OLF54" s="153"/>
      <c r="OLG54" s="153"/>
      <c r="OLH54" s="153"/>
      <c r="OLI54" s="153"/>
      <c r="OLJ54" s="153"/>
      <c r="OLK54" s="153"/>
      <c r="OLL54" s="153"/>
      <c r="OLM54" s="153"/>
      <c r="OLN54" s="153"/>
      <c r="OLO54" s="153"/>
      <c r="OLP54" s="153"/>
      <c r="OLQ54" s="153"/>
      <c r="OLR54" s="153"/>
      <c r="OLS54" s="153"/>
      <c r="OLT54" s="153"/>
      <c r="OLU54" s="153"/>
      <c r="OLV54" s="153"/>
      <c r="OLW54" s="153"/>
      <c r="OLX54" s="153"/>
      <c r="OLY54" s="153"/>
      <c r="OLZ54" s="153"/>
      <c r="OMA54" s="153"/>
      <c r="OMB54" s="153"/>
      <c r="OMC54" s="153"/>
      <c r="OMD54" s="153"/>
      <c r="OME54" s="153"/>
      <c r="OMF54" s="153"/>
      <c r="OMG54" s="153"/>
      <c r="OMH54" s="153"/>
      <c r="OMI54" s="153"/>
      <c r="OMJ54" s="153"/>
      <c r="OMK54" s="153"/>
      <c r="OML54" s="153"/>
      <c r="OMM54" s="153"/>
      <c r="OMN54" s="153"/>
      <c r="OMO54" s="153"/>
      <c r="OMP54" s="153"/>
      <c r="OMQ54" s="153"/>
      <c r="OMR54" s="153"/>
      <c r="OMS54" s="153"/>
      <c r="OMT54" s="153"/>
      <c r="OMU54" s="153"/>
      <c r="OMV54" s="153"/>
      <c r="OMW54" s="153"/>
      <c r="OMX54" s="153"/>
      <c r="OMY54" s="153"/>
      <c r="OMZ54" s="153"/>
      <c r="ONA54" s="153"/>
      <c r="ONB54" s="153"/>
      <c r="ONC54" s="153"/>
      <c r="OND54" s="153"/>
      <c r="ONE54" s="153"/>
      <c r="ONF54" s="153"/>
      <c r="ONG54" s="153"/>
      <c r="ONH54" s="153"/>
      <c r="ONI54" s="153"/>
      <c r="ONJ54" s="153"/>
      <c r="ONK54" s="153"/>
      <c r="ONL54" s="153"/>
      <c r="ONM54" s="153"/>
      <c r="ONN54" s="153"/>
      <c r="ONO54" s="153"/>
      <c r="ONP54" s="153"/>
      <c r="ONQ54" s="153"/>
      <c r="ONR54" s="153"/>
      <c r="ONS54" s="153"/>
      <c r="ONT54" s="153"/>
      <c r="ONU54" s="153"/>
      <c r="ONV54" s="153"/>
      <c r="ONW54" s="153"/>
      <c r="ONX54" s="153"/>
      <c r="ONY54" s="153"/>
      <c r="ONZ54" s="153"/>
      <c r="OOA54" s="153"/>
      <c r="OOB54" s="153"/>
      <c r="OOC54" s="153"/>
      <c r="OOD54" s="153"/>
      <c r="OOE54" s="153"/>
      <c r="OOF54" s="153"/>
      <c r="OOG54" s="153"/>
      <c r="OOH54" s="153"/>
      <c r="OOI54" s="153"/>
      <c r="OOJ54" s="153"/>
      <c r="OOK54" s="153"/>
      <c r="OOL54" s="153"/>
      <c r="OOM54" s="153"/>
      <c r="OON54" s="153"/>
      <c r="OOO54" s="153"/>
      <c r="OOP54" s="153"/>
      <c r="OOQ54" s="153"/>
      <c r="OOR54" s="153"/>
      <c r="OOS54" s="153"/>
      <c r="OOT54" s="153"/>
      <c r="OOU54" s="153"/>
      <c r="OOV54" s="153"/>
      <c r="OOW54" s="153"/>
      <c r="OOX54" s="153"/>
      <c r="OOY54" s="153"/>
      <c r="OOZ54" s="153"/>
      <c r="OPA54" s="153"/>
      <c r="OPB54" s="153"/>
      <c r="OPC54" s="153"/>
      <c r="OPD54" s="153"/>
      <c r="OPE54" s="153"/>
      <c r="OPF54" s="153"/>
      <c r="OPG54" s="153"/>
      <c r="OPH54" s="153"/>
      <c r="OPI54" s="153"/>
      <c r="OPJ54" s="153"/>
      <c r="OPK54" s="153"/>
      <c r="OPL54" s="153"/>
      <c r="OPM54" s="153"/>
      <c r="OPN54" s="153"/>
      <c r="OPO54" s="153"/>
      <c r="OPP54" s="153"/>
      <c r="OPQ54" s="153"/>
      <c r="OPR54" s="153"/>
      <c r="OPS54" s="153"/>
      <c r="OPT54" s="153"/>
      <c r="OPU54" s="153"/>
      <c r="OPV54" s="153"/>
      <c r="OPW54" s="153"/>
      <c r="OPX54" s="153"/>
      <c r="OPY54" s="153"/>
      <c r="OPZ54" s="153"/>
      <c r="OQA54" s="153"/>
      <c r="OQB54" s="153"/>
      <c r="OQC54" s="153"/>
      <c r="OQD54" s="153"/>
      <c r="OQE54" s="153"/>
      <c r="OQF54" s="153"/>
      <c r="OQG54" s="153"/>
      <c r="OQH54" s="153"/>
      <c r="OQI54" s="153"/>
      <c r="OQJ54" s="153"/>
      <c r="OQK54" s="153"/>
      <c r="OQL54" s="153"/>
      <c r="OQM54" s="153"/>
      <c r="OQN54" s="153"/>
      <c r="OQO54" s="153"/>
      <c r="OQP54" s="153"/>
      <c r="OQQ54" s="153"/>
      <c r="OQR54" s="153"/>
      <c r="OQS54" s="153"/>
      <c r="OQT54" s="153"/>
      <c r="OQU54" s="153"/>
      <c r="OQV54" s="153"/>
      <c r="OQW54" s="153"/>
      <c r="OQX54" s="153"/>
      <c r="OQY54" s="153"/>
      <c r="OQZ54" s="153"/>
      <c r="ORA54" s="153"/>
      <c r="ORB54" s="153"/>
      <c r="ORC54" s="153"/>
      <c r="ORD54" s="153"/>
      <c r="ORE54" s="153"/>
      <c r="ORF54" s="153"/>
      <c r="ORG54" s="153"/>
      <c r="ORH54" s="153"/>
      <c r="ORI54" s="153"/>
      <c r="ORJ54" s="153"/>
      <c r="ORK54" s="153"/>
      <c r="ORL54" s="153"/>
      <c r="ORM54" s="153"/>
      <c r="ORN54" s="153"/>
      <c r="ORO54" s="153"/>
      <c r="ORP54" s="153"/>
      <c r="ORQ54" s="153"/>
      <c r="ORR54" s="153"/>
      <c r="ORS54" s="153"/>
      <c r="ORT54" s="153"/>
      <c r="ORU54" s="153"/>
      <c r="ORV54" s="153"/>
      <c r="ORW54" s="153"/>
      <c r="ORX54" s="153"/>
      <c r="ORY54" s="153"/>
      <c r="ORZ54" s="153"/>
      <c r="OSA54" s="153"/>
      <c r="OSB54" s="153"/>
      <c r="OSC54" s="153"/>
      <c r="OSD54" s="153"/>
      <c r="OSE54" s="153"/>
      <c r="OSF54" s="153"/>
      <c r="OSG54" s="153"/>
      <c r="OSH54" s="153"/>
      <c r="OSI54" s="153"/>
      <c r="OSJ54" s="153"/>
      <c r="OSK54" s="153"/>
      <c r="OSL54" s="153"/>
      <c r="OSM54" s="153"/>
      <c r="OSN54" s="153"/>
      <c r="OSO54" s="153"/>
      <c r="OSP54" s="153"/>
      <c r="OSQ54" s="153"/>
      <c r="OSR54" s="153"/>
      <c r="OSS54" s="153"/>
      <c r="OST54" s="153"/>
      <c r="OSU54" s="153"/>
      <c r="OSV54" s="153"/>
      <c r="OSW54" s="153"/>
      <c r="OSX54" s="153"/>
      <c r="OSY54" s="153"/>
      <c r="OSZ54" s="153"/>
      <c r="OTA54" s="153"/>
      <c r="OTB54" s="153"/>
      <c r="OTC54" s="153"/>
      <c r="OTD54" s="153"/>
      <c r="OTE54" s="153"/>
      <c r="OTF54" s="153"/>
      <c r="OTG54" s="153"/>
      <c r="OTH54" s="153"/>
      <c r="OTI54" s="153"/>
      <c r="OTJ54" s="153"/>
      <c r="OTK54" s="153"/>
      <c r="OTL54" s="153"/>
      <c r="OTM54" s="153"/>
      <c r="OTN54" s="153"/>
      <c r="OTO54" s="153"/>
      <c r="OTP54" s="153"/>
      <c r="OTQ54" s="153"/>
      <c r="OTR54" s="153"/>
      <c r="OTS54" s="153"/>
      <c r="OTT54" s="153"/>
      <c r="OTU54" s="153"/>
      <c r="OTV54" s="153"/>
      <c r="OTW54" s="153"/>
      <c r="OTX54" s="153"/>
      <c r="OTY54" s="153"/>
      <c r="OTZ54" s="153"/>
      <c r="OUA54" s="153"/>
      <c r="OUB54" s="153"/>
      <c r="OUC54" s="153"/>
      <c r="OUD54" s="153"/>
      <c r="OUE54" s="153"/>
      <c r="OUF54" s="153"/>
      <c r="OUG54" s="153"/>
      <c r="OUH54" s="153"/>
      <c r="OUI54" s="153"/>
      <c r="OUJ54" s="153"/>
      <c r="OUK54" s="153"/>
      <c r="OUL54" s="153"/>
      <c r="OUM54" s="153"/>
      <c r="OUN54" s="153"/>
      <c r="OUO54" s="153"/>
      <c r="OUP54" s="153"/>
      <c r="OUQ54" s="153"/>
      <c r="OUR54" s="153"/>
      <c r="OUS54" s="153"/>
      <c r="OUT54" s="153"/>
      <c r="OUU54" s="153"/>
      <c r="OUV54" s="153"/>
      <c r="OUW54" s="153"/>
      <c r="OUX54" s="153"/>
      <c r="OUY54" s="153"/>
      <c r="OUZ54" s="153"/>
      <c r="OVA54" s="153"/>
      <c r="OVB54" s="153"/>
      <c r="OVC54" s="153"/>
      <c r="OVD54" s="153"/>
      <c r="OVE54" s="153"/>
      <c r="OVF54" s="153"/>
      <c r="OVG54" s="153"/>
      <c r="OVH54" s="153"/>
      <c r="OVI54" s="153"/>
      <c r="OVJ54" s="153"/>
      <c r="OVK54" s="153"/>
      <c r="OVL54" s="153"/>
      <c r="OVM54" s="153"/>
      <c r="OVN54" s="153"/>
      <c r="OVO54" s="153"/>
      <c r="OVP54" s="153"/>
      <c r="OVQ54" s="153"/>
      <c r="OVR54" s="153"/>
      <c r="OVS54" s="153"/>
      <c r="OVT54" s="153"/>
      <c r="OVU54" s="153"/>
      <c r="OVV54" s="153"/>
      <c r="OVW54" s="153"/>
      <c r="OVX54" s="153"/>
      <c r="OVY54" s="153"/>
      <c r="OVZ54" s="153"/>
      <c r="OWA54" s="153"/>
      <c r="OWB54" s="153"/>
      <c r="OWC54" s="153"/>
      <c r="OWD54" s="153"/>
      <c r="OWE54" s="153"/>
      <c r="OWF54" s="153"/>
      <c r="OWG54" s="153"/>
      <c r="OWH54" s="153"/>
      <c r="OWI54" s="153"/>
      <c r="OWJ54" s="153"/>
      <c r="OWK54" s="153"/>
      <c r="OWL54" s="153"/>
      <c r="OWM54" s="153"/>
      <c r="OWN54" s="153"/>
      <c r="OWO54" s="153"/>
      <c r="OWP54" s="153"/>
      <c r="OWQ54" s="153"/>
      <c r="OWR54" s="153"/>
      <c r="OWS54" s="153"/>
      <c r="OWT54" s="153"/>
      <c r="OWU54" s="153"/>
      <c r="OWV54" s="153"/>
      <c r="OWW54" s="153"/>
      <c r="OWX54" s="153"/>
      <c r="OWY54" s="153"/>
      <c r="OWZ54" s="153"/>
      <c r="OXA54" s="153"/>
      <c r="OXB54" s="153"/>
      <c r="OXC54" s="153"/>
      <c r="OXD54" s="153"/>
      <c r="OXE54" s="153"/>
      <c r="OXF54" s="153"/>
      <c r="OXG54" s="153"/>
      <c r="OXH54" s="153"/>
      <c r="OXI54" s="153"/>
      <c r="OXJ54" s="153"/>
      <c r="OXK54" s="153"/>
      <c r="OXL54" s="153"/>
      <c r="OXM54" s="153"/>
      <c r="OXN54" s="153"/>
      <c r="OXO54" s="153"/>
      <c r="OXP54" s="153"/>
      <c r="OXQ54" s="153"/>
      <c r="OXR54" s="153"/>
      <c r="OXS54" s="153"/>
      <c r="OXT54" s="153"/>
      <c r="OXU54" s="153"/>
      <c r="OXV54" s="153"/>
      <c r="OXW54" s="153"/>
      <c r="OXX54" s="153"/>
      <c r="OXY54" s="153"/>
      <c r="OXZ54" s="153"/>
      <c r="OYA54" s="153"/>
      <c r="OYB54" s="153"/>
      <c r="OYC54" s="153"/>
      <c r="OYD54" s="153"/>
      <c r="OYE54" s="153"/>
      <c r="OYF54" s="153"/>
      <c r="OYG54" s="153"/>
      <c r="OYH54" s="153"/>
      <c r="OYI54" s="153"/>
      <c r="OYJ54" s="153"/>
      <c r="OYK54" s="153"/>
      <c r="OYL54" s="153"/>
      <c r="OYM54" s="153"/>
      <c r="OYN54" s="153"/>
      <c r="OYO54" s="153"/>
      <c r="OYP54" s="153"/>
      <c r="OYQ54" s="153"/>
      <c r="OYR54" s="153"/>
      <c r="OYS54" s="153"/>
      <c r="OYT54" s="153"/>
      <c r="OYU54" s="153"/>
      <c r="OYV54" s="153"/>
      <c r="OYW54" s="153"/>
      <c r="OYX54" s="153"/>
      <c r="OYY54" s="153"/>
      <c r="OYZ54" s="153"/>
      <c r="OZA54" s="153"/>
      <c r="OZB54" s="153"/>
      <c r="OZC54" s="153"/>
      <c r="OZD54" s="153"/>
      <c r="OZE54" s="153"/>
      <c r="OZF54" s="153"/>
      <c r="OZG54" s="153"/>
      <c r="OZH54" s="153"/>
      <c r="OZI54" s="153"/>
      <c r="OZJ54" s="153"/>
      <c r="OZK54" s="153"/>
      <c r="OZL54" s="153"/>
      <c r="OZM54" s="153"/>
      <c r="OZN54" s="153"/>
      <c r="OZO54" s="153"/>
      <c r="OZP54" s="153"/>
      <c r="OZQ54" s="153"/>
      <c r="OZR54" s="153"/>
      <c r="OZS54" s="153"/>
      <c r="OZT54" s="153"/>
      <c r="OZU54" s="153"/>
      <c r="OZV54" s="153"/>
      <c r="OZW54" s="153"/>
      <c r="OZX54" s="153"/>
      <c r="OZY54" s="153"/>
      <c r="OZZ54" s="153"/>
      <c r="PAA54" s="153"/>
      <c r="PAB54" s="153"/>
      <c r="PAC54" s="153"/>
      <c r="PAD54" s="153"/>
      <c r="PAE54" s="153"/>
      <c r="PAF54" s="153"/>
      <c r="PAG54" s="153"/>
      <c r="PAH54" s="153"/>
      <c r="PAI54" s="153"/>
      <c r="PAJ54" s="153"/>
      <c r="PAK54" s="153"/>
      <c r="PAL54" s="153"/>
      <c r="PAM54" s="153"/>
      <c r="PAN54" s="153"/>
      <c r="PAO54" s="153"/>
      <c r="PAP54" s="153"/>
      <c r="PAQ54" s="153"/>
      <c r="PAR54" s="153"/>
      <c r="PAS54" s="153"/>
      <c r="PAT54" s="153"/>
      <c r="PAU54" s="153"/>
      <c r="PAV54" s="153"/>
      <c r="PAW54" s="153"/>
      <c r="PAX54" s="153"/>
      <c r="PAY54" s="153"/>
      <c r="PAZ54" s="153"/>
      <c r="PBA54" s="153"/>
      <c r="PBB54" s="153"/>
      <c r="PBC54" s="153"/>
      <c r="PBD54" s="153"/>
      <c r="PBE54" s="153"/>
      <c r="PBF54" s="153"/>
      <c r="PBG54" s="153"/>
      <c r="PBH54" s="153"/>
      <c r="PBI54" s="153"/>
      <c r="PBJ54" s="153"/>
      <c r="PBK54" s="153"/>
      <c r="PBL54" s="153"/>
      <c r="PBM54" s="153"/>
      <c r="PBN54" s="153"/>
      <c r="PBO54" s="153"/>
      <c r="PBP54" s="153"/>
      <c r="PBQ54" s="153"/>
      <c r="PBR54" s="153"/>
      <c r="PBS54" s="153"/>
      <c r="PBT54" s="153"/>
      <c r="PBU54" s="153"/>
      <c r="PBV54" s="153"/>
      <c r="PBW54" s="153"/>
      <c r="PBX54" s="153"/>
      <c r="PBY54" s="153"/>
      <c r="PBZ54" s="153"/>
      <c r="PCA54" s="153"/>
      <c r="PCB54" s="153"/>
      <c r="PCC54" s="153"/>
      <c r="PCD54" s="153"/>
      <c r="PCE54" s="153"/>
      <c r="PCF54" s="153"/>
      <c r="PCG54" s="153"/>
      <c r="PCH54" s="153"/>
      <c r="PCI54" s="153"/>
      <c r="PCJ54" s="153"/>
      <c r="PCK54" s="153"/>
      <c r="PCL54" s="153"/>
      <c r="PCM54" s="153"/>
      <c r="PCN54" s="153"/>
      <c r="PCO54" s="153"/>
      <c r="PCP54" s="153"/>
      <c r="PCQ54" s="153"/>
      <c r="PCR54" s="153"/>
      <c r="PCS54" s="153"/>
      <c r="PCT54" s="153"/>
      <c r="PCU54" s="153"/>
      <c r="PCV54" s="153"/>
      <c r="PCW54" s="153"/>
      <c r="PCX54" s="153"/>
      <c r="PCY54" s="153"/>
      <c r="PCZ54" s="153"/>
      <c r="PDA54" s="153"/>
      <c r="PDB54" s="153"/>
      <c r="PDC54" s="153"/>
      <c r="PDD54" s="153"/>
      <c r="PDE54" s="153"/>
      <c r="PDF54" s="153"/>
      <c r="PDG54" s="153"/>
      <c r="PDH54" s="153"/>
      <c r="PDI54" s="153"/>
      <c r="PDJ54" s="153"/>
      <c r="PDK54" s="153"/>
      <c r="PDL54" s="153"/>
      <c r="PDM54" s="153"/>
      <c r="PDN54" s="153"/>
      <c r="PDO54" s="153"/>
      <c r="PDP54" s="153"/>
      <c r="PDQ54" s="153"/>
      <c r="PDR54" s="153"/>
      <c r="PDS54" s="153"/>
      <c r="PDT54" s="153"/>
      <c r="PDU54" s="153"/>
      <c r="PDV54" s="153"/>
      <c r="PDW54" s="153"/>
      <c r="PDX54" s="153"/>
      <c r="PDY54" s="153"/>
      <c r="PDZ54" s="153"/>
      <c r="PEA54" s="153"/>
      <c r="PEB54" s="153"/>
      <c r="PEC54" s="153"/>
      <c r="PED54" s="153"/>
      <c r="PEE54" s="153"/>
      <c r="PEF54" s="153"/>
      <c r="PEG54" s="153"/>
      <c r="PEH54" s="153"/>
      <c r="PEI54" s="153"/>
      <c r="PEJ54" s="153"/>
      <c r="PEK54" s="153"/>
      <c r="PEL54" s="153"/>
      <c r="PEM54" s="153"/>
      <c r="PEN54" s="153"/>
      <c r="PEO54" s="153"/>
      <c r="PEP54" s="153"/>
      <c r="PEQ54" s="153"/>
      <c r="PER54" s="153"/>
      <c r="PES54" s="153"/>
      <c r="PET54" s="153"/>
      <c r="PEU54" s="153"/>
      <c r="PEV54" s="153"/>
      <c r="PEW54" s="153"/>
      <c r="PEX54" s="153"/>
      <c r="PEY54" s="153"/>
      <c r="PEZ54" s="153"/>
      <c r="PFA54" s="153"/>
      <c r="PFB54" s="153"/>
      <c r="PFC54" s="153"/>
      <c r="PFD54" s="153"/>
      <c r="PFE54" s="153"/>
      <c r="PFF54" s="153"/>
      <c r="PFG54" s="153"/>
      <c r="PFH54" s="153"/>
      <c r="PFI54" s="153"/>
      <c r="PFJ54" s="153"/>
      <c r="PFK54" s="153"/>
      <c r="PFL54" s="153"/>
      <c r="PFM54" s="153"/>
      <c r="PFN54" s="153"/>
      <c r="PFO54" s="153"/>
      <c r="PFP54" s="153"/>
      <c r="PFQ54" s="153"/>
      <c r="PFR54" s="153"/>
      <c r="PFS54" s="153"/>
      <c r="PFT54" s="153"/>
      <c r="PFU54" s="153"/>
      <c r="PFV54" s="153"/>
      <c r="PFW54" s="153"/>
      <c r="PFX54" s="153"/>
      <c r="PFY54" s="153"/>
      <c r="PFZ54" s="153"/>
      <c r="PGA54" s="153"/>
      <c r="PGB54" s="153"/>
      <c r="PGC54" s="153"/>
      <c r="PGD54" s="153"/>
      <c r="PGE54" s="153"/>
      <c r="PGF54" s="153"/>
      <c r="PGG54" s="153"/>
      <c r="PGH54" s="153"/>
      <c r="PGI54" s="153"/>
      <c r="PGJ54" s="153"/>
      <c r="PGK54" s="153"/>
      <c r="PGL54" s="153"/>
      <c r="PGM54" s="153"/>
      <c r="PGN54" s="153"/>
      <c r="PGO54" s="153"/>
      <c r="PGP54" s="153"/>
      <c r="PGQ54" s="153"/>
      <c r="PGR54" s="153"/>
      <c r="PGS54" s="153"/>
      <c r="PGT54" s="153"/>
      <c r="PGU54" s="153"/>
      <c r="PGV54" s="153"/>
      <c r="PGW54" s="153"/>
      <c r="PGX54" s="153"/>
      <c r="PGY54" s="153"/>
      <c r="PGZ54" s="153"/>
      <c r="PHA54" s="153"/>
      <c r="PHB54" s="153"/>
      <c r="PHC54" s="153"/>
      <c r="PHD54" s="153"/>
      <c r="PHE54" s="153"/>
      <c r="PHF54" s="153"/>
      <c r="PHG54" s="153"/>
      <c r="PHH54" s="153"/>
      <c r="PHI54" s="153"/>
      <c r="PHJ54" s="153"/>
      <c r="PHK54" s="153"/>
      <c r="PHL54" s="153"/>
      <c r="PHM54" s="153"/>
      <c r="PHN54" s="153"/>
      <c r="PHO54" s="153"/>
      <c r="PHP54" s="153"/>
      <c r="PHQ54" s="153"/>
      <c r="PHR54" s="153"/>
      <c r="PHS54" s="153"/>
      <c r="PHT54" s="153"/>
      <c r="PHU54" s="153"/>
      <c r="PHV54" s="153"/>
      <c r="PHW54" s="153"/>
      <c r="PHX54" s="153"/>
      <c r="PHY54" s="153"/>
      <c r="PHZ54" s="153"/>
      <c r="PIA54" s="153"/>
      <c r="PIB54" s="153"/>
      <c r="PIC54" s="153"/>
      <c r="PID54" s="153"/>
      <c r="PIE54" s="153"/>
      <c r="PIF54" s="153"/>
      <c r="PIG54" s="153"/>
      <c r="PIH54" s="153"/>
      <c r="PII54" s="153"/>
      <c r="PIJ54" s="153"/>
      <c r="PIK54" s="153"/>
      <c r="PIL54" s="153"/>
      <c r="PIM54" s="153"/>
      <c r="PIN54" s="153"/>
      <c r="PIO54" s="153"/>
      <c r="PIP54" s="153"/>
      <c r="PIQ54" s="153"/>
      <c r="PIR54" s="153"/>
      <c r="PIS54" s="153"/>
      <c r="PIT54" s="153"/>
      <c r="PIU54" s="153"/>
      <c r="PIV54" s="153"/>
      <c r="PIW54" s="153"/>
      <c r="PIX54" s="153"/>
      <c r="PIY54" s="153"/>
      <c r="PIZ54" s="153"/>
      <c r="PJA54" s="153"/>
      <c r="PJB54" s="153"/>
      <c r="PJC54" s="153"/>
      <c r="PJD54" s="153"/>
      <c r="PJE54" s="153"/>
      <c r="PJF54" s="153"/>
      <c r="PJG54" s="153"/>
      <c r="PJH54" s="153"/>
      <c r="PJI54" s="153"/>
      <c r="PJJ54" s="153"/>
      <c r="PJK54" s="153"/>
      <c r="PJL54" s="153"/>
      <c r="PJM54" s="153"/>
      <c r="PJN54" s="153"/>
      <c r="PJO54" s="153"/>
      <c r="PJP54" s="153"/>
      <c r="PJQ54" s="153"/>
      <c r="PJR54" s="153"/>
      <c r="PJS54" s="153"/>
      <c r="PJT54" s="153"/>
      <c r="PJU54" s="153"/>
      <c r="PJV54" s="153"/>
      <c r="PJW54" s="153"/>
      <c r="PJX54" s="153"/>
      <c r="PJY54" s="153"/>
      <c r="PJZ54" s="153"/>
      <c r="PKA54" s="153"/>
      <c r="PKB54" s="153"/>
      <c r="PKC54" s="153"/>
      <c r="PKD54" s="153"/>
      <c r="PKE54" s="153"/>
      <c r="PKF54" s="153"/>
      <c r="PKG54" s="153"/>
      <c r="PKH54" s="153"/>
      <c r="PKI54" s="153"/>
      <c r="PKJ54" s="153"/>
      <c r="PKK54" s="153"/>
      <c r="PKL54" s="153"/>
      <c r="PKM54" s="153"/>
      <c r="PKN54" s="153"/>
      <c r="PKO54" s="153"/>
      <c r="PKP54" s="153"/>
      <c r="PKQ54" s="153"/>
      <c r="PKR54" s="153"/>
      <c r="PKS54" s="153"/>
      <c r="PKT54" s="153"/>
      <c r="PKU54" s="153"/>
      <c r="PKV54" s="153"/>
      <c r="PKW54" s="153"/>
      <c r="PKX54" s="153"/>
      <c r="PKY54" s="153"/>
      <c r="PKZ54" s="153"/>
      <c r="PLA54" s="153"/>
      <c r="PLB54" s="153"/>
      <c r="PLC54" s="153"/>
      <c r="PLD54" s="153"/>
      <c r="PLE54" s="153"/>
      <c r="PLF54" s="153"/>
      <c r="PLG54" s="153"/>
      <c r="PLH54" s="153"/>
      <c r="PLI54" s="153"/>
      <c r="PLJ54" s="153"/>
      <c r="PLK54" s="153"/>
      <c r="PLL54" s="153"/>
      <c r="PLM54" s="153"/>
      <c r="PLN54" s="153"/>
      <c r="PLO54" s="153"/>
      <c r="PLP54" s="153"/>
      <c r="PLQ54" s="153"/>
      <c r="PLR54" s="153"/>
      <c r="PLS54" s="153"/>
      <c r="PLT54" s="153"/>
      <c r="PLU54" s="153"/>
      <c r="PLV54" s="153"/>
      <c r="PLW54" s="153"/>
      <c r="PLX54" s="153"/>
      <c r="PLY54" s="153"/>
      <c r="PLZ54" s="153"/>
      <c r="PMA54" s="153"/>
      <c r="PMB54" s="153"/>
      <c r="PMC54" s="153"/>
      <c r="PMD54" s="153"/>
      <c r="PME54" s="153"/>
      <c r="PMF54" s="153"/>
      <c r="PMG54" s="153"/>
      <c r="PMH54" s="153"/>
      <c r="PMI54" s="153"/>
      <c r="PMJ54" s="153"/>
      <c r="PMK54" s="153"/>
      <c r="PML54" s="153"/>
      <c r="PMM54" s="153"/>
      <c r="PMN54" s="153"/>
      <c r="PMO54" s="153"/>
      <c r="PMP54" s="153"/>
      <c r="PMQ54" s="153"/>
      <c r="PMR54" s="153"/>
      <c r="PMS54" s="153"/>
      <c r="PMT54" s="153"/>
      <c r="PMU54" s="153"/>
      <c r="PMV54" s="153"/>
      <c r="PMW54" s="153"/>
      <c r="PMX54" s="153"/>
      <c r="PMY54" s="153"/>
      <c r="PMZ54" s="153"/>
      <c r="PNA54" s="153"/>
      <c r="PNB54" s="153"/>
      <c r="PNC54" s="153"/>
      <c r="PND54" s="153"/>
      <c r="PNE54" s="153"/>
      <c r="PNF54" s="153"/>
      <c r="PNG54" s="153"/>
      <c r="PNH54" s="153"/>
      <c r="PNI54" s="153"/>
      <c r="PNJ54" s="153"/>
      <c r="PNK54" s="153"/>
      <c r="PNL54" s="153"/>
      <c r="PNM54" s="153"/>
      <c r="PNN54" s="153"/>
      <c r="PNO54" s="153"/>
      <c r="PNP54" s="153"/>
      <c r="PNQ54" s="153"/>
      <c r="PNR54" s="153"/>
      <c r="PNS54" s="153"/>
      <c r="PNT54" s="153"/>
      <c r="PNU54" s="153"/>
      <c r="PNV54" s="153"/>
      <c r="PNW54" s="153"/>
      <c r="PNX54" s="153"/>
      <c r="PNY54" s="153"/>
      <c r="PNZ54" s="153"/>
      <c r="POA54" s="153"/>
      <c r="POB54" s="153"/>
      <c r="POC54" s="153"/>
      <c r="POD54" s="153"/>
      <c r="POE54" s="153"/>
      <c r="POF54" s="153"/>
      <c r="POG54" s="153"/>
      <c r="POH54" s="153"/>
      <c r="POI54" s="153"/>
      <c r="POJ54" s="153"/>
      <c r="POK54" s="153"/>
      <c r="POL54" s="153"/>
      <c r="POM54" s="153"/>
      <c r="PON54" s="153"/>
      <c r="POO54" s="153"/>
      <c r="POP54" s="153"/>
      <c r="POQ54" s="153"/>
      <c r="POR54" s="153"/>
      <c r="POS54" s="153"/>
      <c r="POT54" s="153"/>
      <c r="POU54" s="153"/>
      <c r="POV54" s="153"/>
      <c r="POW54" s="153"/>
      <c r="POX54" s="153"/>
      <c r="POY54" s="153"/>
      <c r="POZ54" s="153"/>
      <c r="PPA54" s="153"/>
      <c r="PPB54" s="153"/>
      <c r="PPC54" s="153"/>
      <c r="PPD54" s="153"/>
      <c r="PPE54" s="153"/>
      <c r="PPF54" s="153"/>
      <c r="PPG54" s="153"/>
      <c r="PPH54" s="153"/>
      <c r="PPI54" s="153"/>
      <c r="PPJ54" s="153"/>
      <c r="PPK54" s="153"/>
      <c r="PPL54" s="153"/>
      <c r="PPM54" s="153"/>
      <c r="PPN54" s="153"/>
      <c r="PPO54" s="153"/>
      <c r="PPP54" s="153"/>
      <c r="PPQ54" s="153"/>
      <c r="PPR54" s="153"/>
      <c r="PPS54" s="153"/>
      <c r="PPT54" s="153"/>
      <c r="PPU54" s="153"/>
      <c r="PPV54" s="153"/>
      <c r="PPW54" s="153"/>
      <c r="PPX54" s="153"/>
      <c r="PPY54" s="153"/>
      <c r="PPZ54" s="153"/>
      <c r="PQA54" s="153"/>
      <c r="PQB54" s="153"/>
      <c r="PQC54" s="153"/>
      <c r="PQD54" s="153"/>
      <c r="PQE54" s="153"/>
      <c r="PQF54" s="153"/>
      <c r="PQG54" s="153"/>
      <c r="PQH54" s="153"/>
      <c r="PQI54" s="153"/>
      <c r="PQJ54" s="153"/>
      <c r="PQK54" s="153"/>
      <c r="PQL54" s="153"/>
      <c r="PQM54" s="153"/>
      <c r="PQN54" s="153"/>
      <c r="PQO54" s="153"/>
      <c r="PQP54" s="153"/>
      <c r="PQQ54" s="153"/>
      <c r="PQR54" s="153"/>
      <c r="PQS54" s="153"/>
      <c r="PQT54" s="153"/>
      <c r="PQU54" s="153"/>
      <c r="PQV54" s="153"/>
      <c r="PQW54" s="153"/>
      <c r="PQX54" s="153"/>
      <c r="PQY54" s="153"/>
      <c r="PQZ54" s="153"/>
      <c r="PRA54" s="153"/>
      <c r="PRB54" s="153"/>
      <c r="PRC54" s="153"/>
      <c r="PRD54" s="153"/>
      <c r="PRE54" s="153"/>
      <c r="PRF54" s="153"/>
      <c r="PRG54" s="153"/>
      <c r="PRH54" s="153"/>
      <c r="PRI54" s="153"/>
      <c r="PRJ54" s="153"/>
      <c r="PRK54" s="153"/>
      <c r="PRL54" s="153"/>
      <c r="PRM54" s="153"/>
      <c r="PRN54" s="153"/>
      <c r="PRO54" s="153"/>
      <c r="PRP54" s="153"/>
      <c r="PRQ54" s="153"/>
      <c r="PRR54" s="153"/>
      <c r="PRS54" s="153"/>
      <c r="PRT54" s="153"/>
      <c r="PRU54" s="153"/>
      <c r="PRV54" s="153"/>
      <c r="PRW54" s="153"/>
      <c r="PRX54" s="153"/>
      <c r="PRY54" s="153"/>
      <c r="PRZ54" s="153"/>
      <c r="PSA54" s="153"/>
      <c r="PSB54" s="153"/>
      <c r="PSC54" s="153"/>
      <c r="PSD54" s="153"/>
      <c r="PSE54" s="153"/>
      <c r="PSF54" s="153"/>
      <c r="PSG54" s="153"/>
      <c r="PSH54" s="153"/>
      <c r="PSI54" s="153"/>
      <c r="PSJ54" s="153"/>
      <c r="PSK54" s="153"/>
      <c r="PSL54" s="153"/>
      <c r="PSM54" s="153"/>
      <c r="PSN54" s="153"/>
      <c r="PSO54" s="153"/>
      <c r="PSP54" s="153"/>
      <c r="PSQ54" s="153"/>
      <c r="PSR54" s="153"/>
      <c r="PSS54" s="153"/>
      <c r="PST54" s="153"/>
      <c r="PSU54" s="153"/>
      <c r="PSV54" s="153"/>
      <c r="PSW54" s="153"/>
      <c r="PSX54" s="153"/>
      <c r="PSY54" s="153"/>
      <c r="PSZ54" s="153"/>
      <c r="PTA54" s="153"/>
      <c r="PTB54" s="153"/>
      <c r="PTC54" s="153"/>
      <c r="PTD54" s="153"/>
      <c r="PTE54" s="153"/>
      <c r="PTF54" s="153"/>
      <c r="PTG54" s="153"/>
      <c r="PTH54" s="153"/>
      <c r="PTI54" s="153"/>
      <c r="PTJ54" s="153"/>
      <c r="PTK54" s="153"/>
      <c r="PTL54" s="153"/>
      <c r="PTM54" s="153"/>
      <c r="PTN54" s="153"/>
      <c r="PTO54" s="153"/>
      <c r="PTP54" s="153"/>
      <c r="PTQ54" s="153"/>
      <c r="PTR54" s="153"/>
      <c r="PTS54" s="153"/>
      <c r="PTT54" s="153"/>
      <c r="PTU54" s="153"/>
      <c r="PTV54" s="153"/>
      <c r="PTW54" s="153"/>
      <c r="PTX54" s="153"/>
      <c r="PTY54" s="153"/>
      <c r="PTZ54" s="153"/>
      <c r="PUA54" s="153"/>
      <c r="PUB54" s="153"/>
      <c r="PUC54" s="153"/>
      <c r="PUD54" s="153"/>
      <c r="PUE54" s="153"/>
      <c r="PUF54" s="153"/>
      <c r="PUG54" s="153"/>
      <c r="PUH54" s="153"/>
      <c r="PUI54" s="153"/>
      <c r="PUJ54" s="153"/>
      <c r="PUK54" s="153"/>
      <c r="PUL54" s="153"/>
      <c r="PUM54" s="153"/>
      <c r="PUN54" s="153"/>
      <c r="PUO54" s="153"/>
      <c r="PUP54" s="153"/>
      <c r="PUQ54" s="153"/>
      <c r="PUR54" s="153"/>
      <c r="PUS54" s="153"/>
      <c r="PUT54" s="153"/>
      <c r="PUU54" s="153"/>
      <c r="PUV54" s="153"/>
      <c r="PUW54" s="153"/>
      <c r="PUX54" s="153"/>
      <c r="PUY54" s="153"/>
      <c r="PUZ54" s="153"/>
      <c r="PVA54" s="153"/>
      <c r="PVB54" s="153"/>
      <c r="PVC54" s="153"/>
      <c r="PVD54" s="153"/>
      <c r="PVE54" s="153"/>
      <c r="PVF54" s="153"/>
      <c r="PVG54" s="153"/>
      <c r="PVH54" s="153"/>
      <c r="PVI54" s="153"/>
      <c r="PVJ54" s="153"/>
      <c r="PVK54" s="153"/>
      <c r="PVL54" s="153"/>
      <c r="PVM54" s="153"/>
      <c r="PVN54" s="153"/>
      <c r="PVO54" s="153"/>
      <c r="PVP54" s="153"/>
      <c r="PVQ54" s="153"/>
      <c r="PVR54" s="153"/>
      <c r="PVS54" s="153"/>
      <c r="PVT54" s="153"/>
      <c r="PVU54" s="153"/>
      <c r="PVV54" s="153"/>
      <c r="PVW54" s="153"/>
      <c r="PVX54" s="153"/>
      <c r="PVY54" s="153"/>
      <c r="PVZ54" s="153"/>
      <c r="PWA54" s="153"/>
      <c r="PWB54" s="153"/>
      <c r="PWC54" s="153"/>
      <c r="PWD54" s="153"/>
      <c r="PWE54" s="153"/>
      <c r="PWF54" s="153"/>
      <c r="PWG54" s="153"/>
      <c r="PWH54" s="153"/>
      <c r="PWI54" s="153"/>
      <c r="PWJ54" s="153"/>
      <c r="PWK54" s="153"/>
      <c r="PWL54" s="153"/>
      <c r="PWM54" s="153"/>
      <c r="PWN54" s="153"/>
      <c r="PWO54" s="153"/>
      <c r="PWP54" s="153"/>
      <c r="PWQ54" s="153"/>
      <c r="PWR54" s="153"/>
      <c r="PWS54" s="153"/>
      <c r="PWT54" s="153"/>
      <c r="PWU54" s="153"/>
      <c r="PWV54" s="153"/>
      <c r="PWW54" s="153"/>
      <c r="PWX54" s="153"/>
      <c r="PWY54" s="153"/>
      <c r="PWZ54" s="153"/>
      <c r="PXA54" s="153"/>
      <c r="PXB54" s="153"/>
      <c r="PXC54" s="153"/>
      <c r="PXD54" s="153"/>
      <c r="PXE54" s="153"/>
      <c r="PXF54" s="153"/>
      <c r="PXG54" s="153"/>
      <c r="PXH54" s="153"/>
      <c r="PXI54" s="153"/>
      <c r="PXJ54" s="153"/>
      <c r="PXK54" s="153"/>
      <c r="PXL54" s="153"/>
      <c r="PXM54" s="153"/>
      <c r="PXN54" s="153"/>
      <c r="PXO54" s="153"/>
      <c r="PXP54" s="153"/>
      <c r="PXQ54" s="153"/>
      <c r="PXR54" s="153"/>
      <c r="PXS54" s="153"/>
      <c r="PXT54" s="153"/>
      <c r="PXU54" s="153"/>
      <c r="PXV54" s="153"/>
      <c r="PXW54" s="153"/>
      <c r="PXX54" s="153"/>
      <c r="PXY54" s="153"/>
      <c r="PXZ54" s="153"/>
      <c r="PYA54" s="153"/>
      <c r="PYB54" s="153"/>
      <c r="PYC54" s="153"/>
      <c r="PYD54" s="153"/>
      <c r="PYE54" s="153"/>
      <c r="PYF54" s="153"/>
      <c r="PYG54" s="153"/>
      <c r="PYH54" s="153"/>
      <c r="PYI54" s="153"/>
      <c r="PYJ54" s="153"/>
      <c r="PYK54" s="153"/>
      <c r="PYL54" s="153"/>
      <c r="PYM54" s="153"/>
      <c r="PYN54" s="153"/>
      <c r="PYO54" s="153"/>
      <c r="PYP54" s="153"/>
      <c r="PYQ54" s="153"/>
      <c r="PYR54" s="153"/>
      <c r="PYS54" s="153"/>
      <c r="PYT54" s="153"/>
      <c r="PYU54" s="153"/>
      <c r="PYV54" s="153"/>
      <c r="PYW54" s="153"/>
      <c r="PYX54" s="153"/>
      <c r="PYY54" s="153"/>
      <c r="PYZ54" s="153"/>
      <c r="PZA54" s="153"/>
      <c r="PZB54" s="153"/>
      <c r="PZC54" s="153"/>
      <c r="PZD54" s="153"/>
      <c r="PZE54" s="153"/>
      <c r="PZF54" s="153"/>
      <c r="PZG54" s="153"/>
      <c r="PZH54" s="153"/>
      <c r="PZI54" s="153"/>
      <c r="PZJ54" s="153"/>
      <c r="PZK54" s="153"/>
      <c r="PZL54" s="153"/>
      <c r="PZM54" s="153"/>
      <c r="PZN54" s="153"/>
      <c r="PZO54" s="153"/>
      <c r="PZP54" s="153"/>
      <c r="PZQ54" s="153"/>
      <c r="PZR54" s="153"/>
      <c r="PZS54" s="153"/>
      <c r="PZT54" s="153"/>
      <c r="PZU54" s="153"/>
      <c r="PZV54" s="153"/>
      <c r="PZW54" s="153"/>
      <c r="PZX54" s="153"/>
      <c r="PZY54" s="153"/>
      <c r="PZZ54" s="153"/>
      <c r="QAA54" s="153"/>
      <c r="QAB54" s="153"/>
      <c r="QAC54" s="153"/>
      <c r="QAD54" s="153"/>
      <c r="QAE54" s="153"/>
      <c r="QAF54" s="153"/>
      <c r="QAG54" s="153"/>
      <c r="QAH54" s="153"/>
      <c r="QAI54" s="153"/>
      <c r="QAJ54" s="153"/>
      <c r="QAK54" s="153"/>
      <c r="QAL54" s="153"/>
      <c r="QAM54" s="153"/>
      <c r="QAN54" s="153"/>
      <c r="QAO54" s="153"/>
      <c r="QAP54" s="153"/>
      <c r="QAQ54" s="153"/>
      <c r="QAR54" s="153"/>
      <c r="QAS54" s="153"/>
      <c r="QAT54" s="153"/>
      <c r="QAU54" s="153"/>
      <c r="QAV54" s="153"/>
      <c r="QAW54" s="153"/>
      <c r="QAX54" s="153"/>
      <c r="QAY54" s="153"/>
      <c r="QAZ54" s="153"/>
      <c r="QBA54" s="153"/>
      <c r="QBB54" s="153"/>
      <c r="QBC54" s="153"/>
      <c r="QBD54" s="153"/>
      <c r="QBE54" s="153"/>
      <c r="QBF54" s="153"/>
      <c r="QBG54" s="153"/>
      <c r="QBH54" s="153"/>
      <c r="QBI54" s="153"/>
      <c r="QBJ54" s="153"/>
      <c r="QBK54" s="153"/>
      <c r="QBL54" s="153"/>
      <c r="QBM54" s="153"/>
      <c r="QBN54" s="153"/>
      <c r="QBO54" s="153"/>
      <c r="QBP54" s="153"/>
      <c r="QBQ54" s="153"/>
      <c r="QBR54" s="153"/>
      <c r="QBS54" s="153"/>
      <c r="QBT54" s="153"/>
      <c r="QBU54" s="153"/>
      <c r="QBV54" s="153"/>
      <c r="QBW54" s="153"/>
      <c r="QBX54" s="153"/>
      <c r="QBY54" s="153"/>
      <c r="QBZ54" s="153"/>
      <c r="QCA54" s="153"/>
      <c r="QCB54" s="153"/>
      <c r="QCC54" s="153"/>
      <c r="QCD54" s="153"/>
      <c r="QCE54" s="153"/>
      <c r="QCF54" s="153"/>
      <c r="QCG54" s="153"/>
      <c r="QCH54" s="153"/>
      <c r="QCI54" s="153"/>
      <c r="QCJ54" s="153"/>
      <c r="QCK54" s="153"/>
      <c r="QCL54" s="153"/>
      <c r="QCM54" s="153"/>
      <c r="QCN54" s="153"/>
      <c r="QCO54" s="153"/>
      <c r="QCP54" s="153"/>
      <c r="QCQ54" s="153"/>
      <c r="QCR54" s="153"/>
      <c r="QCS54" s="153"/>
      <c r="QCT54" s="153"/>
      <c r="QCU54" s="153"/>
      <c r="QCV54" s="153"/>
      <c r="QCW54" s="153"/>
      <c r="QCX54" s="153"/>
      <c r="QCY54" s="153"/>
      <c r="QCZ54" s="153"/>
      <c r="QDA54" s="153"/>
      <c r="QDB54" s="153"/>
      <c r="QDC54" s="153"/>
      <c r="QDD54" s="153"/>
      <c r="QDE54" s="153"/>
      <c r="QDF54" s="153"/>
      <c r="QDG54" s="153"/>
      <c r="QDH54" s="153"/>
      <c r="QDI54" s="153"/>
      <c r="QDJ54" s="153"/>
      <c r="QDK54" s="153"/>
      <c r="QDL54" s="153"/>
      <c r="QDM54" s="153"/>
      <c r="QDN54" s="153"/>
      <c r="QDO54" s="153"/>
      <c r="QDP54" s="153"/>
      <c r="QDQ54" s="153"/>
      <c r="QDR54" s="153"/>
      <c r="QDS54" s="153"/>
      <c r="QDT54" s="153"/>
      <c r="QDU54" s="153"/>
      <c r="QDV54" s="153"/>
      <c r="QDW54" s="153"/>
      <c r="QDX54" s="153"/>
      <c r="QDY54" s="153"/>
      <c r="QDZ54" s="153"/>
      <c r="QEA54" s="153"/>
      <c r="QEB54" s="153"/>
      <c r="QEC54" s="153"/>
      <c r="QED54" s="153"/>
      <c r="QEE54" s="153"/>
      <c r="QEF54" s="153"/>
      <c r="QEG54" s="153"/>
      <c r="QEH54" s="153"/>
      <c r="QEI54" s="153"/>
      <c r="QEJ54" s="153"/>
      <c r="QEK54" s="153"/>
      <c r="QEL54" s="153"/>
      <c r="QEM54" s="153"/>
      <c r="QEN54" s="153"/>
      <c r="QEO54" s="153"/>
      <c r="QEP54" s="153"/>
      <c r="QEQ54" s="153"/>
      <c r="QER54" s="153"/>
      <c r="QES54" s="153"/>
      <c r="QET54" s="153"/>
      <c r="QEU54" s="153"/>
      <c r="QEV54" s="153"/>
      <c r="QEW54" s="153"/>
      <c r="QEX54" s="153"/>
      <c r="QEY54" s="153"/>
      <c r="QEZ54" s="153"/>
      <c r="QFA54" s="153"/>
      <c r="QFB54" s="153"/>
      <c r="QFC54" s="153"/>
      <c r="QFD54" s="153"/>
      <c r="QFE54" s="153"/>
      <c r="QFF54" s="153"/>
      <c r="QFG54" s="153"/>
      <c r="QFH54" s="153"/>
      <c r="QFI54" s="153"/>
      <c r="QFJ54" s="153"/>
      <c r="QFK54" s="153"/>
      <c r="QFL54" s="153"/>
      <c r="QFM54" s="153"/>
      <c r="QFN54" s="153"/>
      <c r="QFO54" s="153"/>
      <c r="QFP54" s="153"/>
      <c r="QFQ54" s="153"/>
      <c r="QFR54" s="153"/>
      <c r="QFS54" s="153"/>
      <c r="QFT54" s="153"/>
      <c r="QFU54" s="153"/>
      <c r="QFV54" s="153"/>
      <c r="QFW54" s="153"/>
      <c r="QFX54" s="153"/>
      <c r="QFY54" s="153"/>
      <c r="QFZ54" s="153"/>
      <c r="QGA54" s="153"/>
      <c r="QGB54" s="153"/>
      <c r="QGC54" s="153"/>
      <c r="QGD54" s="153"/>
      <c r="QGE54" s="153"/>
      <c r="QGF54" s="153"/>
      <c r="QGG54" s="153"/>
      <c r="QGH54" s="153"/>
      <c r="QGI54" s="153"/>
      <c r="QGJ54" s="153"/>
      <c r="QGK54" s="153"/>
      <c r="QGL54" s="153"/>
      <c r="QGM54" s="153"/>
      <c r="QGN54" s="153"/>
      <c r="QGO54" s="153"/>
      <c r="QGP54" s="153"/>
      <c r="QGQ54" s="153"/>
      <c r="QGR54" s="153"/>
      <c r="QGS54" s="153"/>
      <c r="QGT54" s="153"/>
      <c r="QGU54" s="153"/>
      <c r="QGV54" s="153"/>
      <c r="QGW54" s="153"/>
      <c r="QGX54" s="153"/>
      <c r="QGY54" s="153"/>
      <c r="QGZ54" s="153"/>
      <c r="QHA54" s="153"/>
      <c r="QHB54" s="153"/>
      <c r="QHC54" s="153"/>
      <c r="QHD54" s="153"/>
      <c r="QHE54" s="153"/>
      <c r="QHF54" s="153"/>
      <c r="QHG54" s="153"/>
      <c r="QHH54" s="153"/>
      <c r="QHI54" s="153"/>
      <c r="QHJ54" s="153"/>
      <c r="QHK54" s="153"/>
      <c r="QHL54" s="153"/>
      <c r="QHM54" s="153"/>
      <c r="QHN54" s="153"/>
      <c r="QHO54" s="153"/>
      <c r="QHP54" s="153"/>
      <c r="QHQ54" s="153"/>
      <c r="QHR54" s="153"/>
      <c r="QHS54" s="153"/>
      <c r="QHT54" s="153"/>
      <c r="QHU54" s="153"/>
      <c r="QHV54" s="153"/>
      <c r="QHW54" s="153"/>
      <c r="QHX54" s="153"/>
      <c r="QHY54" s="153"/>
      <c r="QHZ54" s="153"/>
      <c r="QIA54" s="153"/>
      <c r="QIB54" s="153"/>
      <c r="QIC54" s="153"/>
      <c r="QID54" s="153"/>
      <c r="QIE54" s="153"/>
      <c r="QIF54" s="153"/>
      <c r="QIG54" s="153"/>
      <c r="QIH54" s="153"/>
      <c r="QII54" s="153"/>
      <c r="QIJ54" s="153"/>
      <c r="QIK54" s="153"/>
      <c r="QIL54" s="153"/>
      <c r="QIM54" s="153"/>
      <c r="QIN54" s="153"/>
      <c r="QIO54" s="153"/>
      <c r="QIP54" s="153"/>
      <c r="QIQ54" s="153"/>
      <c r="QIR54" s="153"/>
      <c r="QIS54" s="153"/>
      <c r="QIT54" s="153"/>
      <c r="QIU54" s="153"/>
      <c r="QIV54" s="153"/>
      <c r="QIW54" s="153"/>
      <c r="QIX54" s="153"/>
      <c r="QIY54" s="153"/>
      <c r="QIZ54" s="153"/>
      <c r="QJA54" s="153"/>
      <c r="QJB54" s="153"/>
      <c r="QJC54" s="153"/>
      <c r="QJD54" s="153"/>
      <c r="QJE54" s="153"/>
      <c r="QJF54" s="153"/>
      <c r="QJG54" s="153"/>
      <c r="QJH54" s="153"/>
      <c r="QJI54" s="153"/>
      <c r="QJJ54" s="153"/>
      <c r="QJK54" s="153"/>
      <c r="QJL54" s="153"/>
      <c r="QJM54" s="153"/>
      <c r="QJN54" s="153"/>
      <c r="QJO54" s="153"/>
      <c r="QJP54" s="153"/>
      <c r="QJQ54" s="153"/>
      <c r="QJR54" s="153"/>
      <c r="QJS54" s="153"/>
      <c r="QJT54" s="153"/>
      <c r="QJU54" s="153"/>
      <c r="QJV54" s="153"/>
      <c r="QJW54" s="153"/>
      <c r="QJX54" s="153"/>
      <c r="QJY54" s="153"/>
      <c r="QJZ54" s="153"/>
      <c r="QKA54" s="153"/>
      <c r="QKB54" s="153"/>
      <c r="QKC54" s="153"/>
      <c r="QKD54" s="153"/>
      <c r="QKE54" s="153"/>
      <c r="QKF54" s="153"/>
      <c r="QKG54" s="153"/>
      <c r="QKH54" s="153"/>
      <c r="QKI54" s="153"/>
      <c r="QKJ54" s="153"/>
      <c r="QKK54" s="153"/>
      <c r="QKL54" s="153"/>
      <c r="QKM54" s="153"/>
      <c r="QKN54" s="153"/>
      <c r="QKO54" s="153"/>
      <c r="QKP54" s="153"/>
      <c r="QKQ54" s="153"/>
      <c r="QKR54" s="153"/>
      <c r="QKS54" s="153"/>
      <c r="QKT54" s="153"/>
      <c r="QKU54" s="153"/>
      <c r="QKV54" s="153"/>
      <c r="QKW54" s="153"/>
      <c r="QKX54" s="153"/>
      <c r="QKY54" s="153"/>
      <c r="QKZ54" s="153"/>
      <c r="QLA54" s="153"/>
      <c r="QLB54" s="153"/>
      <c r="QLC54" s="153"/>
      <c r="QLD54" s="153"/>
      <c r="QLE54" s="153"/>
      <c r="QLF54" s="153"/>
      <c r="QLG54" s="153"/>
      <c r="QLH54" s="153"/>
      <c r="QLI54" s="153"/>
      <c r="QLJ54" s="153"/>
      <c r="QLK54" s="153"/>
      <c r="QLL54" s="153"/>
      <c r="QLM54" s="153"/>
      <c r="QLN54" s="153"/>
      <c r="QLO54" s="153"/>
      <c r="QLP54" s="153"/>
      <c r="QLQ54" s="153"/>
      <c r="QLR54" s="153"/>
      <c r="QLS54" s="153"/>
      <c r="QLT54" s="153"/>
      <c r="QLU54" s="153"/>
      <c r="QLV54" s="153"/>
      <c r="QLW54" s="153"/>
      <c r="QLX54" s="153"/>
      <c r="QLY54" s="153"/>
      <c r="QLZ54" s="153"/>
      <c r="QMA54" s="153"/>
      <c r="QMB54" s="153"/>
      <c r="QMC54" s="153"/>
      <c r="QMD54" s="153"/>
      <c r="QME54" s="153"/>
      <c r="QMF54" s="153"/>
      <c r="QMG54" s="153"/>
      <c r="QMH54" s="153"/>
      <c r="QMI54" s="153"/>
      <c r="QMJ54" s="153"/>
      <c r="QMK54" s="153"/>
      <c r="QML54" s="153"/>
      <c r="QMM54" s="153"/>
      <c r="QMN54" s="153"/>
      <c r="QMO54" s="153"/>
      <c r="QMP54" s="153"/>
      <c r="QMQ54" s="153"/>
      <c r="QMR54" s="153"/>
      <c r="QMS54" s="153"/>
      <c r="QMT54" s="153"/>
      <c r="QMU54" s="153"/>
      <c r="QMV54" s="153"/>
      <c r="QMW54" s="153"/>
      <c r="QMX54" s="153"/>
      <c r="QMY54" s="153"/>
      <c r="QMZ54" s="153"/>
      <c r="QNA54" s="153"/>
      <c r="QNB54" s="153"/>
      <c r="QNC54" s="153"/>
      <c r="QND54" s="153"/>
      <c r="QNE54" s="153"/>
      <c r="QNF54" s="153"/>
      <c r="QNG54" s="153"/>
      <c r="QNH54" s="153"/>
      <c r="QNI54" s="153"/>
      <c r="QNJ54" s="153"/>
      <c r="QNK54" s="153"/>
      <c r="QNL54" s="153"/>
      <c r="QNM54" s="153"/>
      <c r="QNN54" s="153"/>
      <c r="QNO54" s="153"/>
      <c r="QNP54" s="153"/>
      <c r="QNQ54" s="153"/>
      <c r="QNR54" s="153"/>
      <c r="QNS54" s="153"/>
      <c r="QNT54" s="153"/>
      <c r="QNU54" s="153"/>
      <c r="QNV54" s="153"/>
      <c r="QNW54" s="153"/>
      <c r="QNX54" s="153"/>
      <c r="QNY54" s="153"/>
      <c r="QNZ54" s="153"/>
      <c r="QOA54" s="153"/>
      <c r="QOB54" s="153"/>
      <c r="QOC54" s="153"/>
      <c r="QOD54" s="153"/>
      <c r="QOE54" s="153"/>
      <c r="QOF54" s="153"/>
      <c r="QOG54" s="153"/>
      <c r="QOH54" s="153"/>
      <c r="QOI54" s="153"/>
      <c r="QOJ54" s="153"/>
      <c r="QOK54" s="153"/>
      <c r="QOL54" s="153"/>
      <c r="QOM54" s="153"/>
      <c r="QON54" s="153"/>
      <c r="QOO54" s="153"/>
      <c r="QOP54" s="153"/>
      <c r="QOQ54" s="153"/>
      <c r="QOR54" s="153"/>
      <c r="QOS54" s="153"/>
      <c r="QOT54" s="153"/>
      <c r="QOU54" s="153"/>
      <c r="QOV54" s="153"/>
      <c r="QOW54" s="153"/>
      <c r="QOX54" s="153"/>
      <c r="QOY54" s="153"/>
      <c r="QOZ54" s="153"/>
      <c r="QPA54" s="153"/>
      <c r="QPB54" s="153"/>
      <c r="QPC54" s="153"/>
      <c r="QPD54" s="153"/>
      <c r="QPE54" s="153"/>
      <c r="QPF54" s="153"/>
      <c r="QPG54" s="153"/>
      <c r="QPH54" s="153"/>
      <c r="QPI54" s="153"/>
      <c r="QPJ54" s="153"/>
      <c r="QPK54" s="153"/>
      <c r="QPL54" s="153"/>
      <c r="QPM54" s="153"/>
      <c r="QPN54" s="153"/>
      <c r="QPO54" s="153"/>
      <c r="QPP54" s="153"/>
      <c r="QPQ54" s="153"/>
      <c r="QPR54" s="153"/>
      <c r="QPS54" s="153"/>
      <c r="QPT54" s="153"/>
      <c r="QPU54" s="153"/>
      <c r="QPV54" s="153"/>
      <c r="QPW54" s="153"/>
      <c r="QPX54" s="153"/>
      <c r="QPY54" s="153"/>
      <c r="QPZ54" s="153"/>
      <c r="QQA54" s="153"/>
      <c r="QQB54" s="153"/>
      <c r="QQC54" s="153"/>
      <c r="QQD54" s="153"/>
      <c r="QQE54" s="153"/>
      <c r="QQF54" s="153"/>
      <c r="QQG54" s="153"/>
      <c r="QQH54" s="153"/>
      <c r="QQI54" s="153"/>
      <c r="QQJ54" s="153"/>
      <c r="QQK54" s="153"/>
      <c r="QQL54" s="153"/>
      <c r="QQM54" s="153"/>
      <c r="QQN54" s="153"/>
      <c r="QQO54" s="153"/>
      <c r="QQP54" s="153"/>
      <c r="QQQ54" s="153"/>
      <c r="QQR54" s="153"/>
      <c r="QQS54" s="153"/>
      <c r="QQT54" s="153"/>
      <c r="QQU54" s="153"/>
      <c r="QQV54" s="153"/>
      <c r="QQW54" s="153"/>
      <c r="QQX54" s="153"/>
      <c r="QQY54" s="153"/>
      <c r="QQZ54" s="153"/>
      <c r="QRA54" s="153"/>
      <c r="QRB54" s="153"/>
      <c r="QRC54" s="153"/>
      <c r="QRD54" s="153"/>
      <c r="QRE54" s="153"/>
      <c r="QRF54" s="153"/>
      <c r="QRG54" s="153"/>
      <c r="QRH54" s="153"/>
      <c r="QRI54" s="153"/>
      <c r="QRJ54" s="153"/>
      <c r="QRK54" s="153"/>
      <c r="QRL54" s="153"/>
      <c r="QRM54" s="153"/>
      <c r="QRN54" s="153"/>
      <c r="QRO54" s="153"/>
      <c r="QRP54" s="153"/>
      <c r="QRQ54" s="153"/>
      <c r="QRR54" s="153"/>
      <c r="QRS54" s="153"/>
      <c r="QRT54" s="153"/>
      <c r="QRU54" s="153"/>
      <c r="QRV54" s="153"/>
      <c r="QRW54" s="153"/>
      <c r="QRX54" s="153"/>
      <c r="QRY54" s="153"/>
      <c r="QRZ54" s="153"/>
      <c r="QSA54" s="153"/>
      <c r="QSB54" s="153"/>
      <c r="QSC54" s="153"/>
      <c r="QSD54" s="153"/>
      <c r="QSE54" s="153"/>
      <c r="QSF54" s="153"/>
      <c r="QSG54" s="153"/>
      <c r="QSH54" s="153"/>
      <c r="QSI54" s="153"/>
      <c r="QSJ54" s="153"/>
      <c r="QSK54" s="153"/>
      <c r="QSL54" s="153"/>
      <c r="QSM54" s="153"/>
      <c r="QSN54" s="153"/>
      <c r="QSO54" s="153"/>
      <c r="QSP54" s="153"/>
      <c r="QSQ54" s="153"/>
      <c r="QSR54" s="153"/>
      <c r="QSS54" s="153"/>
      <c r="QST54" s="153"/>
      <c r="QSU54" s="153"/>
      <c r="QSV54" s="153"/>
      <c r="QSW54" s="153"/>
      <c r="QSX54" s="153"/>
      <c r="QSY54" s="153"/>
      <c r="QSZ54" s="153"/>
      <c r="QTA54" s="153"/>
      <c r="QTB54" s="153"/>
      <c r="QTC54" s="153"/>
      <c r="QTD54" s="153"/>
      <c r="QTE54" s="153"/>
      <c r="QTF54" s="153"/>
      <c r="QTG54" s="153"/>
      <c r="QTH54" s="153"/>
      <c r="QTI54" s="153"/>
      <c r="QTJ54" s="153"/>
      <c r="QTK54" s="153"/>
      <c r="QTL54" s="153"/>
      <c r="QTM54" s="153"/>
      <c r="QTN54" s="153"/>
      <c r="QTO54" s="153"/>
      <c r="QTP54" s="153"/>
      <c r="QTQ54" s="153"/>
      <c r="QTR54" s="153"/>
      <c r="QTS54" s="153"/>
      <c r="QTT54" s="153"/>
      <c r="QTU54" s="153"/>
      <c r="QTV54" s="153"/>
      <c r="QTW54" s="153"/>
      <c r="QTX54" s="153"/>
      <c r="QTY54" s="153"/>
      <c r="QTZ54" s="153"/>
      <c r="QUA54" s="153"/>
      <c r="QUB54" s="153"/>
      <c r="QUC54" s="153"/>
      <c r="QUD54" s="153"/>
      <c r="QUE54" s="153"/>
      <c r="QUF54" s="153"/>
      <c r="QUG54" s="153"/>
      <c r="QUH54" s="153"/>
      <c r="QUI54" s="153"/>
      <c r="QUJ54" s="153"/>
      <c r="QUK54" s="153"/>
      <c r="QUL54" s="153"/>
      <c r="QUM54" s="153"/>
      <c r="QUN54" s="153"/>
      <c r="QUO54" s="153"/>
      <c r="QUP54" s="153"/>
      <c r="QUQ54" s="153"/>
      <c r="QUR54" s="153"/>
      <c r="QUS54" s="153"/>
      <c r="QUT54" s="153"/>
      <c r="QUU54" s="153"/>
      <c r="QUV54" s="153"/>
      <c r="QUW54" s="153"/>
      <c r="QUX54" s="153"/>
      <c r="QUY54" s="153"/>
      <c r="QUZ54" s="153"/>
      <c r="QVA54" s="153"/>
      <c r="QVB54" s="153"/>
      <c r="QVC54" s="153"/>
      <c r="QVD54" s="153"/>
      <c r="QVE54" s="153"/>
      <c r="QVF54" s="153"/>
      <c r="QVG54" s="153"/>
      <c r="QVH54" s="153"/>
      <c r="QVI54" s="153"/>
      <c r="QVJ54" s="153"/>
      <c r="QVK54" s="153"/>
      <c r="QVL54" s="153"/>
      <c r="QVM54" s="153"/>
      <c r="QVN54" s="153"/>
      <c r="QVO54" s="153"/>
      <c r="QVP54" s="153"/>
      <c r="QVQ54" s="153"/>
      <c r="QVR54" s="153"/>
      <c r="QVS54" s="153"/>
      <c r="QVT54" s="153"/>
      <c r="QVU54" s="153"/>
      <c r="QVV54" s="153"/>
      <c r="QVW54" s="153"/>
      <c r="QVX54" s="153"/>
      <c r="QVY54" s="153"/>
      <c r="QVZ54" s="153"/>
      <c r="QWA54" s="153"/>
      <c r="QWB54" s="153"/>
      <c r="QWC54" s="153"/>
      <c r="QWD54" s="153"/>
      <c r="QWE54" s="153"/>
      <c r="QWF54" s="153"/>
      <c r="QWG54" s="153"/>
      <c r="QWH54" s="153"/>
      <c r="QWI54" s="153"/>
      <c r="QWJ54" s="153"/>
      <c r="QWK54" s="153"/>
      <c r="QWL54" s="153"/>
      <c r="QWM54" s="153"/>
      <c r="QWN54" s="153"/>
      <c r="QWO54" s="153"/>
      <c r="QWP54" s="153"/>
      <c r="QWQ54" s="153"/>
      <c r="QWR54" s="153"/>
      <c r="QWS54" s="153"/>
      <c r="QWT54" s="153"/>
      <c r="QWU54" s="153"/>
      <c r="QWV54" s="153"/>
      <c r="QWW54" s="153"/>
      <c r="QWX54" s="153"/>
      <c r="QWY54" s="153"/>
      <c r="QWZ54" s="153"/>
      <c r="QXA54" s="153"/>
      <c r="QXB54" s="153"/>
      <c r="QXC54" s="153"/>
      <c r="QXD54" s="153"/>
      <c r="QXE54" s="153"/>
      <c r="QXF54" s="153"/>
      <c r="QXG54" s="153"/>
      <c r="QXH54" s="153"/>
      <c r="QXI54" s="153"/>
      <c r="QXJ54" s="153"/>
      <c r="QXK54" s="153"/>
      <c r="QXL54" s="153"/>
      <c r="QXM54" s="153"/>
      <c r="QXN54" s="153"/>
      <c r="QXO54" s="153"/>
      <c r="QXP54" s="153"/>
      <c r="QXQ54" s="153"/>
      <c r="QXR54" s="153"/>
      <c r="QXS54" s="153"/>
      <c r="QXT54" s="153"/>
      <c r="QXU54" s="153"/>
      <c r="QXV54" s="153"/>
      <c r="QXW54" s="153"/>
      <c r="QXX54" s="153"/>
      <c r="QXY54" s="153"/>
      <c r="QXZ54" s="153"/>
      <c r="QYA54" s="153"/>
      <c r="QYB54" s="153"/>
      <c r="QYC54" s="153"/>
      <c r="QYD54" s="153"/>
      <c r="QYE54" s="153"/>
      <c r="QYF54" s="153"/>
      <c r="QYG54" s="153"/>
      <c r="QYH54" s="153"/>
      <c r="QYI54" s="153"/>
      <c r="QYJ54" s="153"/>
      <c r="QYK54" s="153"/>
      <c r="QYL54" s="153"/>
      <c r="QYM54" s="153"/>
      <c r="QYN54" s="153"/>
      <c r="QYO54" s="153"/>
      <c r="QYP54" s="153"/>
      <c r="QYQ54" s="153"/>
      <c r="QYR54" s="153"/>
      <c r="QYS54" s="153"/>
      <c r="QYT54" s="153"/>
      <c r="QYU54" s="153"/>
      <c r="QYV54" s="153"/>
      <c r="QYW54" s="153"/>
      <c r="QYX54" s="153"/>
      <c r="QYY54" s="153"/>
      <c r="QYZ54" s="153"/>
      <c r="QZA54" s="153"/>
      <c r="QZB54" s="153"/>
      <c r="QZC54" s="153"/>
      <c r="QZD54" s="153"/>
      <c r="QZE54" s="153"/>
      <c r="QZF54" s="153"/>
      <c r="QZG54" s="153"/>
      <c r="QZH54" s="153"/>
      <c r="QZI54" s="153"/>
      <c r="QZJ54" s="153"/>
      <c r="QZK54" s="153"/>
      <c r="QZL54" s="153"/>
      <c r="QZM54" s="153"/>
      <c r="QZN54" s="153"/>
      <c r="QZO54" s="153"/>
      <c r="QZP54" s="153"/>
      <c r="QZQ54" s="153"/>
      <c r="QZR54" s="153"/>
      <c r="QZS54" s="153"/>
      <c r="QZT54" s="153"/>
      <c r="QZU54" s="153"/>
      <c r="QZV54" s="153"/>
      <c r="QZW54" s="153"/>
      <c r="QZX54" s="153"/>
      <c r="QZY54" s="153"/>
      <c r="QZZ54" s="153"/>
      <c r="RAA54" s="153"/>
      <c r="RAB54" s="153"/>
      <c r="RAC54" s="153"/>
      <c r="RAD54" s="153"/>
      <c r="RAE54" s="153"/>
      <c r="RAF54" s="153"/>
      <c r="RAG54" s="153"/>
      <c r="RAH54" s="153"/>
      <c r="RAI54" s="153"/>
      <c r="RAJ54" s="153"/>
      <c r="RAK54" s="153"/>
      <c r="RAL54" s="153"/>
      <c r="RAM54" s="153"/>
      <c r="RAN54" s="153"/>
      <c r="RAO54" s="153"/>
      <c r="RAP54" s="153"/>
      <c r="RAQ54" s="153"/>
      <c r="RAR54" s="153"/>
      <c r="RAS54" s="153"/>
      <c r="RAT54" s="153"/>
      <c r="RAU54" s="153"/>
      <c r="RAV54" s="153"/>
      <c r="RAW54" s="153"/>
      <c r="RAX54" s="153"/>
      <c r="RAY54" s="153"/>
      <c r="RAZ54" s="153"/>
      <c r="RBA54" s="153"/>
      <c r="RBB54" s="153"/>
      <c r="RBC54" s="153"/>
      <c r="RBD54" s="153"/>
      <c r="RBE54" s="153"/>
      <c r="RBF54" s="153"/>
      <c r="RBG54" s="153"/>
      <c r="RBH54" s="153"/>
      <c r="RBI54" s="153"/>
      <c r="RBJ54" s="153"/>
      <c r="RBK54" s="153"/>
      <c r="RBL54" s="153"/>
      <c r="RBM54" s="153"/>
      <c r="RBN54" s="153"/>
      <c r="RBO54" s="153"/>
      <c r="RBP54" s="153"/>
      <c r="RBQ54" s="153"/>
      <c r="RBR54" s="153"/>
      <c r="RBS54" s="153"/>
      <c r="RBT54" s="153"/>
      <c r="RBU54" s="153"/>
      <c r="RBV54" s="153"/>
      <c r="RBW54" s="153"/>
      <c r="RBX54" s="153"/>
      <c r="RBY54" s="153"/>
      <c r="RBZ54" s="153"/>
      <c r="RCA54" s="153"/>
      <c r="RCB54" s="153"/>
      <c r="RCC54" s="153"/>
      <c r="RCD54" s="153"/>
      <c r="RCE54" s="153"/>
      <c r="RCF54" s="153"/>
      <c r="RCG54" s="153"/>
      <c r="RCH54" s="153"/>
      <c r="RCI54" s="153"/>
      <c r="RCJ54" s="153"/>
      <c r="RCK54" s="153"/>
      <c r="RCL54" s="153"/>
      <c r="RCM54" s="153"/>
      <c r="RCN54" s="153"/>
      <c r="RCO54" s="153"/>
      <c r="RCP54" s="153"/>
      <c r="RCQ54" s="153"/>
      <c r="RCR54" s="153"/>
      <c r="RCS54" s="153"/>
      <c r="RCT54" s="153"/>
      <c r="RCU54" s="153"/>
      <c r="RCV54" s="153"/>
      <c r="RCW54" s="153"/>
      <c r="RCX54" s="153"/>
      <c r="RCY54" s="153"/>
      <c r="RCZ54" s="153"/>
      <c r="RDA54" s="153"/>
      <c r="RDB54" s="153"/>
      <c r="RDC54" s="153"/>
      <c r="RDD54" s="153"/>
      <c r="RDE54" s="153"/>
      <c r="RDF54" s="153"/>
      <c r="RDG54" s="153"/>
      <c r="RDH54" s="153"/>
      <c r="RDI54" s="153"/>
      <c r="RDJ54" s="153"/>
      <c r="RDK54" s="153"/>
      <c r="RDL54" s="153"/>
      <c r="RDM54" s="153"/>
      <c r="RDN54" s="153"/>
      <c r="RDO54" s="153"/>
      <c r="RDP54" s="153"/>
      <c r="RDQ54" s="153"/>
      <c r="RDR54" s="153"/>
      <c r="RDS54" s="153"/>
      <c r="RDT54" s="153"/>
      <c r="RDU54" s="153"/>
      <c r="RDV54" s="153"/>
      <c r="RDW54" s="153"/>
      <c r="RDX54" s="153"/>
      <c r="RDY54" s="153"/>
      <c r="RDZ54" s="153"/>
      <c r="REA54" s="153"/>
      <c r="REB54" s="153"/>
      <c r="REC54" s="153"/>
      <c r="RED54" s="153"/>
      <c r="REE54" s="153"/>
      <c r="REF54" s="153"/>
      <c r="REG54" s="153"/>
      <c r="REH54" s="153"/>
      <c r="REI54" s="153"/>
      <c r="REJ54" s="153"/>
      <c r="REK54" s="153"/>
      <c r="REL54" s="153"/>
      <c r="REM54" s="153"/>
      <c r="REN54" s="153"/>
      <c r="REO54" s="153"/>
      <c r="REP54" s="153"/>
      <c r="REQ54" s="153"/>
      <c r="RER54" s="153"/>
      <c r="RES54" s="153"/>
      <c r="RET54" s="153"/>
      <c r="REU54" s="153"/>
      <c r="REV54" s="153"/>
      <c r="REW54" s="153"/>
      <c r="REX54" s="153"/>
      <c r="REY54" s="153"/>
      <c r="REZ54" s="153"/>
      <c r="RFA54" s="153"/>
      <c r="RFB54" s="153"/>
      <c r="RFC54" s="153"/>
      <c r="RFD54" s="153"/>
      <c r="RFE54" s="153"/>
      <c r="RFF54" s="153"/>
      <c r="RFG54" s="153"/>
      <c r="RFH54" s="153"/>
      <c r="RFI54" s="153"/>
      <c r="RFJ54" s="153"/>
      <c r="RFK54" s="153"/>
      <c r="RFL54" s="153"/>
      <c r="RFM54" s="153"/>
      <c r="RFN54" s="153"/>
      <c r="RFO54" s="153"/>
      <c r="RFP54" s="153"/>
      <c r="RFQ54" s="153"/>
      <c r="RFR54" s="153"/>
      <c r="RFS54" s="153"/>
      <c r="RFT54" s="153"/>
      <c r="RFU54" s="153"/>
      <c r="RFV54" s="153"/>
      <c r="RFW54" s="153"/>
      <c r="RFX54" s="153"/>
      <c r="RFY54" s="153"/>
      <c r="RFZ54" s="153"/>
      <c r="RGA54" s="153"/>
      <c r="RGB54" s="153"/>
      <c r="RGC54" s="153"/>
      <c r="RGD54" s="153"/>
      <c r="RGE54" s="153"/>
      <c r="RGF54" s="153"/>
      <c r="RGG54" s="153"/>
      <c r="RGH54" s="153"/>
      <c r="RGI54" s="153"/>
      <c r="RGJ54" s="153"/>
      <c r="RGK54" s="153"/>
      <c r="RGL54" s="153"/>
      <c r="RGM54" s="153"/>
      <c r="RGN54" s="153"/>
      <c r="RGO54" s="153"/>
      <c r="RGP54" s="153"/>
      <c r="RGQ54" s="153"/>
      <c r="RGR54" s="153"/>
      <c r="RGS54" s="153"/>
      <c r="RGT54" s="153"/>
      <c r="RGU54" s="153"/>
      <c r="RGV54" s="153"/>
      <c r="RGW54" s="153"/>
      <c r="RGX54" s="153"/>
      <c r="RGY54" s="153"/>
      <c r="RGZ54" s="153"/>
      <c r="RHA54" s="153"/>
      <c r="RHB54" s="153"/>
      <c r="RHC54" s="153"/>
      <c r="RHD54" s="153"/>
      <c r="RHE54" s="153"/>
      <c r="RHF54" s="153"/>
      <c r="RHG54" s="153"/>
      <c r="RHH54" s="153"/>
      <c r="RHI54" s="153"/>
      <c r="RHJ54" s="153"/>
      <c r="RHK54" s="153"/>
      <c r="RHL54" s="153"/>
      <c r="RHM54" s="153"/>
      <c r="RHN54" s="153"/>
      <c r="RHO54" s="153"/>
      <c r="RHP54" s="153"/>
      <c r="RHQ54" s="153"/>
      <c r="RHR54" s="153"/>
      <c r="RHS54" s="153"/>
      <c r="RHT54" s="153"/>
      <c r="RHU54" s="153"/>
      <c r="RHV54" s="153"/>
      <c r="RHW54" s="153"/>
      <c r="RHX54" s="153"/>
      <c r="RHY54" s="153"/>
      <c r="RHZ54" s="153"/>
      <c r="RIA54" s="153"/>
      <c r="RIB54" s="153"/>
      <c r="RIC54" s="153"/>
      <c r="RID54" s="153"/>
      <c r="RIE54" s="153"/>
      <c r="RIF54" s="153"/>
      <c r="RIG54" s="153"/>
      <c r="RIH54" s="153"/>
      <c r="RII54" s="153"/>
      <c r="RIJ54" s="153"/>
      <c r="RIK54" s="153"/>
      <c r="RIL54" s="153"/>
      <c r="RIM54" s="153"/>
      <c r="RIN54" s="153"/>
      <c r="RIO54" s="153"/>
      <c r="RIP54" s="153"/>
      <c r="RIQ54" s="153"/>
      <c r="RIR54" s="153"/>
      <c r="RIS54" s="153"/>
      <c r="RIT54" s="153"/>
      <c r="RIU54" s="153"/>
      <c r="RIV54" s="153"/>
      <c r="RIW54" s="153"/>
      <c r="RIX54" s="153"/>
      <c r="RIY54" s="153"/>
      <c r="RIZ54" s="153"/>
      <c r="RJA54" s="153"/>
      <c r="RJB54" s="153"/>
      <c r="RJC54" s="153"/>
      <c r="RJD54" s="153"/>
      <c r="RJE54" s="153"/>
      <c r="RJF54" s="153"/>
      <c r="RJG54" s="153"/>
      <c r="RJH54" s="153"/>
      <c r="RJI54" s="153"/>
      <c r="RJJ54" s="153"/>
      <c r="RJK54" s="153"/>
      <c r="RJL54" s="153"/>
      <c r="RJM54" s="153"/>
      <c r="RJN54" s="153"/>
      <c r="RJO54" s="153"/>
      <c r="RJP54" s="153"/>
      <c r="RJQ54" s="153"/>
      <c r="RJR54" s="153"/>
      <c r="RJS54" s="153"/>
      <c r="RJT54" s="153"/>
      <c r="RJU54" s="153"/>
      <c r="RJV54" s="153"/>
      <c r="RJW54" s="153"/>
      <c r="RJX54" s="153"/>
      <c r="RJY54" s="153"/>
      <c r="RJZ54" s="153"/>
      <c r="RKA54" s="153"/>
      <c r="RKB54" s="153"/>
      <c r="RKC54" s="153"/>
      <c r="RKD54" s="153"/>
      <c r="RKE54" s="153"/>
      <c r="RKF54" s="153"/>
      <c r="RKG54" s="153"/>
      <c r="RKH54" s="153"/>
      <c r="RKI54" s="153"/>
      <c r="RKJ54" s="153"/>
      <c r="RKK54" s="153"/>
      <c r="RKL54" s="153"/>
      <c r="RKM54" s="153"/>
      <c r="RKN54" s="153"/>
      <c r="RKO54" s="153"/>
      <c r="RKP54" s="153"/>
      <c r="RKQ54" s="153"/>
      <c r="RKR54" s="153"/>
      <c r="RKS54" s="153"/>
      <c r="RKT54" s="153"/>
      <c r="RKU54" s="153"/>
      <c r="RKV54" s="153"/>
      <c r="RKW54" s="153"/>
      <c r="RKX54" s="153"/>
      <c r="RKY54" s="153"/>
      <c r="RKZ54" s="153"/>
      <c r="RLA54" s="153"/>
      <c r="RLB54" s="153"/>
      <c r="RLC54" s="153"/>
      <c r="RLD54" s="153"/>
      <c r="RLE54" s="153"/>
      <c r="RLF54" s="153"/>
      <c r="RLG54" s="153"/>
      <c r="RLH54" s="153"/>
      <c r="RLI54" s="153"/>
      <c r="RLJ54" s="153"/>
      <c r="RLK54" s="153"/>
      <c r="RLL54" s="153"/>
      <c r="RLM54" s="153"/>
      <c r="RLN54" s="153"/>
      <c r="RLO54" s="153"/>
      <c r="RLP54" s="153"/>
      <c r="RLQ54" s="153"/>
      <c r="RLR54" s="153"/>
      <c r="RLS54" s="153"/>
      <c r="RLT54" s="153"/>
      <c r="RLU54" s="153"/>
      <c r="RLV54" s="153"/>
      <c r="RLW54" s="153"/>
      <c r="RLX54" s="153"/>
      <c r="RLY54" s="153"/>
      <c r="RLZ54" s="153"/>
      <c r="RMA54" s="153"/>
      <c r="RMB54" s="153"/>
      <c r="RMC54" s="153"/>
      <c r="RMD54" s="153"/>
      <c r="RME54" s="153"/>
      <c r="RMF54" s="153"/>
      <c r="RMG54" s="153"/>
      <c r="RMH54" s="153"/>
      <c r="RMI54" s="153"/>
      <c r="RMJ54" s="153"/>
      <c r="RMK54" s="153"/>
      <c r="RML54" s="153"/>
      <c r="RMM54" s="153"/>
      <c r="RMN54" s="153"/>
      <c r="RMO54" s="153"/>
      <c r="RMP54" s="153"/>
      <c r="RMQ54" s="153"/>
      <c r="RMR54" s="153"/>
      <c r="RMS54" s="153"/>
      <c r="RMT54" s="153"/>
      <c r="RMU54" s="153"/>
      <c r="RMV54" s="153"/>
      <c r="RMW54" s="153"/>
      <c r="RMX54" s="153"/>
      <c r="RMY54" s="153"/>
      <c r="RMZ54" s="153"/>
      <c r="RNA54" s="153"/>
      <c r="RNB54" s="153"/>
      <c r="RNC54" s="153"/>
      <c r="RND54" s="153"/>
      <c r="RNE54" s="153"/>
      <c r="RNF54" s="153"/>
      <c r="RNG54" s="153"/>
      <c r="RNH54" s="153"/>
      <c r="RNI54" s="153"/>
      <c r="RNJ54" s="153"/>
      <c r="RNK54" s="153"/>
      <c r="RNL54" s="153"/>
      <c r="RNM54" s="153"/>
      <c r="RNN54" s="153"/>
      <c r="RNO54" s="153"/>
      <c r="RNP54" s="153"/>
      <c r="RNQ54" s="153"/>
      <c r="RNR54" s="153"/>
      <c r="RNS54" s="153"/>
      <c r="RNT54" s="153"/>
      <c r="RNU54" s="153"/>
      <c r="RNV54" s="153"/>
      <c r="RNW54" s="153"/>
      <c r="RNX54" s="153"/>
      <c r="RNY54" s="153"/>
      <c r="RNZ54" s="153"/>
      <c r="ROA54" s="153"/>
      <c r="ROB54" s="153"/>
      <c r="ROC54" s="153"/>
      <c r="ROD54" s="153"/>
      <c r="ROE54" s="153"/>
      <c r="ROF54" s="153"/>
      <c r="ROG54" s="153"/>
      <c r="ROH54" s="153"/>
      <c r="ROI54" s="153"/>
      <c r="ROJ54" s="153"/>
      <c r="ROK54" s="153"/>
      <c r="ROL54" s="153"/>
      <c r="ROM54" s="153"/>
      <c r="RON54" s="153"/>
      <c r="ROO54" s="153"/>
      <c r="ROP54" s="153"/>
      <c r="ROQ54" s="153"/>
      <c r="ROR54" s="153"/>
      <c r="ROS54" s="153"/>
      <c r="ROT54" s="153"/>
      <c r="ROU54" s="153"/>
      <c r="ROV54" s="153"/>
      <c r="ROW54" s="153"/>
      <c r="ROX54" s="153"/>
      <c r="ROY54" s="153"/>
      <c r="ROZ54" s="153"/>
      <c r="RPA54" s="153"/>
      <c r="RPB54" s="153"/>
      <c r="RPC54" s="153"/>
      <c r="RPD54" s="153"/>
      <c r="RPE54" s="153"/>
      <c r="RPF54" s="153"/>
      <c r="RPG54" s="153"/>
      <c r="RPH54" s="153"/>
      <c r="RPI54" s="153"/>
      <c r="RPJ54" s="153"/>
      <c r="RPK54" s="153"/>
      <c r="RPL54" s="153"/>
      <c r="RPM54" s="153"/>
      <c r="RPN54" s="153"/>
      <c r="RPO54" s="153"/>
      <c r="RPP54" s="153"/>
      <c r="RPQ54" s="153"/>
      <c r="RPR54" s="153"/>
      <c r="RPS54" s="153"/>
      <c r="RPT54" s="153"/>
      <c r="RPU54" s="153"/>
      <c r="RPV54" s="153"/>
      <c r="RPW54" s="153"/>
      <c r="RPX54" s="153"/>
      <c r="RPY54" s="153"/>
      <c r="RPZ54" s="153"/>
      <c r="RQA54" s="153"/>
      <c r="RQB54" s="153"/>
      <c r="RQC54" s="153"/>
      <c r="RQD54" s="153"/>
      <c r="RQE54" s="153"/>
      <c r="RQF54" s="153"/>
      <c r="RQG54" s="153"/>
      <c r="RQH54" s="153"/>
      <c r="RQI54" s="153"/>
      <c r="RQJ54" s="153"/>
      <c r="RQK54" s="153"/>
      <c r="RQL54" s="153"/>
      <c r="RQM54" s="153"/>
      <c r="RQN54" s="153"/>
      <c r="RQO54" s="153"/>
      <c r="RQP54" s="153"/>
      <c r="RQQ54" s="153"/>
      <c r="RQR54" s="153"/>
      <c r="RQS54" s="153"/>
      <c r="RQT54" s="153"/>
      <c r="RQU54" s="153"/>
      <c r="RQV54" s="153"/>
      <c r="RQW54" s="153"/>
      <c r="RQX54" s="153"/>
      <c r="RQY54" s="153"/>
      <c r="RQZ54" s="153"/>
      <c r="RRA54" s="153"/>
      <c r="RRB54" s="153"/>
      <c r="RRC54" s="153"/>
      <c r="RRD54" s="153"/>
      <c r="RRE54" s="153"/>
      <c r="RRF54" s="153"/>
      <c r="RRG54" s="153"/>
      <c r="RRH54" s="153"/>
      <c r="RRI54" s="153"/>
      <c r="RRJ54" s="153"/>
      <c r="RRK54" s="153"/>
      <c r="RRL54" s="153"/>
      <c r="RRM54" s="153"/>
      <c r="RRN54" s="153"/>
      <c r="RRO54" s="153"/>
      <c r="RRP54" s="153"/>
      <c r="RRQ54" s="153"/>
      <c r="RRR54" s="153"/>
      <c r="RRS54" s="153"/>
      <c r="RRT54" s="153"/>
      <c r="RRU54" s="153"/>
      <c r="RRV54" s="153"/>
      <c r="RRW54" s="153"/>
      <c r="RRX54" s="153"/>
      <c r="RRY54" s="153"/>
      <c r="RRZ54" s="153"/>
      <c r="RSA54" s="153"/>
      <c r="RSB54" s="153"/>
      <c r="RSC54" s="153"/>
      <c r="RSD54" s="153"/>
      <c r="RSE54" s="153"/>
      <c r="RSF54" s="153"/>
      <c r="RSG54" s="153"/>
      <c r="RSH54" s="153"/>
      <c r="RSI54" s="153"/>
      <c r="RSJ54" s="153"/>
      <c r="RSK54" s="153"/>
      <c r="RSL54" s="153"/>
      <c r="RSM54" s="153"/>
      <c r="RSN54" s="153"/>
      <c r="RSO54" s="153"/>
      <c r="RSP54" s="153"/>
      <c r="RSQ54" s="153"/>
      <c r="RSR54" s="153"/>
      <c r="RSS54" s="153"/>
      <c r="RST54" s="153"/>
      <c r="RSU54" s="153"/>
      <c r="RSV54" s="153"/>
      <c r="RSW54" s="153"/>
      <c r="RSX54" s="153"/>
      <c r="RSY54" s="153"/>
      <c r="RSZ54" s="153"/>
      <c r="RTA54" s="153"/>
      <c r="RTB54" s="153"/>
      <c r="RTC54" s="153"/>
      <c r="RTD54" s="153"/>
      <c r="RTE54" s="153"/>
      <c r="RTF54" s="153"/>
      <c r="RTG54" s="153"/>
      <c r="RTH54" s="153"/>
      <c r="RTI54" s="153"/>
      <c r="RTJ54" s="153"/>
      <c r="RTK54" s="153"/>
      <c r="RTL54" s="153"/>
      <c r="RTM54" s="153"/>
      <c r="RTN54" s="153"/>
      <c r="RTO54" s="153"/>
      <c r="RTP54" s="153"/>
      <c r="RTQ54" s="153"/>
      <c r="RTR54" s="153"/>
      <c r="RTS54" s="153"/>
      <c r="RTT54" s="153"/>
      <c r="RTU54" s="153"/>
      <c r="RTV54" s="153"/>
      <c r="RTW54" s="153"/>
      <c r="RTX54" s="153"/>
      <c r="RTY54" s="153"/>
      <c r="RTZ54" s="153"/>
      <c r="RUA54" s="153"/>
      <c r="RUB54" s="153"/>
      <c r="RUC54" s="153"/>
      <c r="RUD54" s="153"/>
      <c r="RUE54" s="153"/>
      <c r="RUF54" s="153"/>
      <c r="RUG54" s="153"/>
      <c r="RUH54" s="153"/>
      <c r="RUI54" s="153"/>
      <c r="RUJ54" s="153"/>
      <c r="RUK54" s="153"/>
      <c r="RUL54" s="153"/>
      <c r="RUM54" s="153"/>
      <c r="RUN54" s="153"/>
      <c r="RUO54" s="153"/>
      <c r="RUP54" s="153"/>
      <c r="RUQ54" s="153"/>
      <c r="RUR54" s="153"/>
      <c r="RUS54" s="153"/>
      <c r="RUT54" s="153"/>
      <c r="RUU54" s="153"/>
      <c r="RUV54" s="153"/>
      <c r="RUW54" s="153"/>
      <c r="RUX54" s="153"/>
      <c r="RUY54" s="153"/>
      <c r="RUZ54" s="153"/>
      <c r="RVA54" s="153"/>
      <c r="RVB54" s="153"/>
      <c r="RVC54" s="153"/>
      <c r="RVD54" s="153"/>
      <c r="RVE54" s="153"/>
      <c r="RVF54" s="153"/>
      <c r="RVG54" s="153"/>
      <c r="RVH54" s="153"/>
      <c r="RVI54" s="153"/>
      <c r="RVJ54" s="153"/>
      <c r="RVK54" s="153"/>
      <c r="RVL54" s="153"/>
      <c r="RVM54" s="153"/>
      <c r="RVN54" s="153"/>
      <c r="RVO54" s="153"/>
      <c r="RVP54" s="153"/>
      <c r="RVQ54" s="153"/>
      <c r="RVR54" s="153"/>
      <c r="RVS54" s="153"/>
      <c r="RVT54" s="153"/>
      <c r="RVU54" s="153"/>
      <c r="RVV54" s="153"/>
      <c r="RVW54" s="153"/>
      <c r="RVX54" s="153"/>
      <c r="RVY54" s="153"/>
      <c r="RVZ54" s="153"/>
      <c r="RWA54" s="153"/>
      <c r="RWB54" s="153"/>
      <c r="RWC54" s="153"/>
      <c r="RWD54" s="153"/>
      <c r="RWE54" s="153"/>
      <c r="RWF54" s="153"/>
      <c r="RWG54" s="153"/>
      <c r="RWH54" s="153"/>
      <c r="RWI54" s="153"/>
      <c r="RWJ54" s="153"/>
      <c r="RWK54" s="153"/>
      <c r="RWL54" s="153"/>
      <c r="RWM54" s="153"/>
      <c r="RWN54" s="153"/>
      <c r="RWO54" s="153"/>
      <c r="RWP54" s="153"/>
      <c r="RWQ54" s="153"/>
      <c r="RWR54" s="153"/>
      <c r="RWS54" s="153"/>
      <c r="RWT54" s="153"/>
      <c r="RWU54" s="153"/>
      <c r="RWV54" s="153"/>
      <c r="RWW54" s="153"/>
      <c r="RWX54" s="153"/>
      <c r="RWY54" s="153"/>
      <c r="RWZ54" s="153"/>
      <c r="RXA54" s="153"/>
      <c r="RXB54" s="153"/>
      <c r="RXC54" s="153"/>
      <c r="RXD54" s="153"/>
      <c r="RXE54" s="153"/>
      <c r="RXF54" s="153"/>
      <c r="RXG54" s="153"/>
      <c r="RXH54" s="153"/>
      <c r="RXI54" s="153"/>
      <c r="RXJ54" s="153"/>
      <c r="RXK54" s="153"/>
      <c r="RXL54" s="153"/>
      <c r="RXM54" s="153"/>
      <c r="RXN54" s="153"/>
      <c r="RXO54" s="153"/>
      <c r="RXP54" s="153"/>
      <c r="RXQ54" s="153"/>
      <c r="RXR54" s="153"/>
      <c r="RXS54" s="153"/>
      <c r="RXT54" s="153"/>
      <c r="RXU54" s="153"/>
      <c r="RXV54" s="153"/>
      <c r="RXW54" s="153"/>
      <c r="RXX54" s="153"/>
      <c r="RXY54" s="153"/>
      <c r="RXZ54" s="153"/>
      <c r="RYA54" s="153"/>
      <c r="RYB54" s="153"/>
      <c r="RYC54" s="153"/>
      <c r="RYD54" s="153"/>
      <c r="RYE54" s="153"/>
      <c r="RYF54" s="153"/>
      <c r="RYG54" s="153"/>
      <c r="RYH54" s="153"/>
      <c r="RYI54" s="153"/>
      <c r="RYJ54" s="153"/>
      <c r="RYK54" s="153"/>
      <c r="RYL54" s="153"/>
      <c r="RYM54" s="153"/>
      <c r="RYN54" s="153"/>
      <c r="RYO54" s="153"/>
      <c r="RYP54" s="153"/>
      <c r="RYQ54" s="153"/>
      <c r="RYR54" s="153"/>
      <c r="RYS54" s="153"/>
      <c r="RYT54" s="153"/>
      <c r="RYU54" s="153"/>
      <c r="RYV54" s="153"/>
      <c r="RYW54" s="153"/>
      <c r="RYX54" s="153"/>
      <c r="RYY54" s="153"/>
      <c r="RYZ54" s="153"/>
      <c r="RZA54" s="153"/>
      <c r="RZB54" s="153"/>
      <c r="RZC54" s="153"/>
      <c r="RZD54" s="153"/>
      <c r="RZE54" s="153"/>
      <c r="RZF54" s="153"/>
      <c r="RZG54" s="153"/>
      <c r="RZH54" s="153"/>
      <c r="RZI54" s="153"/>
      <c r="RZJ54" s="153"/>
      <c r="RZK54" s="153"/>
      <c r="RZL54" s="153"/>
      <c r="RZM54" s="153"/>
      <c r="RZN54" s="153"/>
      <c r="RZO54" s="153"/>
      <c r="RZP54" s="153"/>
      <c r="RZQ54" s="153"/>
      <c r="RZR54" s="153"/>
      <c r="RZS54" s="153"/>
      <c r="RZT54" s="153"/>
      <c r="RZU54" s="153"/>
      <c r="RZV54" s="153"/>
      <c r="RZW54" s="153"/>
      <c r="RZX54" s="153"/>
      <c r="RZY54" s="153"/>
      <c r="RZZ54" s="153"/>
      <c r="SAA54" s="153"/>
      <c r="SAB54" s="153"/>
      <c r="SAC54" s="153"/>
      <c r="SAD54" s="153"/>
      <c r="SAE54" s="153"/>
      <c r="SAF54" s="153"/>
      <c r="SAG54" s="153"/>
      <c r="SAH54" s="153"/>
      <c r="SAI54" s="153"/>
      <c r="SAJ54" s="153"/>
      <c r="SAK54" s="153"/>
      <c r="SAL54" s="153"/>
      <c r="SAM54" s="153"/>
      <c r="SAN54" s="153"/>
      <c r="SAO54" s="153"/>
      <c r="SAP54" s="153"/>
      <c r="SAQ54" s="153"/>
      <c r="SAR54" s="153"/>
      <c r="SAS54" s="153"/>
      <c r="SAT54" s="153"/>
      <c r="SAU54" s="153"/>
      <c r="SAV54" s="153"/>
      <c r="SAW54" s="153"/>
      <c r="SAX54" s="153"/>
      <c r="SAY54" s="153"/>
      <c r="SAZ54" s="153"/>
      <c r="SBA54" s="153"/>
      <c r="SBB54" s="153"/>
      <c r="SBC54" s="153"/>
      <c r="SBD54" s="153"/>
      <c r="SBE54" s="153"/>
      <c r="SBF54" s="153"/>
      <c r="SBG54" s="153"/>
      <c r="SBH54" s="153"/>
      <c r="SBI54" s="153"/>
      <c r="SBJ54" s="153"/>
      <c r="SBK54" s="153"/>
      <c r="SBL54" s="153"/>
      <c r="SBM54" s="153"/>
      <c r="SBN54" s="153"/>
      <c r="SBO54" s="153"/>
      <c r="SBP54" s="153"/>
      <c r="SBQ54" s="153"/>
      <c r="SBR54" s="153"/>
      <c r="SBS54" s="153"/>
      <c r="SBT54" s="153"/>
      <c r="SBU54" s="153"/>
      <c r="SBV54" s="153"/>
      <c r="SBW54" s="153"/>
      <c r="SBX54" s="153"/>
      <c r="SBY54" s="153"/>
      <c r="SBZ54" s="153"/>
      <c r="SCA54" s="153"/>
      <c r="SCB54" s="153"/>
      <c r="SCC54" s="153"/>
      <c r="SCD54" s="153"/>
      <c r="SCE54" s="153"/>
      <c r="SCF54" s="153"/>
      <c r="SCG54" s="153"/>
      <c r="SCH54" s="153"/>
      <c r="SCI54" s="153"/>
      <c r="SCJ54" s="153"/>
      <c r="SCK54" s="153"/>
      <c r="SCL54" s="153"/>
      <c r="SCM54" s="153"/>
      <c r="SCN54" s="153"/>
      <c r="SCO54" s="153"/>
      <c r="SCP54" s="153"/>
      <c r="SCQ54" s="153"/>
      <c r="SCR54" s="153"/>
      <c r="SCS54" s="153"/>
      <c r="SCT54" s="153"/>
      <c r="SCU54" s="153"/>
      <c r="SCV54" s="153"/>
      <c r="SCW54" s="153"/>
      <c r="SCX54" s="153"/>
      <c r="SCY54" s="153"/>
      <c r="SCZ54" s="153"/>
      <c r="SDA54" s="153"/>
      <c r="SDB54" s="153"/>
      <c r="SDC54" s="153"/>
      <c r="SDD54" s="153"/>
      <c r="SDE54" s="153"/>
      <c r="SDF54" s="153"/>
      <c r="SDG54" s="153"/>
      <c r="SDH54" s="153"/>
      <c r="SDI54" s="153"/>
      <c r="SDJ54" s="153"/>
      <c r="SDK54" s="153"/>
      <c r="SDL54" s="153"/>
      <c r="SDM54" s="153"/>
      <c r="SDN54" s="153"/>
      <c r="SDO54" s="153"/>
      <c r="SDP54" s="153"/>
      <c r="SDQ54" s="153"/>
      <c r="SDR54" s="153"/>
      <c r="SDS54" s="153"/>
      <c r="SDT54" s="153"/>
      <c r="SDU54" s="153"/>
      <c r="SDV54" s="153"/>
      <c r="SDW54" s="153"/>
      <c r="SDX54" s="153"/>
      <c r="SDY54" s="153"/>
      <c r="SDZ54" s="153"/>
      <c r="SEA54" s="153"/>
      <c r="SEB54" s="153"/>
      <c r="SEC54" s="153"/>
      <c r="SED54" s="153"/>
      <c r="SEE54" s="153"/>
      <c r="SEF54" s="153"/>
      <c r="SEG54" s="153"/>
      <c r="SEH54" s="153"/>
      <c r="SEI54" s="153"/>
      <c r="SEJ54" s="153"/>
      <c r="SEK54" s="153"/>
      <c r="SEL54" s="153"/>
      <c r="SEM54" s="153"/>
      <c r="SEN54" s="153"/>
      <c r="SEO54" s="153"/>
      <c r="SEP54" s="153"/>
      <c r="SEQ54" s="153"/>
      <c r="SER54" s="153"/>
      <c r="SES54" s="153"/>
      <c r="SET54" s="153"/>
      <c r="SEU54" s="153"/>
      <c r="SEV54" s="153"/>
      <c r="SEW54" s="153"/>
      <c r="SEX54" s="153"/>
      <c r="SEY54" s="153"/>
      <c r="SEZ54" s="153"/>
      <c r="SFA54" s="153"/>
      <c r="SFB54" s="153"/>
      <c r="SFC54" s="153"/>
      <c r="SFD54" s="153"/>
      <c r="SFE54" s="153"/>
      <c r="SFF54" s="153"/>
      <c r="SFG54" s="153"/>
      <c r="SFH54" s="153"/>
      <c r="SFI54" s="153"/>
      <c r="SFJ54" s="153"/>
      <c r="SFK54" s="153"/>
      <c r="SFL54" s="153"/>
      <c r="SFM54" s="153"/>
      <c r="SFN54" s="153"/>
      <c r="SFO54" s="153"/>
      <c r="SFP54" s="153"/>
      <c r="SFQ54" s="153"/>
      <c r="SFR54" s="153"/>
      <c r="SFS54" s="153"/>
      <c r="SFT54" s="153"/>
      <c r="SFU54" s="153"/>
      <c r="SFV54" s="153"/>
      <c r="SFW54" s="153"/>
      <c r="SFX54" s="153"/>
      <c r="SFY54" s="153"/>
      <c r="SFZ54" s="153"/>
      <c r="SGA54" s="153"/>
      <c r="SGB54" s="153"/>
      <c r="SGC54" s="153"/>
      <c r="SGD54" s="153"/>
      <c r="SGE54" s="153"/>
      <c r="SGF54" s="153"/>
      <c r="SGG54" s="153"/>
      <c r="SGH54" s="153"/>
      <c r="SGI54" s="153"/>
      <c r="SGJ54" s="153"/>
      <c r="SGK54" s="153"/>
      <c r="SGL54" s="153"/>
      <c r="SGM54" s="153"/>
      <c r="SGN54" s="153"/>
      <c r="SGO54" s="153"/>
      <c r="SGP54" s="153"/>
      <c r="SGQ54" s="153"/>
      <c r="SGR54" s="153"/>
      <c r="SGS54" s="153"/>
      <c r="SGT54" s="153"/>
      <c r="SGU54" s="153"/>
      <c r="SGV54" s="153"/>
      <c r="SGW54" s="153"/>
      <c r="SGX54" s="153"/>
      <c r="SGY54" s="153"/>
      <c r="SGZ54" s="153"/>
      <c r="SHA54" s="153"/>
      <c r="SHB54" s="153"/>
      <c r="SHC54" s="153"/>
      <c r="SHD54" s="153"/>
      <c r="SHE54" s="153"/>
      <c r="SHF54" s="153"/>
      <c r="SHG54" s="153"/>
      <c r="SHH54" s="153"/>
      <c r="SHI54" s="153"/>
      <c r="SHJ54" s="153"/>
      <c r="SHK54" s="153"/>
      <c r="SHL54" s="153"/>
      <c r="SHM54" s="153"/>
      <c r="SHN54" s="153"/>
      <c r="SHO54" s="153"/>
      <c r="SHP54" s="153"/>
      <c r="SHQ54" s="153"/>
      <c r="SHR54" s="153"/>
      <c r="SHS54" s="153"/>
      <c r="SHT54" s="153"/>
      <c r="SHU54" s="153"/>
      <c r="SHV54" s="153"/>
      <c r="SHW54" s="153"/>
      <c r="SHX54" s="153"/>
      <c r="SHY54" s="153"/>
      <c r="SHZ54" s="153"/>
      <c r="SIA54" s="153"/>
      <c r="SIB54" s="153"/>
      <c r="SIC54" s="153"/>
      <c r="SID54" s="153"/>
      <c r="SIE54" s="153"/>
      <c r="SIF54" s="153"/>
      <c r="SIG54" s="153"/>
      <c r="SIH54" s="153"/>
      <c r="SII54" s="153"/>
      <c r="SIJ54" s="153"/>
      <c r="SIK54" s="153"/>
      <c r="SIL54" s="153"/>
      <c r="SIM54" s="153"/>
      <c r="SIN54" s="153"/>
      <c r="SIO54" s="153"/>
      <c r="SIP54" s="153"/>
      <c r="SIQ54" s="153"/>
      <c r="SIR54" s="153"/>
      <c r="SIS54" s="153"/>
      <c r="SIT54" s="153"/>
      <c r="SIU54" s="153"/>
      <c r="SIV54" s="153"/>
      <c r="SIW54" s="153"/>
      <c r="SIX54" s="153"/>
      <c r="SIY54" s="153"/>
      <c r="SIZ54" s="153"/>
      <c r="SJA54" s="153"/>
      <c r="SJB54" s="153"/>
      <c r="SJC54" s="153"/>
      <c r="SJD54" s="153"/>
      <c r="SJE54" s="153"/>
      <c r="SJF54" s="153"/>
      <c r="SJG54" s="153"/>
      <c r="SJH54" s="153"/>
      <c r="SJI54" s="153"/>
      <c r="SJJ54" s="153"/>
      <c r="SJK54" s="153"/>
      <c r="SJL54" s="153"/>
      <c r="SJM54" s="153"/>
      <c r="SJN54" s="153"/>
      <c r="SJO54" s="153"/>
      <c r="SJP54" s="153"/>
      <c r="SJQ54" s="153"/>
      <c r="SJR54" s="153"/>
      <c r="SJS54" s="153"/>
      <c r="SJT54" s="153"/>
      <c r="SJU54" s="153"/>
      <c r="SJV54" s="153"/>
      <c r="SJW54" s="153"/>
      <c r="SJX54" s="153"/>
      <c r="SJY54" s="153"/>
      <c r="SJZ54" s="153"/>
      <c r="SKA54" s="153"/>
      <c r="SKB54" s="153"/>
      <c r="SKC54" s="153"/>
      <c r="SKD54" s="153"/>
      <c r="SKE54" s="153"/>
      <c r="SKF54" s="153"/>
      <c r="SKG54" s="153"/>
      <c r="SKH54" s="153"/>
      <c r="SKI54" s="153"/>
      <c r="SKJ54" s="153"/>
      <c r="SKK54" s="153"/>
      <c r="SKL54" s="153"/>
      <c r="SKM54" s="153"/>
      <c r="SKN54" s="153"/>
      <c r="SKO54" s="153"/>
      <c r="SKP54" s="153"/>
      <c r="SKQ54" s="153"/>
      <c r="SKR54" s="153"/>
      <c r="SKS54" s="153"/>
      <c r="SKT54" s="153"/>
      <c r="SKU54" s="153"/>
      <c r="SKV54" s="153"/>
      <c r="SKW54" s="153"/>
      <c r="SKX54" s="153"/>
      <c r="SKY54" s="153"/>
      <c r="SKZ54" s="153"/>
      <c r="SLA54" s="153"/>
      <c r="SLB54" s="153"/>
      <c r="SLC54" s="153"/>
      <c r="SLD54" s="153"/>
      <c r="SLE54" s="153"/>
      <c r="SLF54" s="153"/>
      <c r="SLG54" s="153"/>
      <c r="SLH54" s="153"/>
      <c r="SLI54" s="153"/>
      <c r="SLJ54" s="153"/>
      <c r="SLK54" s="153"/>
      <c r="SLL54" s="153"/>
      <c r="SLM54" s="153"/>
      <c r="SLN54" s="153"/>
      <c r="SLO54" s="153"/>
      <c r="SLP54" s="153"/>
      <c r="SLQ54" s="153"/>
      <c r="SLR54" s="153"/>
      <c r="SLS54" s="153"/>
      <c r="SLT54" s="153"/>
      <c r="SLU54" s="153"/>
      <c r="SLV54" s="153"/>
      <c r="SLW54" s="153"/>
      <c r="SLX54" s="153"/>
      <c r="SLY54" s="153"/>
      <c r="SLZ54" s="153"/>
      <c r="SMA54" s="153"/>
      <c r="SMB54" s="153"/>
      <c r="SMC54" s="153"/>
      <c r="SMD54" s="153"/>
      <c r="SME54" s="153"/>
      <c r="SMF54" s="153"/>
      <c r="SMG54" s="153"/>
      <c r="SMH54" s="153"/>
      <c r="SMI54" s="153"/>
      <c r="SMJ54" s="153"/>
      <c r="SMK54" s="153"/>
      <c r="SML54" s="153"/>
      <c r="SMM54" s="153"/>
      <c r="SMN54" s="153"/>
      <c r="SMO54" s="153"/>
      <c r="SMP54" s="153"/>
      <c r="SMQ54" s="153"/>
      <c r="SMR54" s="153"/>
      <c r="SMS54" s="153"/>
      <c r="SMT54" s="153"/>
      <c r="SMU54" s="153"/>
      <c r="SMV54" s="153"/>
      <c r="SMW54" s="153"/>
      <c r="SMX54" s="153"/>
      <c r="SMY54" s="153"/>
      <c r="SMZ54" s="153"/>
      <c r="SNA54" s="153"/>
      <c r="SNB54" s="153"/>
      <c r="SNC54" s="153"/>
      <c r="SND54" s="153"/>
      <c r="SNE54" s="153"/>
      <c r="SNF54" s="153"/>
      <c r="SNG54" s="153"/>
      <c r="SNH54" s="153"/>
      <c r="SNI54" s="153"/>
      <c r="SNJ54" s="153"/>
      <c r="SNK54" s="153"/>
      <c r="SNL54" s="153"/>
      <c r="SNM54" s="153"/>
      <c r="SNN54" s="153"/>
      <c r="SNO54" s="153"/>
      <c r="SNP54" s="153"/>
      <c r="SNQ54" s="153"/>
      <c r="SNR54" s="153"/>
      <c r="SNS54" s="153"/>
      <c r="SNT54" s="153"/>
      <c r="SNU54" s="153"/>
      <c r="SNV54" s="153"/>
      <c r="SNW54" s="153"/>
      <c r="SNX54" s="153"/>
      <c r="SNY54" s="153"/>
      <c r="SNZ54" s="153"/>
      <c r="SOA54" s="153"/>
      <c r="SOB54" s="153"/>
      <c r="SOC54" s="153"/>
      <c r="SOD54" s="153"/>
      <c r="SOE54" s="153"/>
      <c r="SOF54" s="153"/>
      <c r="SOG54" s="153"/>
      <c r="SOH54" s="153"/>
      <c r="SOI54" s="153"/>
      <c r="SOJ54" s="153"/>
      <c r="SOK54" s="153"/>
      <c r="SOL54" s="153"/>
      <c r="SOM54" s="153"/>
      <c r="SON54" s="153"/>
      <c r="SOO54" s="153"/>
      <c r="SOP54" s="153"/>
      <c r="SOQ54" s="153"/>
      <c r="SOR54" s="153"/>
      <c r="SOS54" s="153"/>
      <c r="SOT54" s="153"/>
      <c r="SOU54" s="153"/>
      <c r="SOV54" s="153"/>
      <c r="SOW54" s="153"/>
      <c r="SOX54" s="153"/>
      <c r="SOY54" s="153"/>
      <c r="SOZ54" s="153"/>
      <c r="SPA54" s="153"/>
      <c r="SPB54" s="153"/>
      <c r="SPC54" s="153"/>
      <c r="SPD54" s="153"/>
      <c r="SPE54" s="153"/>
      <c r="SPF54" s="153"/>
      <c r="SPG54" s="153"/>
      <c r="SPH54" s="153"/>
      <c r="SPI54" s="153"/>
      <c r="SPJ54" s="153"/>
      <c r="SPK54" s="153"/>
      <c r="SPL54" s="153"/>
      <c r="SPM54" s="153"/>
      <c r="SPN54" s="153"/>
      <c r="SPO54" s="153"/>
      <c r="SPP54" s="153"/>
      <c r="SPQ54" s="153"/>
      <c r="SPR54" s="153"/>
      <c r="SPS54" s="153"/>
      <c r="SPT54" s="153"/>
      <c r="SPU54" s="153"/>
      <c r="SPV54" s="153"/>
      <c r="SPW54" s="153"/>
      <c r="SPX54" s="153"/>
      <c r="SPY54" s="153"/>
      <c r="SPZ54" s="153"/>
      <c r="SQA54" s="153"/>
      <c r="SQB54" s="153"/>
      <c r="SQC54" s="153"/>
      <c r="SQD54" s="153"/>
      <c r="SQE54" s="153"/>
      <c r="SQF54" s="153"/>
      <c r="SQG54" s="153"/>
      <c r="SQH54" s="153"/>
      <c r="SQI54" s="153"/>
      <c r="SQJ54" s="153"/>
      <c r="SQK54" s="153"/>
      <c r="SQL54" s="153"/>
      <c r="SQM54" s="153"/>
      <c r="SQN54" s="153"/>
      <c r="SQO54" s="153"/>
      <c r="SQP54" s="153"/>
      <c r="SQQ54" s="153"/>
      <c r="SQR54" s="153"/>
      <c r="SQS54" s="153"/>
      <c r="SQT54" s="153"/>
      <c r="SQU54" s="153"/>
      <c r="SQV54" s="153"/>
      <c r="SQW54" s="153"/>
      <c r="SQX54" s="153"/>
      <c r="SQY54" s="153"/>
      <c r="SQZ54" s="153"/>
      <c r="SRA54" s="153"/>
      <c r="SRB54" s="153"/>
      <c r="SRC54" s="153"/>
      <c r="SRD54" s="153"/>
      <c r="SRE54" s="153"/>
      <c r="SRF54" s="153"/>
      <c r="SRG54" s="153"/>
      <c r="SRH54" s="153"/>
      <c r="SRI54" s="153"/>
      <c r="SRJ54" s="153"/>
      <c r="SRK54" s="153"/>
      <c r="SRL54" s="153"/>
      <c r="SRM54" s="153"/>
      <c r="SRN54" s="153"/>
      <c r="SRO54" s="153"/>
      <c r="SRP54" s="153"/>
      <c r="SRQ54" s="153"/>
      <c r="SRR54" s="153"/>
      <c r="SRS54" s="153"/>
      <c r="SRT54" s="153"/>
      <c r="SRU54" s="153"/>
      <c r="SRV54" s="153"/>
      <c r="SRW54" s="153"/>
      <c r="SRX54" s="153"/>
      <c r="SRY54" s="153"/>
      <c r="SRZ54" s="153"/>
      <c r="SSA54" s="153"/>
      <c r="SSB54" s="153"/>
      <c r="SSC54" s="153"/>
      <c r="SSD54" s="153"/>
      <c r="SSE54" s="153"/>
      <c r="SSF54" s="153"/>
      <c r="SSG54" s="153"/>
      <c r="SSH54" s="153"/>
      <c r="SSI54" s="153"/>
      <c r="SSJ54" s="153"/>
      <c r="SSK54" s="153"/>
      <c r="SSL54" s="153"/>
      <c r="SSM54" s="153"/>
      <c r="SSN54" s="153"/>
      <c r="SSO54" s="153"/>
      <c r="SSP54" s="153"/>
      <c r="SSQ54" s="153"/>
      <c r="SSR54" s="153"/>
      <c r="SSS54" s="153"/>
      <c r="SST54" s="153"/>
      <c r="SSU54" s="153"/>
      <c r="SSV54" s="153"/>
      <c r="SSW54" s="153"/>
      <c r="SSX54" s="153"/>
      <c r="SSY54" s="153"/>
      <c r="SSZ54" s="153"/>
      <c r="STA54" s="153"/>
      <c r="STB54" s="153"/>
      <c r="STC54" s="153"/>
      <c r="STD54" s="153"/>
      <c r="STE54" s="153"/>
      <c r="STF54" s="153"/>
      <c r="STG54" s="153"/>
      <c r="STH54" s="153"/>
      <c r="STI54" s="153"/>
      <c r="STJ54" s="153"/>
      <c r="STK54" s="153"/>
      <c r="STL54" s="153"/>
      <c r="STM54" s="153"/>
      <c r="STN54" s="153"/>
      <c r="STO54" s="153"/>
      <c r="STP54" s="153"/>
      <c r="STQ54" s="153"/>
      <c r="STR54" s="153"/>
      <c r="STS54" s="153"/>
      <c r="STT54" s="153"/>
      <c r="STU54" s="153"/>
      <c r="STV54" s="153"/>
      <c r="STW54" s="153"/>
      <c r="STX54" s="153"/>
      <c r="STY54" s="153"/>
      <c r="STZ54" s="153"/>
      <c r="SUA54" s="153"/>
      <c r="SUB54" s="153"/>
      <c r="SUC54" s="153"/>
      <c r="SUD54" s="153"/>
      <c r="SUE54" s="153"/>
      <c r="SUF54" s="153"/>
      <c r="SUG54" s="153"/>
      <c r="SUH54" s="153"/>
      <c r="SUI54" s="153"/>
      <c r="SUJ54" s="153"/>
      <c r="SUK54" s="153"/>
      <c r="SUL54" s="153"/>
      <c r="SUM54" s="153"/>
      <c r="SUN54" s="153"/>
      <c r="SUO54" s="153"/>
      <c r="SUP54" s="153"/>
      <c r="SUQ54" s="153"/>
      <c r="SUR54" s="153"/>
      <c r="SUS54" s="153"/>
      <c r="SUT54" s="153"/>
      <c r="SUU54" s="153"/>
      <c r="SUV54" s="153"/>
      <c r="SUW54" s="153"/>
      <c r="SUX54" s="153"/>
      <c r="SUY54" s="153"/>
      <c r="SUZ54" s="153"/>
      <c r="SVA54" s="153"/>
      <c r="SVB54" s="153"/>
      <c r="SVC54" s="153"/>
      <c r="SVD54" s="153"/>
      <c r="SVE54" s="153"/>
      <c r="SVF54" s="153"/>
      <c r="SVG54" s="153"/>
      <c r="SVH54" s="153"/>
      <c r="SVI54" s="153"/>
      <c r="SVJ54" s="153"/>
      <c r="SVK54" s="153"/>
      <c r="SVL54" s="153"/>
      <c r="SVM54" s="153"/>
      <c r="SVN54" s="153"/>
      <c r="SVO54" s="153"/>
      <c r="SVP54" s="153"/>
      <c r="SVQ54" s="153"/>
      <c r="SVR54" s="153"/>
      <c r="SVS54" s="153"/>
      <c r="SVT54" s="153"/>
      <c r="SVU54" s="153"/>
      <c r="SVV54" s="153"/>
      <c r="SVW54" s="153"/>
      <c r="SVX54" s="153"/>
      <c r="SVY54" s="153"/>
      <c r="SVZ54" s="153"/>
      <c r="SWA54" s="153"/>
      <c r="SWB54" s="153"/>
      <c r="SWC54" s="153"/>
      <c r="SWD54" s="153"/>
      <c r="SWE54" s="153"/>
      <c r="SWF54" s="153"/>
      <c r="SWG54" s="153"/>
      <c r="SWH54" s="153"/>
      <c r="SWI54" s="153"/>
      <c r="SWJ54" s="153"/>
      <c r="SWK54" s="153"/>
      <c r="SWL54" s="153"/>
      <c r="SWM54" s="153"/>
      <c r="SWN54" s="153"/>
      <c r="SWO54" s="153"/>
      <c r="SWP54" s="153"/>
      <c r="SWQ54" s="153"/>
      <c r="SWR54" s="153"/>
      <c r="SWS54" s="153"/>
      <c r="SWT54" s="153"/>
      <c r="SWU54" s="153"/>
      <c r="SWV54" s="153"/>
      <c r="SWW54" s="153"/>
      <c r="SWX54" s="153"/>
      <c r="SWY54" s="153"/>
      <c r="SWZ54" s="153"/>
      <c r="SXA54" s="153"/>
      <c r="SXB54" s="153"/>
      <c r="SXC54" s="153"/>
      <c r="SXD54" s="153"/>
      <c r="SXE54" s="153"/>
      <c r="SXF54" s="153"/>
      <c r="SXG54" s="153"/>
      <c r="SXH54" s="153"/>
      <c r="SXI54" s="153"/>
      <c r="SXJ54" s="153"/>
      <c r="SXK54" s="153"/>
      <c r="SXL54" s="153"/>
      <c r="SXM54" s="153"/>
      <c r="SXN54" s="153"/>
      <c r="SXO54" s="153"/>
      <c r="SXP54" s="153"/>
      <c r="SXQ54" s="153"/>
      <c r="SXR54" s="153"/>
      <c r="SXS54" s="153"/>
      <c r="SXT54" s="153"/>
      <c r="SXU54" s="153"/>
      <c r="SXV54" s="153"/>
      <c r="SXW54" s="153"/>
      <c r="SXX54" s="153"/>
      <c r="SXY54" s="153"/>
      <c r="SXZ54" s="153"/>
      <c r="SYA54" s="153"/>
      <c r="SYB54" s="153"/>
      <c r="SYC54" s="153"/>
      <c r="SYD54" s="153"/>
      <c r="SYE54" s="153"/>
      <c r="SYF54" s="153"/>
      <c r="SYG54" s="153"/>
      <c r="SYH54" s="153"/>
      <c r="SYI54" s="153"/>
      <c r="SYJ54" s="153"/>
      <c r="SYK54" s="153"/>
      <c r="SYL54" s="153"/>
      <c r="SYM54" s="153"/>
      <c r="SYN54" s="153"/>
      <c r="SYO54" s="153"/>
      <c r="SYP54" s="153"/>
      <c r="SYQ54" s="153"/>
      <c r="SYR54" s="153"/>
      <c r="SYS54" s="153"/>
      <c r="SYT54" s="153"/>
      <c r="SYU54" s="153"/>
      <c r="SYV54" s="153"/>
      <c r="SYW54" s="153"/>
      <c r="SYX54" s="153"/>
      <c r="SYY54" s="153"/>
      <c r="SYZ54" s="153"/>
      <c r="SZA54" s="153"/>
      <c r="SZB54" s="153"/>
      <c r="SZC54" s="153"/>
      <c r="SZD54" s="153"/>
      <c r="SZE54" s="153"/>
      <c r="SZF54" s="153"/>
      <c r="SZG54" s="153"/>
      <c r="SZH54" s="153"/>
      <c r="SZI54" s="153"/>
      <c r="SZJ54" s="153"/>
      <c r="SZK54" s="153"/>
      <c r="SZL54" s="153"/>
      <c r="SZM54" s="153"/>
      <c r="SZN54" s="153"/>
      <c r="SZO54" s="153"/>
      <c r="SZP54" s="153"/>
      <c r="SZQ54" s="153"/>
      <c r="SZR54" s="153"/>
      <c r="SZS54" s="153"/>
      <c r="SZT54" s="153"/>
      <c r="SZU54" s="153"/>
      <c r="SZV54" s="153"/>
      <c r="SZW54" s="153"/>
      <c r="SZX54" s="153"/>
      <c r="SZY54" s="153"/>
      <c r="SZZ54" s="153"/>
      <c r="TAA54" s="153"/>
      <c r="TAB54" s="153"/>
      <c r="TAC54" s="153"/>
      <c r="TAD54" s="153"/>
      <c r="TAE54" s="153"/>
      <c r="TAF54" s="153"/>
      <c r="TAG54" s="153"/>
      <c r="TAH54" s="153"/>
      <c r="TAI54" s="153"/>
      <c r="TAJ54" s="153"/>
      <c r="TAK54" s="153"/>
      <c r="TAL54" s="153"/>
      <c r="TAM54" s="153"/>
      <c r="TAN54" s="153"/>
      <c r="TAO54" s="153"/>
      <c r="TAP54" s="153"/>
      <c r="TAQ54" s="153"/>
      <c r="TAR54" s="153"/>
      <c r="TAS54" s="153"/>
      <c r="TAT54" s="153"/>
      <c r="TAU54" s="153"/>
      <c r="TAV54" s="153"/>
      <c r="TAW54" s="153"/>
      <c r="TAX54" s="153"/>
      <c r="TAY54" s="153"/>
      <c r="TAZ54" s="153"/>
      <c r="TBA54" s="153"/>
      <c r="TBB54" s="153"/>
      <c r="TBC54" s="153"/>
      <c r="TBD54" s="153"/>
      <c r="TBE54" s="153"/>
      <c r="TBF54" s="153"/>
      <c r="TBG54" s="153"/>
      <c r="TBH54" s="153"/>
      <c r="TBI54" s="153"/>
      <c r="TBJ54" s="153"/>
      <c r="TBK54" s="153"/>
      <c r="TBL54" s="153"/>
      <c r="TBM54" s="153"/>
      <c r="TBN54" s="153"/>
      <c r="TBO54" s="153"/>
      <c r="TBP54" s="153"/>
      <c r="TBQ54" s="153"/>
      <c r="TBR54" s="153"/>
      <c r="TBS54" s="153"/>
      <c r="TBT54" s="153"/>
      <c r="TBU54" s="153"/>
      <c r="TBV54" s="153"/>
      <c r="TBW54" s="153"/>
      <c r="TBX54" s="153"/>
      <c r="TBY54" s="153"/>
      <c r="TBZ54" s="153"/>
      <c r="TCA54" s="153"/>
      <c r="TCB54" s="153"/>
      <c r="TCC54" s="153"/>
      <c r="TCD54" s="153"/>
      <c r="TCE54" s="153"/>
      <c r="TCF54" s="153"/>
      <c r="TCG54" s="153"/>
      <c r="TCH54" s="153"/>
      <c r="TCI54" s="153"/>
      <c r="TCJ54" s="153"/>
      <c r="TCK54" s="153"/>
      <c r="TCL54" s="153"/>
      <c r="TCM54" s="153"/>
      <c r="TCN54" s="153"/>
      <c r="TCO54" s="153"/>
      <c r="TCP54" s="153"/>
      <c r="TCQ54" s="153"/>
      <c r="TCR54" s="153"/>
      <c r="TCS54" s="153"/>
      <c r="TCT54" s="153"/>
      <c r="TCU54" s="153"/>
      <c r="TCV54" s="153"/>
      <c r="TCW54" s="153"/>
      <c r="TCX54" s="153"/>
      <c r="TCY54" s="153"/>
      <c r="TCZ54" s="153"/>
      <c r="TDA54" s="153"/>
      <c r="TDB54" s="153"/>
      <c r="TDC54" s="153"/>
      <c r="TDD54" s="153"/>
      <c r="TDE54" s="153"/>
      <c r="TDF54" s="153"/>
      <c r="TDG54" s="153"/>
      <c r="TDH54" s="153"/>
      <c r="TDI54" s="153"/>
      <c r="TDJ54" s="153"/>
      <c r="TDK54" s="153"/>
      <c r="TDL54" s="153"/>
      <c r="TDM54" s="153"/>
      <c r="TDN54" s="153"/>
      <c r="TDO54" s="153"/>
      <c r="TDP54" s="153"/>
      <c r="TDQ54" s="153"/>
      <c r="TDR54" s="153"/>
      <c r="TDS54" s="153"/>
      <c r="TDT54" s="153"/>
      <c r="TDU54" s="153"/>
      <c r="TDV54" s="153"/>
      <c r="TDW54" s="153"/>
      <c r="TDX54" s="153"/>
      <c r="TDY54" s="153"/>
      <c r="TDZ54" s="153"/>
      <c r="TEA54" s="153"/>
      <c r="TEB54" s="153"/>
      <c r="TEC54" s="153"/>
      <c r="TED54" s="153"/>
      <c r="TEE54" s="153"/>
      <c r="TEF54" s="153"/>
      <c r="TEG54" s="153"/>
      <c r="TEH54" s="153"/>
      <c r="TEI54" s="153"/>
      <c r="TEJ54" s="153"/>
      <c r="TEK54" s="153"/>
      <c r="TEL54" s="153"/>
      <c r="TEM54" s="153"/>
      <c r="TEN54" s="153"/>
      <c r="TEO54" s="153"/>
      <c r="TEP54" s="153"/>
      <c r="TEQ54" s="153"/>
      <c r="TER54" s="153"/>
      <c r="TES54" s="153"/>
      <c r="TET54" s="153"/>
      <c r="TEU54" s="153"/>
      <c r="TEV54" s="153"/>
      <c r="TEW54" s="153"/>
      <c r="TEX54" s="153"/>
      <c r="TEY54" s="153"/>
      <c r="TEZ54" s="153"/>
      <c r="TFA54" s="153"/>
      <c r="TFB54" s="153"/>
      <c r="TFC54" s="153"/>
      <c r="TFD54" s="153"/>
      <c r="TFE54" s="153"/>
      <c r="TFF54" s="153"/>
      <c r="TFG54" s="153"/>
      <c r="TFH54" s="153"/>
      <c r="TFI54" s="153"/>
      <c r="TFJ54" s="153"/>
      <c r="TFK54" s="153"/>
      <c r="TFL54" s="153"/>
      <c r="TFM54" s="153"/>
      <c r="TFN54" s="153"/>
      <c r="TFO54" s="153"/>
      <c r="TFP54" s="153"/>
      <c r="TFQ54" s="153"/>
      <c r="TFR54" s="153"/>
      <c r="TFS54" s="153"/>
      <c r="TFT54" s="153"/>
      <c r="TFU54" s="153"/>
      <c r="TFV54" s="153"/>
      <c r="TFW54" s="153"/>
      <c r="TFX54" s="153"/>
      <c r="TFY54" s="153"/>
      <c r="TFZ54" s="153"/>
      <c r="TGA54" s="153"/>
      <c r="TGB54" s="153"/>
      <c r="TGC54" s="153"/>
      <c r="TGD54" s="153"/>
      <c r="TGE54" s="153"/>
      <c r="TGF54" s="153"/>
      <c r="TGG54" s="153"/>
      <c r="TGH54" s="153"/>
      <c r="TGI54" s="153"/>
      <c r="TGJ54" s="153"/>
      <c r="TGK54" s="153"/>
      <c r="TGL54" s="153"/>
      <c r="TGM54" s="153"/>
      <c r="TGN54" s="153"/>
      <c r="TGO54" s="153"/>
      <c r="TGP54" s="153"/>
      <c r="TGQ54" s="153"/>
      <c r="TGR54" s="153"/>
      <c r="TGS54" s="153"/>
      <c r="TGT54" s="153"/>
      <c r="TGU54" s="153"/>
      <c r="TGV54" s="153"/>
      <c r="TGW54" s="153"/>
      <c r="TGX54" s="153"/>
      <c r="TGY54" s="153"/>
      <c r="TGZ54" s="153"/>
      <c r="THA54" s="153"/>
      <c r="THB54" s="153"/>
      <c r="THC54" s="153"/>
      <c r="THD54" s="153"/>
      <c r="THE54" s="153"/>
      <c r="THF54" s="153"/>
      <c r="THG54" s="153"/>
      <c r="THH54" s="153"/>
      <c r="THI54" s="153"/>
      <c r="THJ54" s="153"/>
      <c r="THK54" s="153"/>
      <c r="THL54" s="153"/>
      <c r="THM54" s="153"/>
      <c r="THN54" s="153"/>
      <c r="THO54" s="153"/>
      <c r="THP54" s="153"/>
      <c r="THQ54" s="153"/>
      <c r="THR54" s="153"/>
      <c r="THS54" s="153"/>
      <c r="THT54" s="153"/>
      <c r="THU54" s="153"/>
      <c r="THV54" s="153"/>
      <c r="THW54" s="153"/>
      <c r="THX54" s="153"/>
      <c r="THY54" s="153"/>
      <c r="THZ54" s="153"/>
      <c r="TIA54" s="153"/>
      <c r="TIB54" s="153"/>
      <c r="TIC54" s="153"/>
      <c r="TID54" s="153"/>
      <c r="TIE54" s="153"/>
      <c r="TIF54" s="153"/>
      <c r="TIG54" s="153"/>
      <c r="TIH54" s="153"/>
      <c r="TII54" s="153"/>
      <c r="TIJ54" s="153"/>
      <c r="TIK54" s="153"/>
      <c r="TIL54" s="153"/>
      <c r="TIM54" s="153"/>
      <c r="TIN54" s="153"/>
      <c r="TIO54" s="153"/>
      <c r="TIP54" s="153"/>
      <c r="TIQ54" s="153"/>
      <c r="TIR54" s="153"/>
      <c r="TIS54" s="153"/>
      <c r="TIT54" s="153"/>
      <c r="TIU54" s="153"/>
      <c r="TIV54" s="153"/>
      <c r="TIW54" s="153"/>
      <c r="TIX54" s="153"/>
      <c r="TIY54" s="153"/>
      <c r="TIZ54" s="153"/>
      <c r="TJA54" s="153"/>
      <c r="TJB54" s="153"/>
      <c r="TJC54" s="153"/>
      <c r="TJD54" s="153"/>
      <c r="TJE54" s="153"/>
      <c r="TJF54" s="153"/>
      <c r="TJG54" s="153"/>
      <c r="TJH54" s="153"/>
      <c r="TJI54" s="153"/>
      <c r="TJJ54" s="153"/>
      <c r="TJK54" s="153"/>
      <c r="TJL54" s="153"/>
      <c r="TJM54" s="153"/>
      <c r="TJN54" s="153"/>
      <c r="TJO54" s="153"/>
      <c r="TJP54" s="153"/>
      <c r="TJQ54" s="153"/>
      <c r="TJR54" s="153"/>
      <c r="TJS54" s="153"/>
      <c r="TJT54" s="153"/>
      <c r="TJU54" s="153"/>
      <c r="TJV54" s="153"/>
      <c r="TJW54" s="153"/>
      <c r="TJX54" s="153"/>
      <c r="TJY54" s="153"/>
      <c r="TJZ54" s="153"/>
      <c r="TKA54" s="153"/>
      <c r="TKB54" s="153"/>
      <c r="TKC54" s="153"/>
      <c r="TKD54" s="153"/>
      <c r="TKE54" s="153"/>
      <c r="TKF54" s="153"/>
      <c r="TKG54" s="153"/>
      <c r="TKH54" s="153"/>
      <c r="TKI54" s="153"/>
      <c r="TKJ54" s="153"/>
      <c r="TKK54" s="153"/>
      <c r="TKL54" s="153"/>
      <c r="TKM54" s="153"/>
      <c r="TKN54" s="153"/>
      <c r="TKO54" s="153"/>
      <c r="TKP54" s="153"/>
      <c r="TKQ54" s="153"/>
      <c r="TKR54" s="153"/>
      <c r="TKS54" s="153"/>
      <c r="TKT54" s="153"/>
      <c r="TKU54" s="153"/>
      <c r="TKV54" s="153"/>
      <c r="TKW54" s="153"/>
      <c r="TKX54" s="153"/>
      <c r="TKY54" s="153"/>
      <c r="TKZ54" s="153"/>
      <c r="TLA54" s="153"/>
      <c r="TLB54" s="153"/>
      <c r="TLC54" s="153"/>
      <c r="TLD54" s="153"/>
      <c r="TLE54" s="153"/>
      <c r="TLF54" s="153"/>
      <c r="TLG54" s="153"/>
      <c r="TLH54" s="153"/>
      <c r="TLI54" s="153"/>
      <c r="TLJ54" s="153"/>
      <c r="TLK54" s="153"/>
      <c r="TLL54" s="153"/>
      <c r="TLM54" s="153"/>
      <c r="TLN54" s="153"/>
      <c r="TLO54" s="153"/>
      <c r="TLP54" s="153"/>
      <c r="TLQ54" s="153"/>
      <c r="TLR54" s="153"/>
      <c r="TLS54" s="153"/>
      <c r="TLT54" s="153"/>
      <c r="TLU54" s="153"/>
      <c r="TLV54" s="153"/>
      <c r="TLW54" s="153"/>
      <c r="TLX54" s="153"/>
      <c r="TLY54" s="153"/>
      <c r="TLZ54" s="153"/>
      <c r="TMA54" s="153"/>
      <c r="TMB54" s="153"/>
      <c r="TMC54" s="153"/>
      <c r="TMD54" s="153"/>
      <c r="TME54" s="153"/>
      <c r="TMF54" s="153"/>
      <c r="TMG54" s="153"/>
      <c r="TMH54" s="153"/>
      <c r="TMI54" s="153"/>
      <c r="TMJ54" s="153"/>
      <c r="TMK54" s="153"/>
      <c r="TML54" s="153"/>
      <c r="TMM54" s="153"/>
      <c r="TMN54" s="153"/>
      <c r="TMO54" s="153"/>
      <c r="TMP54" s="153"/>
      <c r="TMQ54" s="153"/>
      <c r="TMR54" s="153"/>
      <c r="TMS54" s="153"/>
      <c r="TMT54" s="153"/>
      <c r="TMU54" s="153"/>
      <c r="TMV54" s="153"/>
      <c r="TMW54" s="153"/>
      <c r="TMX54" s="153"/>
      <c r="TMY54" s="153"/>
      <c r="TMZ54" s="153"/>
      <c r="TNA54" s="153"/>
      <c r="TNB54" s="153"/>
      <c r="TNC54" s="153"/>
      <c r="TND54" s="153"/>
      <c r="TNE54" s="153"/>
      <c r="TNF54" s="153"/>
      <c r="TNG54" s="153"/>
      <c r="TNH54" s="153"/>
      <c r="TNI54" s="153"/>
      <c r="TNJ54" s="153"/>
      <c r="TNK54" s="153"/>
      <c r="TNL54" s="153"/>
      <c r="TNM54" s="153"/>
      <c r="TNN54" s="153"/>
      <c r="TNO54" s="153"/>
      <c r="TNP54" s="153"/>
      <c r="TNQ54" s="153"/>
      <c r="TNR54" s="153"/>
      <c r="TNS54" s="153"/>
      <c r="TNT54" s="153"/>
      <c r="TNU54" s="153"/>
      <c r="TNV54" s="153"/>
      <c r="TNW54" s="153"/>
      <c r="TNX54" s="153"/>
      <c r="TNY54" s="153"/>
      <c r="TNZ54" s="153"/>
      <c r="TOA54" s="153"/>
      <c r="TOB54" s="153"/>
      <c r="TOC54" s="153"/>
      <c r="TOD54" s="153"/>
      <c r="TOE54" s="153"/>
      <c r="TOF54" s="153"/>
      <c r="TOG54" s="153"/>
      <c r="TOH54" s="153"/>
      <c r="TOI54" s="153"/>
      <c r="TOJ54" s="153"/>
      <c r="TOK54" s="153"/>
      <c r="TOL54" s="153"/>
      <c r="TOM54" s="153"/>
      <c r="TON54" s="153"/>
      <c r="TOO54" s="153"/>
      <c r="TOP54" s="153"/>
      <c r="TOQ54" s="153"/>
      <c r="TOR54" s="153"/>
      <c r="TOS54" s="153"/>
      <c r="TOT54" s="153"/>
      <c r="TOU54" s="153"/>
      <c r="TOV54" s="153"/>
      <c r="TOW54" s="153"/>
      <c r="TOX54" s="153"/>
      <c r="TOY54" s="153"/>
      <c r="TOZ54" s="153"/>
      <c r="TPA54" s="153"/>
      <c r="TPB54" s="153"/>
      <c r="TPC54" s="153"/>
      <c r="TPD54" s="153"/>
      <c r="TPE54" s="153"/>
      <c r="TPF54" s="153"/>
      <c r="TPG54" s="153"/>
      <c r="TPH54" s="153"/>
      <c r="TPI54" s="153"/>
      <c r="TPJ54" s="153"/>
      <c r="TPK54" s="153"/>
      <c r="TPL54" s="153"/>
      <c r="TPM54" s="153"/>
      <c r="TPN54" s="153"/>
      <c r="TPO54" s="153"/>
      <c r="TPP54" s="153"/>
      <c r="TPQ54" s="153"/>
      <c r="TPR54" s="153"/>
      <c r="TPS54" s="153"/>
      <c r="TPT54" s="153"/>
      <c r="TPU54" s="153"/>
      <c r="TPV54" s="153"/>
      <c r="TPW54" s="153"/>
      <c r="TPX54" s="153"/>
      <c r="TPY54" s="153"/>
      <c r="TPZ54" s="153"/>
      <c r="TQA54" s="153"/>
      <c r="TQB54" s="153"/>
      <c r="TQC54" s="153"/>
      <c r="TQD54" s="153"/>
      <c r="TQE54" s="153"/>
      <c r="TQF54" s="153"/>
      <c r="TQG54" s="153"/>
      <c r="TQH54" s="153"/>
      <c r="TQI54" s="153"/>
      <c r="TQJ54" s="153"/>
      <c r="TQK54" s="153"/>
      <c r="TQL54" s="153"/>
      <c r="TQM54" s="153"/>
      <c r="TQN54" s="153"/>
      <c r="TQO54" s="153"/>
      <c r="TQP54" s="153"/>
      <c r="TQQ54" s="153"/>
      <c r="TQR54" s="153"/>
      <c r="TQS54" s="153"/>
      <c r="TQT54" s="153"/>
      <c r="TQU54" s="153"/>
      <c r="TQV54" s="153"/>
      <c r="TQW54" s="153"/>
      <c r="TQX54" s="153"/>
      <c r="TQY54" s="153"/>
      <c r="TQZ54" s="153"/>
      <c r="TRA54" s="153"/>
      <c r="TRB54" s="153"/>
      <c r="TRC54" s="153"/>
      <c r="TRD54" s="153"/>
      <c r="TRE54" s="153"/>
      <c r="TRF54" s="153"/>
      <c r="TRG54" s="153"/>
      <c r="TRH54" s="153"/>
      <c r="TRI54" s="153"/>
      <c r="TRJ54" s="153"/>
      <c r="TRK54" s="153"/>
      <c r="TRL54" s="153"/>
      <c r="TRM54" s="153"/>
      <c r="TRN54" s="153"/>
      <c r="TRO54" s="153"/>
      <c r="TRP54" s="153"/>
      <c r="TRQ54" s="153"/>
      <c r="TRR54" s="153"/>
      <c r="TRS54" s="153"/>
      <c r="TRT54" s="153"/>
      <c r="TRU54" s="153"/>
      <c r="TRV54" s="153"/>
      <c r="TRW54" s="153"/>
      <c r="TRX54" s="153"/>
      <c r="TRY54" s="153"/>
      <c r="TRZ54" s="153"/>
      <c r="TSA54" s="153"/>
      <c r="TSB54" s="153"/>
      <c r="TSC54" s="153"/>
      <c r="TSD54" s="153"/>
      <c r="TSE54" s="153"/>
      <c r="TSF54" s="153"/>
      <c r="TSG54" s="153"/>
      <c r="TSH54" s="153"/>
      <c r="TSI54" s="153"/>
      <c r="TSJ54" s="153"/>
      <c r="TSK54" s="153"/>
      <c r="TSL54" s="153"/>
      <c r="TSM54" s="153"/>
      <c r="TSN54" s="153"/>
      <c r="TSO54" s="153"/>
      <c r="TSP54" s="153"/>
      <c r="TSQ54" s="153"/>
      <c r="TSR54" s="153"/>
      <c r="TSS54" s="153"/>
      <c r="TST54" s="153"/>
      <c r="TSU54" s="153"/>
      <c r="TSV54" s="153"/>
      <c r="TSW54" s="153"/>
      <c r="TSX54" s="153"/>
      <c r="TSY54" s="153"/>
      <c r="TSZ54" s="153"/>
      <c r="TTA54" s="153"/>
      <c r="TTB54" s="153"/>
      <c r="TTC54" s="153"/>
      <c r="TTD54" s="153"/>
      <c r="TTE54" s="153"/>
      <c r="TTF54" s="153"/>
      <c r="TTG54" s="153"/>
      <c r="TTH54" s="153"/>
      <c r="TTI54" s="153"/>
      <c r="TTJ54" s="153"/>
      <c r="TTK54" s="153"/>
      <c r="TTL54" s="153"/>
      <c r="TTM54" s="153"/>
      <c r="TTN54" s="153"/>
      <c r="TTO54" s="153"/>
      <c r="TTP54" s="153"/>
      <c r="TTQ54" s="153"/>
      <c r="TTR54" s="153"/>
      <c r="TTS54" s="153"/>
      <c r="TTT54" s="153"/>
      <c r="TTU54" s="153"/>
      <c r="TTV54" s="153"/>
      <c r="TTW54" s="153"/>
      <c r="TTX54" s="153"/>
      <c r="TTY54" s="153"/>
      <c r="TTZ54" s="153"/>
      <c r="TUA54" s="153"/>
      <c r="TUB54" s="153"/>
      <c r="TUC54" s="153"/>
      <c r="TUD54" s="153"/>
      <c r="TUE54" s="153"/>
      <c r="TUF54" s="153"/>
      <c r="TUG54" s="153"/>
      <c r="TUH54" s="153"/>
      <c r="TUI54" s="153"/>
      <c r="TUJ54" s="153"/>
      <c r="TUK54" s="153"/>
      <c r="TUL54" s="153"/>
      <c r="TUM54" s="153"/>
      <c r="TUN54" s="153"/>
      <c r="TUO54" s="153"/>
      <c r="TUP54" s="153"/>
      <c r="TUQ54" s="153"/>
      <c r="TUR54" s="153"/>
      <c r="TUS54" s="153"/>
      <c r="TUT54" s="153"/>
      <c r="TUU54" s="153"/>
      <c r="TUV54" s="153"/>
      <c r="TUW54" s="153"/>
      <c r="TUX54" s="153"/>
      <c r="TUY54" s="153"/>
      <c r="TUZ54" s="153"/>
      <c r="TVA54" s="153"/>
      <c r="TVB54" s="153"/>
      <c r="TVC54" s="153"/>
      <c r="TVD54" s="153"/>
      <c r="TVE54" s="153"/>
      <c r="TVF54" s="153"/>
      <c r="TVG54" s="153"/>
      <c r="TVH54" s="153"/>
      <c r="TVI54" s="153"/>
      <c r="TVJ54" s="153"/>
      <c r="TVK54" s="153"/>
      <c r="TVL54" s="153"/>
      <c r="TVM54" s="153"/>
      <c r="TVN54" s="153"/>
      <c r="TVO54" s="153"/>
      <c r="TVP54" s="153"/>
      <c r="TVQ54" s="153"/>
      <c r="TVR54" s="153"/>
      <c r="TVS54" s="153"/>
      <c r="TVT54" s="153"/>
      <c r="TVU54" s="153"/>
      <c r="TVV54" s="153"/>
      <c r="TVW54" s="153"/>
      <c r="TVX54" s="153"/>
      <c r="TVY54" s="153"/>
      <c r="TVZ54" s="153"/>
      <c r="TWA54" s="153"/>
      <c r="TWB54" s="153"/>
      <c r="TWC54" s="153"/>
      <c r="TWD54" s="153"/>
      <c r="TWE54" s="153"/>
      <c r="TWF54" s="153"/>
      <c r="TWG54" s="153"/>
      <c r="TWH54" s="153"/>
      <c r="TWI54" s="153"/>
      <c r="TWJ54" s="153"/>
      <c r="TWK54" s="153"/>
      <c r="TWL54" s="153"/>
      <c r="TWM54" s="153"/>
      <c r="TWN54" s="153"/>
      <c r="TWO54" s="153"/>
      <c r="TWP54" s="153"/>
      <c r="TWQ54" s="153"/>
      <c r="TWR54" s="153"/>
      <c r="TWS54" s="153"/>
      <c r="TWT54" s="153"/>
      <c r="TWU54" s="153"/>
      <c r="TWV54" s="153"/>
      <c r="TWW54" s="153"/>
      <c r="TWX54" s="153"/>
      <c r="TWY54" s="153"/>
      <c r="TWZ54" s="153"/>
      <c r="TXA54" s="153"/>
      <c r="TXB54" s="153"/>
      <c r="TXC54" s="153"/>
      <c r="TXD54" s="153"/>
      <c r="TXE54" s="153"/>
      <c r="TXF54" s="153"/>
      <c r="TXG54" s="153"/>
      <c r="TXH54" s="153"/>
      <c r="TXI54" s="153"/>
      <c r="TXJ54" s="153"/>
      <c r="TXK54" s="153"/>
      <c r="TXL54" s="153"/>
      <c r="TXM54" s="153"/>
      <c r="TXN54" s="153"/>
      <c r="TXO54" s="153"/>
      <c r="TXP54" s="153"/>
      <c r="TXQ54" s="153"/>
      <c r="TXR54" s="153"/>
      <c r="TXS54" s="153"/>
      <c r="TXT54" s="153"/>
      <c r="TXU54" s="153"/>
      <c r="TXV54" s="153"/>
      <c r="TXW54" s="153"/>
      <c r="TXX54" s="153"/>
      <c r="TXY54" s="153"/>
      <c r="TXZ54" s="153"/>
      <c r="TYA54" s="153"/>
      <c r="TYB54" s="153"/>
      <c r="TYC54" s="153"/>
      <c r="TYD54" s="153"/>
      <c r="TYE54" s="153"/>
      <c r="TYF54" s="153"/>
      <c r="TYG54" s="153"/>
      <c r="TYH54" s="153"/>
      <c r="TYI54" s="153"/>
      <c r="TYJ54" s="153"/>
      <c r="TYK54" s="153"/>
      <c r="TYL54" s="153"/>
      <c r="TYM54" s="153"/>
      <c r="TYN54" s="153"/>
      <c r="TYO54" s="153"/>
      <c r="TYP54" s="153"/>
      <c r="TYQ54" s="153"/>
      <c r="TYR54" s="153"/>
      <c r="TYS54" s="153"/>
      <c r="TYT54" s="153"/>
      <c r="TYU54" s="153"/>
      <c r="TYV54" s="153"/>
      <c r="TYW54" s="153"/>
      <c r="TYX54" s="153"/>
      <c r="TYY54" s="153"/>
      <c r="TYZ54" s="153"/>
      <c r="TZA54" s="153"/>
      <c r="TZB54" s="153"/>
      <c r="TZC54" s="153"/>
      <c r="TZD54" s="153"/>
      <c r="TZE54" s="153"/>
      <c r="TZF54" s="153"/>
      <c r="TZG54" s="153"/>
      <c r="TZH54" s="153"/>
      <c r="TZI54" s="153"/>
      <c r="TZJ54" s="153"/>
      <c r="TZK54" s="153"/>
      <c r="TZL54" s="153"/>
      <c r="TZM54" s="153"/>
      <c r="TZN54" s="153"/>
      <c r="TZO54" s="153"/>
      <c r="TZP54" s="153"/>
      <c r="TZQ54" s="153"/>
      <c r="TZR54" s="153"/>
      <c r="TZS54" s="153"/>
      <c r="TZT54" s="153"/>
      <c r="TZU54" s="153"/>
      <c r="TZV54" s="153"/>
      <c r="TZW54" s="153"/>
      <c r="TZX54" s="153"/>
      <c r="TZY54" s="153"/>
      <c r="TZZ54" s="153"/>
      <c r="UAA54" s="153"/>
      <c r="UAB54" s="153"/>
      <c r="UAC54" s="153"/>
      <c r="UAD54" s="153"/>
      <c r="UAE54" s="153"/>
      <c r="UAF54" s="153"/>
      <c r="UAG54" s="153"/>
      <c r="UAH54" s="153"/>
      <c r="UAI54" s="153"/>
      <c r="UAJ54" s="153"/>
      <c r="UAK54" s="153"/>
      <c r="UAL54" s="153"/>
      <c r="UAM54" s="153"/>
      <c r="UAN54" s="153"/>
      <c r="UAO54" s="153"/>
      <c r="UAP54" s="153"/>
      <c r="UAQ54" s="153"/>
      <c r="UAR54" s="153"/>
      <c r="UAS54" s="153"/>
      <c r="UAT54" s="153"/>
      <c r="UAU54" s="153"/>
      <c r="UAV54" s="153"/>
      <c r="UAW54" s="153"/>
      <c r="UAX54" s="153"/>
      <c r="UAY54" s="153"/>
      <c r="UAZ54" s="153"/>
      <c r="UBA54" s="153"/>
      <c r="UBB54" s="153"/>
      <c r="UBC54" s="153"/>
      <c r="UBD54" s="153"/>
      <c r="UBE54" s="153"/>
      <c r="UBF54" s="153"/>
      <c r="UBG54" s="153"/>
      <c r="UBH54" s="153"/>
      <c r="UBI54" s="153"/>
      <c r="UBJ54" s="153"/>
      <c r="UBK54" s="153"/>
      <c r="UBL54" s="153"/>
      <c r="UBM54" s="153"/>
      <c r="UBN54" s="153"/>
      <c r="UBO54" s="153"/>
      <c r="UBP54" s="153"/>
      <c r="UBQ54" s="153"/>
      <c r="UBR54" s="153"/>
      <c r="UBS54" s="153"/>
      <c r="UBT54" s="153"/>
      <c r="UBU54" s="153"/>
      <c r="UBV54" s="153"/>
      <c r="UBW54" s="153"/>
      <c r="UBX54" s="153"/>
      <c r="UBY54" s="153"/>
      <c r="UBZ54" s="153"/>
      <c r="UCA54" s="153"/>
      <c r="UCB54" s="153"/>
      <c r="UCC54" s="153"/>
      <c r="UCD54" s="153"/>
      <c r="UCE54" s="153"/>
      <c r="UCF54" s="153"/>
      <c r="UCG54" s="153"/>
      <c r="UCH54" s="153"/>
      <c r="UCI54" s="153"/>
      <c r="UCJ54" s="153"/>
      <c r="UCK54" s="153"/>
      <c r="UCL54" s="153"/>
      <c r="UCM54" s="153"/>
      <c r="UCN54" s="153"/>
      <c r="UCO54" s="153"/>
      <c r="UCP54" s="153"/>
      <c r="UCQ54" s="153"/>
      <c r="UCR54" s="153"/>
      <c r="UCS54" s="153"/>
      <c r="UCT54" s="153"/>
      <c r="UCU54" s="153"/>
      <c r="UCV54" s="153"/>
      <c r="UCW54" s="153"/>
      <c r="UCX54" s="153"/>
      <c r="UCY54" s="153"/>
      <c r="UCZ54" s="153"/>
      <c r="UDA54" s="153"/>
      <c r="UDB54" s="153"/>
      <c r="UDC54" s="153"/>
      <c r="UDD54" s="153"/>
      <c r="UDE54" s="153"/>
      <c r="UDF54" s="153"/>
      <c r="UDG54" s="153"/>
      <c r="UDH54" s="153"/>
      <c r="UDI54" s="153"/>
      <c r="UDJ54" s="153"/>
      <c r="UDK54" s="153"/>
      <c r="UDL54" s="153"/>
      <c r="UDM54" s="153"/>
      <c r="UDN54" s="153"/>
      <c r="UDO54" s="153"/>
      <c r="UDP54" s="153"/>
      <c r="UDQ54" s="153"/>
      <c r="UDR54" s="153"/>
      <c r="UDS54" s="153"/>
      <c r="UDT54" s="153"/>
      <c r="UDU54" s="153"/>
      <c r="UDV54" s="153"/>
      <c r="UDW54" s="153"/>
      <c r="UDX54" s="153"/>
      <c r="UDY54" s="153"/>
      <c r="UDZ54" s="153"/>
      <c r="UEA54" s="153"/>
      <c r="UEB54" s="153"/>
      <c r="UEC54" s="153"/>
      <c r="UED54" s="153"/>
      <c r="UEE54" s="153"/>
      <c r="UEF54" s="153"/>
      <c r="UEG54" s="153"/>
      <c r="UEH54" s="153"/>
      <c r="UEI54" s="153"/>
      <c r="UEJ54" s="153"/>
      <c r="UEK54" s="153"/>
      <c r="UEL54" s="153"/>
      <c r="UEM54" s="153"/>
      <c r="UEN54" s="153"/>
      <c r="UEO54" s="153"/>
      <c r="UEP54" s="153"/>
      <c r="UEQ54" s="153"/>
      <c r="UER54" s="153"/>
      <c r="UES54" s="153"/>
      <c r="UET54" s="153"/>
      <c r="UEU54" s="153"/>
      <c r="UEV54" s="153"/>
      <c r="UEW54" s="153"/>
      <c r="UEX54" s="153"/>
      <c r="UEY54" s="153"/>
      <c r="UEZ54" s="153"/>
      <c r="UFA54" s="153"/>
      <c r="UFB54" s="153"/>
      <c r="UFC54" s="153"/>
      <c r="UFD54" s="153"/>
      <c r="UFE54" s="153"/>
      <c r="UFF54" s="153"/>
      <c r="UFG54" s="153"/>
      <c r="UFH54" s="153"/>
      <c r="UFI54" s="153"/>
      <c r="UFJ54" s="153"/>
      <c r="UFK54" s="153"/>
      <c r="UFL54" s="153"/>
      <c r="UFM54" s="153"/>
      <c r="UFN54" s="153"/>
      <c r="UFO54" s="153"/>
      <c r="UFP54" s="153"/>
      <c r="UFQ54" s="153"/>
      <c r="UFR54" s="153"/>
      <c r="UFS54" s="153"/>
      <c r="UFT54" s="153"/>
      <c r="UFU54" s="153"/>
      <c r="UFV54" s="153"/>
      <c r="UFW54" s="153"/>
      <c r="UFX54" s="153"/>
      <c r="UFY54" s="153"/>
      <c r="UFZ54" s="153"/>
      <c r="UGA54" s="153"/>
      <c r="UGB54" s="153"/>
      <c r="UGC54" s="153"/>
      <c r="UGD54" s="153"/>
      <c r="UGE54" s="153"/>
      <c r="UGF54" s="153"/>
      <c r="UGG54" s="153"/>
      <c r="UGH54" s="153"/>
      <c r="UGI54" s="153"/>
      <c r="UGJ54" s="153"/>
      <c r="UGK54" s="153"/>
      <c r="UGL54" s="153"/>
      <c r="UGM54" s="153"/>
      <c r="UGN54" s="153"/>
      <c r="UGO54" s="153"/>
      <c r="UGP54" s="153"/>
      <c r="UGQ54" s="153"/>
      <c r="UGR54" s="153"/>
      <c r="UGS54" s="153"/>
      <c r="UGT54" s="153"/>
      <c r="UGU54" s="153"/>
      <c r="UGV54" s="153"/>
      <c r="UGW54" s="153"/>
      <c r="UGX54" s="153"/>
      <c r="UGY54" s="153"/>
      <c r="UGZ54" s="153"/>
      <c r="UHA54" s="153"/>
      <c r="UHB54" s="153"/>
      <c r="UHC54" s="153"/>
      <c r="UHD54" s="153"/>
      <c r="UHE54" s="153"/>
      <c r="UHF54" s="153"/>
      <c r="UHG54" s="153"/>
      <c r="UHH54" s="153"/>
      <c r="UHI54" s="153"/>
      <c r="UHJ54" s="153"/>
      <c r="UHK54" s="153"/>
      <c r="UHL54" s="153"/>
      <c r="UHM54" s="153"/>
      <c r="UHN54" s="153"/>
      <c r="UHO54" s="153"/>
      <c r="UHP54" s="153"/>
      <c r="UHQ54" s="153"/>
      <c r="UHR54" s="153"/>
      <c r="UHS54" s="153"/>
      <c r="UHT54" s="153"/>
      <c r="UHU54" s="153"/>
      <c r="UHV54" s="153"/>
      <c r="UHW54" s="153"/>
      <c r="UHX54" s="153"/>
      <c r="UHY54" s="153"/>
      <c r="UHZ54" s="153"/>
      <c r="UIA54" s="153"/>
      <c r="UIB54" s="153"/>
      <c r="UIC54" s="153"/>
      <c r="UID54" s="153"/>
      <c r="UIE54" s="153"/>
      <c r="UIF54" s="153"/>
      <c r="UIG54" s="153"/>
      <c r="UIH54" s="153"/>
      <c r="UII54" s="153"/>
      <c r="UIJ54" s="153"/>
      <c r="UIK54" s="153"/>
      <c r="UIL54" s="153"/>
      <c r="UIM54" s="153"/>
      <c r="UIN54" s="153"/>
      <c r="UIO54" s="153"/>
      <c r="UIP54" s="153"/>
      <c r="UIQ54" s="153"/>
      <c r="UIR54" s="153"/>
      <c r="UIS54" s="153"/>
      <c r="UIT54" s="153"/>
      <c r="UIU54" s="153"/>
      <c r="UIV54" s="153"/>
      <c r="UIW54" s="153"/>
      <c r="UIX54" s="153"/>
      <c r="UIY54" s="153"/>
      <c r="UIZ54" s="153"/>
      <c r="UJA54" s="153"/>
      <c r="UJB54" s="153"/>
      <c r="UJC54" s="153"/>
      <c r="UJD54" s="153"/>
      <c r="UJE54" s="153"/>
      <c r="UJF54" s="153"/>
      <c r="UJG54" s="153"/>
      <c r="UJH54" s="153"/>
      <c r="UJI54" s="153"/>
      <c r="UJJ54" s="153"/>
      <c r="UJK54" s="153"/>
      <c r="UJL54" s="153"/>
      <c r="UJM54" s="153"/>
      <c r="UJN54" s="153"/>
      <c r="UJO54" s="153"/>
      <c r="UJP54" s="153"/>
      <c r="UJQ54" s="153"/>
      <c r="UJR54" s="153"/>
      <c r="UJS54" s="153"/>
      <c r="UJT54" s="153"/>
      <c r="UJU54" s="153"/>
      <c r="UJV54" s="153"/>
      <c r="UJW54" s="153"/>
      <c r="UJX54" s="153"/>
      <c r="UJY54" s="153"/>
      <c r="UJZ54" s="153"/>
      <c r="UKA54" s="153"/>
      <c r="UKB54" s="153"/>
      <c r="UKC54" s="153"/>
      <c r="UKD54" s="153"/>
      <c r="UKE54" s="153"/>
      <c r="UKF54" s="153"/>
      <c r="UKG54" s="153"/>
      <c r="UKH54" s="153"/>
      <c r="UKI54" s="153"/>
      <c r="UKJ54" s="153"/>
      <c r="UKK54" s="153"/>
      <c r="UKL54" s="153"/>
      <c r="UKM54" s="153"/>
      <c r="UKN54" s="153"/>
      <c r="UKO54" s="153"/>
      <c r="UKP54" s="153"/>
      <c r="UKQ54" s="153"/>
      <c r="UKR54" s="153"/>
      <c r="UKS54" s="153"/>
      <c r="UKT54" s="153"/>
      <c r="UKU54" s="153"/>
      <c r="UKV54" s="153"/>
      <c r="UKW54" s="153"/>
      <c r="UKX54" s="153"/>
      <c r="UKY54" s="153"/>
      <c r="UKZ54" s="153"/>
      <c r="ULA54" s="153"/>
      <c r="ULB54" s="153"/>
      <c r="ULC54" s="153"/>
      <c r="ULD54" s="153"/>
      <c r="ULE54" s="153"/>
      <c r="ULF54" s="153"/>
      <c r="ULG54" s="153"/>
      <c r="ULH54" s="153"/>
      <c r="ULI54" s="153"/>
      <c r="ULJ54" s="153"/>
      <c r="ULK54" s="153"/>
      <c r="ULL54" s="153"/>
      <c r="ULM54" s="153"/>
      <c r="ULN54" s="153"/>
      <c r="ULO54" s="153"/>
      <c r="ULP54" s="153"/>
      <c r="ULQ54" s="153"/>
      <c r="ULR54" s="153"/>
      <c r="ULS54" s="153"/>
      <c r="ULT54" s="153"/>
      <c r="ULU54" s="153"/>
      <c r="ULV54" s="153"/>
      <c r="ULW54" s="153"/>
      <c r="ULX54" s="153"/>
      <c r="ULY54" s="153"/>
      <c r="ULZ54" s="153"/>
      <c r="UMA54" s="153"/>
      <c r="UMB54" s="153"/>
      <c r="UMC54" s="153"/>
      <c r="UMD54" s="153"/>
      <c r="UME54" s="153"/>
      <c r="UMF54" s="153"/>
      <c r="UMG54" s="153"/>
      <c r="UMH54" s="153"/>
      <c r="UMI54" s="153"/>
      <c r="UMJ54" s="153"/>
      <c r="UMK54" s="153"/>
      <c r="UML54" s="153"/>
      <c r="UMM54" s="153"/>
      <c r="UMN54" s="153"/>
      <c r="UMO54" s="153"/>
      <c r="UMP54" s="153"/>
      <c r="UMQ54" s="153"/>
      <c r="UMR54" s="153"/>
      <c r="UMS54" s="153"/>
      <c r="UMT54" s="153"/>
      <c r="UMU54" s="153"/>
      <c r="UMV54" s="153"/>
      <c r="UMW54" s="153"/>
      <c r="UMX54" s="153"/>
      <c r="UMY54" s="153"/>
      <c r="UMZ54" s="153"/>
      <c r="UNA54" s="153"/>
      <c r="UNB54" s="153"/>
      <c r="UNC54" s="153"/>
      <c r="UND54" s="153"/>
      <c r="UNE54" s="153"/>
      <c r="UNF54" s="153"/>
      <c r="UNG54" s="153"/>
      <c r="UNH54" s="153"/>
      <c r="UNI54" s="153"/>
      <c r="UNJ54" s="153"/>
      <c r="UNK54" s="153"/>
      <c r="UNL54" s="153"/>
      <c r="UNM54" s="153"/>
      <c r="UNN54" s="153"/>
      <c r="UNO54" s="153"/>
      <c r="UNP54" s="153"/>
      <c r="UNQ54" s="153"/>
      <c r="UNR54" s="153"/>
      <c r="UNS54" s="153"/>
      <c r="UNT54" s="153"/>
      <c r="UNU54" s="153"/>
      <c r="UNV54" s="153"/>
      <c r="UNW54" s="153"/>
      <c r="UNX54" s="153"/>
      <c r="UNY54" s="153"/>
      <c r="UNZ54" s="153"/>
      <c r="UOA54" s="153"/>
      <c r="UOB54" s="153"/>
      <c r="UOC54" s="153"/>
      <c r="UOD54" s="153"/>
      <c r="UOE54" s="153"/>
      <c r="UOF54" s="153"/>
      <c r="UOG54" s="153"/>
      <c r="UOH54" s="153"/>
      <c r="UOI54" s="153"/>
      <c r="UOJ54" s="153"/>
      <c r="UOK54" s="153"/>
      <c r="UOL54" s="153"/>
      <c r="UOM54" s="153"/>
      <c r="UON54" s="153"/>
      <c r="UOO54" s="153"/>
      <c r="UOP54" s="153"/>
      <c r="UOQ54" s="153"/>
      <c r="UOR54" s="153"/>
      <c r="UOS54" s="153"/>
      <c r="UOT54" s="153"/>
      <c r="UOU54" s="153"/>
      <c r="UOV54" s="153"/>
      <c r="UOW54" s="153"/>
      <c r="UOX54" s="153"/>
      <c r="UOY54" s="153"/>
      <c r="UOZ54" s="153"/>
      <c r="UPA54" s="153"/>
      <c r="UPB54" s="153"/>
      <c r="UPC54" s="153"/>
      <c r="UPD54" s="153"/>
      <c r="UPE54" s="153"/>
      <c r="UPF54" s="153"/>
      <c r="UPG54" s="153"/>
      <c r="UPH54" s="153"/>
      <c r="UPI54" s="153"/>
      <c r="UPJ54" s="153"/>
      <c r="UPK54" s="153"/>
      <c r="UPL54" s="153"/>
      <c r="UPM54" s="153"/>
      <c r="UPN54" s="153"/>
      <c r="UPO54" s="153"/>
      <c r="UPP54" s="153"/>
      <c r="UPQ54" s="153"/>
      <c r="UPR54" s="153"/>
      <c r="UPS54" s="153"/>
      <c r="UPT54" s="153"/>
      <c r="UPU54" s="153"/>
      <c r="UPV54" s="153"/>
      <c r="UPW54" s="153"/>
      <c r="UPX54" s="153"/>
      <c r="UPY54" s="153"/>
      <c r="UPZ54" s="153"/>
      <c r="UQA54" s="153"/>
      <c r="UQB54" s="153"/>
      <c r="UQC54" s="153"/>
      <c r="UQD54" s="153"/>
      <c r="UQE54" s="153"/>
      <c r="UQF54" s="153"/>
      <c r="UQG54" s="153"/>
      <c r="UQH54" s="153"/>
      <c r="UQI54" s="153"/>
      <c r="UQJ54" s="153"/>
      <c r="UQK54" s="153"/>
      <c r="UQL54" s="153"/>
      <c r="UQM54" s="153"/>
      <c r="UQN54" s="153"/>
      <c r="UQO54" s="153"/>
      <c r="UQP54" s="153"/>
      <c r="UQQ54" s="153"/>
      <c r="UQR54" s="153"/>
      <c r="UQS54" s="153"/>
      <c r="UQT54" s="153"/>
      <c r="UQU54" s="153"/>
      <c r="UQV54" s="153"/>
      <c r="UQW54" s="153"/>
      <c r="UQX54" s="153"/>
      <c r="UQY54" s="153"/>
      <c r="UQZ54" s="153"/>
      <c r="URA54" s="153"/>
      <c r="URB54" s="153"/>
      <c r="URC54" s="153"/>
      <c r="URD54" s="153"/>
      <c r="URE54" s="153"/>
      <c r="URF54" s="153"/>
      <c r="URG54" s="153"/>
      <c r="URH54" s="153"/>
      <c r="URI54" s="153"/>
      <c r="URJ54" s="153"/>
      <c r="URK54" s="153"/>
      <c r="URL54" s="153"/>
      <c r="URM54" s="153"/>
      <c r="URN54" s="153"/>
      <c r="URO54" s="153"/>
      <c r="URP54" s="153"/>
      <c r="URQ54" s="153"/>
      <c r="URR54" s="153"/>
      <c r="URS54" s="153"/>
      <c r="URT54" s="153"/>
      <c r="URU54" s="153"/>
      <c r="URV54" s="153"/>
      <c r="URW54" s="153"/>
      <c r="URX54" s="153"/>
      <c r="URY54" s="153"/>
      <c r="URZ54" s="153"/>
      <c r="USA54" s="153"/>
      <c r="USB54" s="153"/>
      <c r="USC54" s="153"/>
      <c r="USD54" s="153"/>
      <c r="USE54" s="153"/>
      <c r="USF54" s="153"/>
      <c r="USG54" s="153"/>
      <c r="USH54" s="153"/>
      <c r="USI54" s="153"/>
      <c r="USJ54" s="153"/>
      <c r="USK54" s="153"/>
      <c r="USL54" s="153"/>
      <c r="USM54" s="153"/>
      <c r="USN54" s="153"/>
      <c r="USO54" s="153"/>
      <c r="USP54" s="153"/>
      <c r="USQ54" s="153"/>
      <c r="USR54" s="153"/>
      <c r="USS54" s="153"/>
      <c r="UST54" s="153"/>
      <c r="USU54" s="153"/>
      <c r="USV54" s="153"/>
      <c r="USW54" s="153"/>
      <c r="USX54" s="153"/>
      <c r="USY54" s="153"/>
      <c r="USZ54" s="153"/>
      <c r="UTA54" s="153"/>
      <c r="UTB54" s="153"/>
      <c r="UTC54" s="153"/>
      <c r="UTD54" s="153"/>
      <c r="UTE54" s="153"/>
      <c r="UTF54" s="153"/>
      <c r="UTG54" s="153"/>
      <c r="UTH54" s="153"/>
      <c r="UTI54" s="153"/>
      <c r="UTJ54" s="153"/>
      <c r="UTK54" s="153"/>
      <c r="UTL54" s="153"/>
      <c r="UTM54" s="153"/>
      <c r="UTN54" s="153"/>
      <c r="UTO54" s="153"/>
      <c r="UTP54" s="153"/>
      <c r="UTQ54" s="153"/>
      <c r="UTR54" s="153"/>
      <c r="UTS54" s="153"/>
      <c r="UTT54" s="153"/>
      <c r="UTU54" s="153"/>
      <c r="UTV54" s="153"/>
      <c r="UTW54" s="153"/>
      <c r="UTX54" s="153"/>
      <c r="UTY54" s="153"/>
      <c r="UTZ54" s="153"/>
      <c r="UUA54" s="153"/>
      <c r="UUB54" s="153"/>
      <c r="UUC54" s="153"/>
      <c r="UUD54" s="153"/>
      <c r="UUE54" s="153"/>
      <c r="UUF54" s="153"/>
      <c r="UUG54" s="153"/>
      <c r="UUH54" s="153"/>
      <c r="UUI54" s="153"/>
      <c r="UUJ54" s="153"/>
      <c r="UUK54" s="153"/>
      <c r="UUL54" s="153"/>
      <c r="UUM54" s="153"/>
      <c r="UUN54" s="153"/>
      <c r="UUO54" s="153"/>
      <c r="UUP54" s="153"/>
      <c r="UUQ54" s="153"/>
      <c r="UUR54" s="153"/>
      <c r="UUS54" s="153"/>
      <c r="UUT54" s="153"/>
      <c r="UUU54" s="153"/>
      <c r="UUV54" s="153"/>
      <c r="UUW54" s="153"/>
      <c r="UUX54" s="153"/>
      <c r="UUY54" s="153"/>
      <c r="UUZ54" s="153"/>
      <c r="UVA54" s="153"/>
      <c r="UVB54" s="153"/>
      <c r="UVC54" s="153"/>
      <c r="UVD54" s="153"/>
      <c r="UVE54" s="153"/>
      <c r="UVF54" s="153"/>
      <c r="UVG54" s="153"/>
      <c r="UVH54" s="153"/>
      <c r="UVI54" s="153"/>
      <c r="UVJ54" s="153"/>
      <c r="UVK54" s="153"/>
      <c r="UVL54" s="153"/>
      <c r="UVM54" s="153"/>
      <c r="UVN54" s="153"/>
      <c r="UVO54" s="153"/>
      <c r="UVP54" s="153"/>
      <c r="UVQ54" s="153"/>
      <c r="UVR54" s="153"/>
      <c r="UVS54" s="153"/>
      <c r="UVT54" s="153"/>
      <c r="UVU54" s="153"/>
      <c r="UVV54" s="153"/>
      <c r="UVW54" s="153"/>
      <c r="UVX54" s="153"/>
      <c r="UVY54" s="153"/>
      <c r="UVZ54" s="153"/>
      <c r="UWA54" s="153"/>
      <c r="UWB54" s="153"/>
      <c r="UWC54" s="153"/>
      <c r="UWD54" s="153"/>
      <c r="UWE54" s="153"/>
      <c r="UWF54" s="153"/>
      <c r="UWG54" s="153"/>
      <c r="UWH54" s="153"/>
      <c r="UWI54" s="153"/>
      <c r="UWJ54" s="153"/>
      <c r="UWK54" s="153"/>
      <c r="UWL54" s="153"/>
      <c r="UWM54" s="153"/>
      <c r="UWN54" s="153"/>
      <c r="UWO54" s="153"/>
      <c r="UWP54" s="153"/>
      <c r="UWQ54" s="153"/>
      <c r="UWR54" s="153"/>
      <c r="UWS54" s="153"/>
      <c r="UWT54" s="153"/>
      <c r="UWU54" s="153"/>
      <c r="UWV54" s="153"/>
      <c r="UWW54" s="153"/>
      <c r="UWX54" s="153"/>
      <c r="UWY54" s="153"/>
      <c r="UWZ54" s="153"/>
      <c r="UXA54" s="153"/>
      <c r="UXB54" s="153"/>
      <c r="UXC54" s="153"/>
      <c r="UXD54" s="153"/>
      <c r="UXE54" s="153"/>
      <c r="UXF54" s="153"/>
      <c r="UXG54" s="153"/>
      <c r="UXH54" s="153"/>
      <c r="UXI54" s="153"/>
      <c r="UXJ54" s="153"/>
      <c r="UXK54" s="153"/>
      <c r="UXL54" s="153"/>
      <c r="UXM54" s="153"/>
      <c r="UXN54" s="153"/>
      <c r="UXO54" s="153"/>
      <c r="UXP54" s="153"/>
      <c r="UXQ54" s="153"/>
      <c r="UXR54" s="153"/>
      <c r="UXS54" s="153"/>
      <c r="UXT54" s="153"/>
      <c r="UXU54" s="153"/>
      <c r="UXV54" s="153"/>
      <c r="UXW54" s="153"/>
      <c r="UXX54" s="153"/>
      <c r="UXY54" s="153"/>
      <c r="UXZ54" s="153"/>
      <c r="UYA54" s="153"/>
      <c r="UYB54" s="153"/>
      <c r="UYC54" s="153"/>
      <c r="UYD54" s="153"/>
      <c r="UYE54" s="153"/>
      <c r="UYF54" s="153"/>
      <c r="UYG54" s="153"/>
      <c r="UYH54" s="153"/>
      <c r="UYI54" s="153"/>
      <c r="UYJ54" s="153"/>
      <c r="UYK54" s="153"/>
      <c r="UYL54" s="153"/>
      <c r="UYM54" s="153"/>
      <c r="UYN54" s="153"/>
      <c r="UYO54" s="153"/>
      <c r="UYP54" s="153"/>
      <c r="UYQ54" s="153"/>
      <c r="UYR54" s="153"/>
      <c r="UYS54" s="153"/>
      <c r="UYT54" s="153"/>
      <c r="UYU54" s="153"/>
      <c r="UYV54" s="153"/>
      <c r="UYW54" s="153"/>
      <c r="UYX54" s="153"/>
      <c r="UYY54" s="153"/>
      <c r="UYZ54" s="153"/>
      <c r="UZA54" s="153"/>
      <c r="UZB54" s="153"/>
      <c r="UZC54" s="153"/>
      <c r="UZD54" s="153"/>
      <c r="UZE54" s="153"/>
      <c r="UZF54" s="153"/>
      <c r="UZG54" s="153"/>
      <c r="UZH54" s="153"/>
      <c r="UZI54" s="153"/>
      <c r="UZJ54" s="153"/>
      <c r="UZK54" s="153"/>
      <c r="UZL54" s="153"/>
      <c r="UZM54" s="153"/>
      <c r="UZN54" s="153"/>
      <c r="UZO54" s="153"/>
      <c r="UZP54" s="153"/>
      <c r="UZQ54" s="153"/>
      <c r="UZR54" s="153"/>
      <c r="UZS54" s="153"/>
      <c r="UZT54" s="153"/>
      <c r="UZU54" s="153"/>
      <c r="UZV54" s="153"/>
      <c r="UZW54" s="153"/>
      <c r="UZX54" s="153"/>
      <c r="UZY54" s="153"/>
      <c r="UZZ54" s="153"/>
      <c r="VAA54" s="153"/>
      <c r="VAB54" s="153"/>
      <c r="VAC54" s="153"/>
      <c r="VAD54" s="153"/>
      <c r="VAE54" s="153"/>
      <c r="VAF54" s="153"/>
      <c r="VAG54" s="153"/>
      <c r="VAH54" s="153"/>
      <c r="VAI54" s="153"/>
      <c r="VAJ54" s="153"/>
      <c r="VAK54" s="153"/>
      <c r="VAL54" s="153"/>
      <c r="VAM54" s="153"/>
      <c r="VAN54" s="153"/>
      <c r="VAO54" s="153"/>
      <c r="VAP54" s="153"/>
      <c r="VAQ54" s="153"/>
      <c r="VAR54" s="153"/>
      <c r="VAS54" s="153"/>
      <c r="VAT54" s="153"/>
      <c r="VAU54" s="153"/>
      <c r="VAV54" s="153"/>
      <c r="VAW54" s="153"/>
      <c r="VAX54" s="153"/>
      <c r="VAY54" s="153"/>
      <c r="VAZ54" s="153"/>
      <c r="VBA54" s="153"/>
      <c r="VBB54" s="153"/>
      <c r="VBC54" s="153"/>
      <c r="VBD54" s="153"/>
      <c r="VBE54" s="153"/>
      <c r="VBF54" s="153"/>
      <c r="VBG54" s="153"/>
      <c r="VBH54" s="153"/>
      <c r="VBI54" s="153"/>
      <c r="VBJ54" s="153"/>
      <c r="VBK54" s="153"/>
      <c r="VBL54" s="153"/>
      <c r="VBM54" s="153"/>
      <c r="VBN54" s="153"/>
      <c r="VBO54" s="153"/>
      <c r="VBP54" s="153"/>
      <c r="VBQ54" s="153"/>
      <c r="VBR54" s="153"/>
      <c r="VBS54" s="153"/>
      <c r="VBT54" s="153"/>
      <c r="VBU54" s="153"/>
      <c r="VBV54" s="153"/>
      <c r="VBW54" s="153"/>
      <c r="VBX54" s="153"/>
      <c r="VBY54" s="153"/>
      <c r="VBZ54" s="153"/>
      <c r="VCA54" s="153"/>
      <c r="VCB54" s="153"/>
      <c r="VCC54" s="153"/>
      <c r="VCD54" s="153"/>
      <c r="VCE54" s="153"/>
      <c r="VCF54" s="153"/>
      <c r="VCG54" s="153"/>
      <c r="VCH54" s="153"/>
      <c r="VCI54" s="153"/>
      <c r="VCJ54" s="153"/>
      <c r="VCK54" s="153"/>
      <c r="VCL54" s="153"/>
      <c r="VCM54" s="153"/>
      <c r="VCN54" s="153"/>
      <c r="VCO54" s="153"/>
      <c r="VCP54" s="153"/>
      <c r="VCQ54" s="153"/>
      <c r="VCR54" s="153"/>
      <c r="VCS54" s="153"/>
      <c r="VCT54" s="153"/>
      <c r="VCU54" s="153"/>
      <c r="VCV54" s="153"/>
      <c r="VCW54" s="153"/>
      <c r="VCX54" s="153"/>
      <c r="VCY54" s="153"/>
      <c r="VCZ54" s="153"/>
      <c r="VDA54" s="153"/>
      <c r="VDB54" s="153"/>
      <c r="VDC54" s="153"/>
      <c r="VDD54" s="153"/>
      <c r="VDE54" s="153"/>
      <c r="VDF54" s="153"/>
      <c r="VDG54" s="153"/>
      <c r="VDH54" s="153"/>
      <c r="VDI54" s="153"/>
      <c r="VDJ54" s="153"/>
      <c r="VDK54" s="153"/>
      <c r="VDL54" s="153"/>
      <c r="VDM54" s="153"/>
      <c r="VDN54" s="153"/>
      <c r="VDO54" s="153"/>
      <c r="VDP54" s="153"/>
      <c r="VDQ54" s="153"/>
      <c r="VDR54" s="153"/>
      <c r="VDS54" s="153"/>
      <c r="VDT54" s="153"/>
      <c r="VDU54" s="153"/>
      <c r="VDV54" s="153"/>
      <c r="VDW54" s="153"/>
      <c r="VDX54" s="153"/>
      <c r="VDY54" s="153"/>
      <c r="VDZ54" s="153"/>
      <c r="VEA54" s="153"/>
      <c r="VEB54" s="153"/>
      <c r="VEC54" s="153"/>
      <c r="VED54" s="153"/>
      <c r="VEE54" s="153"/>
      <c r="VEF54" s="153"/>
      <c r="VEG54" s="153"/>
      <c r="VEH54" s="153"/>
      <c r="VEI54" s="153"/>
      <c r="VEJ54" s="153"/>
      <c r="VEK54" s="153"/>
      <c r="VEL54" s="153"/>
      <c r="VEM54" s="153"/>
      <c r="VEN54" s="153"/>
      <c r="VEO54" s="153"/>
      <c r="VEP54" s="153"/>
      <c r="VEQ54" s="153"/>
      <c r="VER54" s="153"/>
      <c r="VES54" s="153"/>
      <c r="VET54" s="153"/>
      <c r="VEU54" s="153"/>
      <c r="VEV54" s="153"/>
      <c r="VEW54" s="153"/>
      <c r="VEX54" s="153"/>
      <c r="VEY54" s="153"/>
      <c r="VEZ54" s="153"/>
      <c r="VFA54" s="153"/>
      <c r="VFB54" s="153"/>
      <c r="VFC54" s="153"/>
      <c r="VFD54" s="153"/>
      <c r="VFE54" s="153"/>
      <c r="VFF54" s="153"/>
      <c r="VFG54" s="153"/>
      <c r="VFH54" s="153"/>
      <c r="VFI54" s="153"/>
      <c r="VFJ54" s="153"/>
      <c r="VFK54" s="153"/>
      <c r="VFL54" s="153"/>
      <c r="VFM54" s="153"/>
      <c r="VFN54" s="153"/>
      <c r="VFO54" s="153"/>
      <c r="VFP54" s="153"/>
      <c r="VFQ54" s="153"/>
      <c r="VFR54" s="153"/>
      <c r="VFS54" s="153"/>
      <c r="VFT54" s="153"/>
      <c r="VFU54" s="153"/>
      <c r="VFV54" s="153"/>
      <c r="VFW54" s="153"/>
      <c r="VFX54" s="153"/>
      <c r="VFY54" s="153"/>
      <c r="VFZ54" s="153"/>
      <c r="VGA54" s="153"/>
      <c r="VGB54" s="153"/>
      <c r="VGC54" s="153"/>
      <c r="VGD54" s="153"/>
      <c r="VGE54" s="153"/>
      <c r="VGF54" s="153"/>
      <c r="VGG54" s="153"/>
      <c r="VGH54" s="153"/>
      <c r="VGI54" s="153"/>
      <c r="VGJ54" s="153"/>
      <c r="VGK54" s="153"/>
      <c r="VGL54" s="153"/>
      <c r="VGM54" s="153"/>
      <c r="VGN54" s="153"/>
      <c r="VGO54" s="153"/>
      <c r="VGP54" s="153"/>
      <c r="VGQ54" s="153"/>
      <c r="VGR54" s="153"/>
      <c r="VGS54" s="153"/>
      <c r="VGT54" s="153"/>
      <c r="VGU54" s="153"/>
      <c r="VGV54" s="153"/>
      <c r="VGW54" s="153"/>
      <c r="VGX54" s="153"/>
      <c r="VGY54" s="153"/>
      <c r="VGZ54" s="153"/>
      <c r="VHA54" s="153"/>
      <c r="VHB54" s="153"/>
      <c r="VHC54" s="153"/>
      <c r="VHD54" s="153"/>
      <c r="VHE54" s="153"/>
      <c r="VHF54" s="153"/>
      <c r="VHG54" s="153"/>
      <c r="VHH54" s="153"/>
      <c r="VHI54" s="153"/>
      <c r="VHJ54" s="153"/>
      <c r="VHK54" s="153"/>
      <c r="VHL54" s="153"/>
      <c r="VHM54" s="153"/>
      <c r="VHN54" s="153"/>
      <c r="VHO54" s="153"/>
      <c r="VHP54" s="153"/>
      <c r="VHQ54" s="153"/>
      <c r="VHR54" s="153"/>
      <c r="VHS54" s="153"/>
      <c r="VHT54" s="153"/>
      <c r="VHU54" s="153"/>
      <c r="VHV54" s="153"/>
      <c r="VHW54" s="153"/>
      <c r="VHX54" s="153"/>
      <c r="VHY54" s="153"/>
      <c r="VHZ54" s="153"/>
      <c r="VIA54" s="153"/>
      <c r="VIB54" s="153"/>
      <c r="VIC54" s="153"/>
      <c r="VID54" s="153"/>
      <c r="VIE54" s="153"/>
      <c r="VIF54" s="153"/>
      <c r="VIG54" s="153"/>
      <c r="VIH54" s="153"/>
      <c r="VII54" s="153"/>
      <c r="VIJ54" s="153"/>
      <c r="VIK54" s="153"/>
      <c r="VIL54" s="153"/>
      <c r="VIM54" s="153"/>
      <c r="VIN54" s="153"/>
      <c r="VIO54" s="153"/>
      <c r="VIP54" s="153"/>
      <c r="VIQ54" s="153"/>
      <c r="VIR54" s="153"/>
      <c r="VIS54" s="153"/>
      <c r="VIT54" s="153"/>
      <c r="VIU54" s="153"/>
      <c r="VIV54" s="153"/>
      <c r="VIW54" s="153"/>
      <c r="VIX54" s="153"/>
      <c r="VIY54" s="153"/>
      <c r="VIZ54" s="153"/>
      <c r="VJA54" s="153"/>
      <c r="VJB54" s="153"/>
      <c r="VJC54" s="153"/>
      <c r="VJD54" s="153"/>
      <c r="VJE54" s="153"/>
      <c r="VJF54" s="153"/>
      <c r="VJG54" s="153"/>
      <c r="VJH54" s="153"/>
      <c r="VJI54" s="153"/>
      <c r="VJJ54" s="153"/>
      <c r="VJK54" s="153"/>
      <c r="VJL54" s="153"/>
      <c r="VJM54" s="153"/>
      <c r="VJN54" s="153"/>
      <c r="VJO54" s="153"/>
      <c r="VJP54" s="153"/>
      <c r="VJQ54" s="153"/>
      <c r="VJR54" s="153"/>
      <c r="VJS54" s="153"/>
      <c r="VJT54" s="153"/>
      <c r="VJU54" s="153"/>
      <c r="VJV54" s="153"/>
      <c r="VJW54" s="153"/>
      <c r="VJX54" s="153"/>
      <c r="VJY54" s="153"/>
      <c r="VJZ54" s="153"/>
      <c r="VKA54" s="153"/>
      <c r="VKB54" s="153"/>
      <c r="VKC54" s="153"/>
      <c r="VKD54" s="153"/>
      <c r="VKE54" s="153"/>
      <c r="VKF54" s="153"/>
      <c r="VKG54" s="153"/>
      <c r="VKH54" s="153"/>
      <c r="VKI54" s="153"/>
      <c r="VKJ54" s="153"/>
      <c r="VKK54" s="153"/>
      <c r="VKL54" s="153"/>
      <c r="VKM54" s="153"/>
      <c r="VKN54" s="153"/>
      <c r="VKO54" s="153"/>
      <c r="VKP54" s="153"/>
      <c r="VKQ54" s="153"/>
      <c r="VKR54" s="153"/>
      <c r="VKS54" s="153"/>
      <c r="VKT54" s="153"/>
      <c r="VKU54" s="153"/>
      <c r="VKV54" s="153"/>
      <c r="VKW54" s="153"/>
      <c r="VKX54" s="153"/>
      <c r="VKY54" s="153"/>
      <c r="VKZ54" s="153"/>
      <c r="VLA54" s="153"/>
      <c r="VLB54" s="153"/>
      <c r="VLC54" s="153"/>
      <c r="VLD54" s="153"/>
      <c r="VLE54" s="153"/>
      <c r="VLF54" s="153"/>
      <c r="VLG54" s="153"/>
      <c r="VLH54" s="153"/>
      <c r="VLI54" s="153"/>
      <c r="VLJ54" s="153"/>
      <c r="VLK54" s="153"/>
      <c r="VLL54" s="153"/>
      <c r="VLM54" s="153"/>
      <c r="VLN54" s="153"/>
      <c r="VLO54" s="153"/>
      <c r="VLP54" s="153"/>
      <c r="VLQ54" s="153"/>
      <c r="VLR54" s="153"/>
      <c r="VLS54" s="153"/>
      <c r="VLT54" s="153"/>
      <c r="VLU54" s="153"/>
      <c r="VLV54" s="153"/>
      <c r="VLW54" s="153"/>
      <c r="VLX54" s="153"/>
      <c r="VLY54" s="153"/>
      <c r="VLZ54" s="153"/>
      <c r="VMA54" s="153"/>
      <c r="VMB54" s="153"/>
      <c r="VMC54" s="153"/>
      <c r="VMD54" s="153"/>
      <c r="VME54" s="153"/>
      <c r="VMF54" s="153"/>
      <c r="VMG54" s="153"/>
      <c r="VMH54" s="153"/>
      <c r="VMI54" s="153"/>
      <c r="VMJ54" s="153"/>
      <c r="VMK54" s="153"/>
      <c r="VML54" s="153"/>
      <c r="VMM54" s="153"/>
      <c r="VMN54" s="153"/>
      <c r="VMO54" s="153"/>
      <c r="VMP54" s="153"/>
      <c r="VMQ54" s="153"/>
      <c r="VMR54" s="153"/>
      <c r="VMS54" s="153"/>
      <c r="VMT54" s="153"/>
      <c r="VMU54" s="153"/>
      <c r="VMV54" s="153"/>
      <c r="VMW54" s="153"/>
      <c r="VMX54" s="153"/>
      <c r="VMY54" s="153"/>
      <c r="VMZ54" s="153"/>
      <c r="VNA54" s="153"/>
      <c r="VNB54" s="153"/>
      <c r="VNC54" s="153"/>
      <c r="VND54" s="153"/>
      <c r="VNE54" s="153"/>
      <c r="VNF54" s="153"/>
      <c r="VNG54" s="153"/>
      <c r="VNH54" s="153"/>
      <c r="VNI54" s="153"/>
      <c r="VNJ54" s="153"/>
      <c r="VNK54" s="153"/>
      <c r="VNL54" s="153"/>
      <c r="VNM54" s="153"/>
      <c r="VNN54" s="153"/>
      <c r="VNO54" s="153"/>
      <c r="VNP54" s="153"/>
      <c r="VNQ54" s="153"/>
      <c r="VNR54" s="153"/>
      <c r="VNS54" s="153"/>
      <c r="VNT54" s="153"/>
      <c r="VNU54" s="153"/>
      <c r="VNV54" s="153"/>
      <c r="VNW54" s="153"/>
      <c r="VNX54" s="153"/>
      <c r="VNY54" s="153"/>
      <c r="VNZ54" s="153"/>
      <c r="VOA54" s="153"/>
      <c r="VOB54" s="153"/>
      <c r="VOC54" s="153"/>
      <c r="VOD54" s="153"/>
      <c r="VOE54" s="153"/>
      <c r="VOF54" s="153"/>
      <c r="VOG54" s="153"/>
      <c r="VOH54" s="153"/>
      <c r="VOI54" s="153"/>
      <c r="VOJ54" s="153"/>
      <c r="VOK54" s="153"/>
      <c r="VOL54" s="153"/>
      <c r="VOM54" s="153"/>
      <c r="VON54" s="153"/>
      <c r="VOO54" s="153"/>
      <c r="VOP54" s="153"/>
      <c r="VOQ54" s="153"/>
      <c r="VOR54" s="153"/>
      <c r="VOS54" s="153"/>
      <c r="VOT54" s="153"/>
      <c r="VOU54" s="153"/>
      <c r="VOV54" s="153"/>
      <c r="VOW54" s="153"/>
      <c r="VOX54" s="153"/>
      <c r="VOY54" s="153"/>
      <c r="VOZ54" s="153"/>
      <c r="VPA54" s="153"/>
      <c r="VPB54" s="153"/>
      <c r="VPC54" s="153"/>
      <c r="VPD54" s="153"/>
      <c r="VPE54" s="153"/>
      <c r="VPF54" s="153"/>
      <c r="VPG54" s="153"/>
      <c r="VPH54" s="153"/>
      <c r="VPI54" s="153"/>
      <c r="VPJ54" s="153"/>
      <c r="VPK54" s="153"/>
      <c r="VPL54" s="153"/>
      <c r="VPM54" s="153"/>
      <c r="VPN54" s="153"/>
      <c r="VPO54" s="153"/>
      <c r="VPP54" s="153"/>
      <c r="VPQ54" s="153"/>
      <c r="VPR54" s="153"/>
      <c r="VPS54" s="153"/>
      <c r="VPT54" s="153"/>
      <c r="VPU54" s="153"/>
      <c r="VPV54" s="153"/>
      <c r="VPW54" s="153"/>
      <c r="VPX54" s="153"/>
      <c r="VPY54" s="153"/>
      <c r="VPZ54" s="153"/>
      <c r="VQA54" s="153"/>
      <c r="VQB54" s="153"/>
      <c r="VQC54" s="153"/>
      <c r="VQD54" s="153"/>
      <c r="VQE54" s="153"/>
      <c r="VQF54" s="153"/>
      <c r="VQG54" s="153"/>
      <c r="VQH54" s="153"/>
      <c r="VQI54" s="153"/>
      <c r="VQJ54" s="153"/>
      <c r="VQK54" s="153"/>
      <c r="VQL54" s="153"/>
      <c r="VQM54" s="153"/>
      <c r="VQN54" s="153"/>
      <c r="VQO54" s="153"/>
      <c r="VQP54" s="153"/>
      <c r="VQQ54" s="153"/>
      <c r="VQR54" s="153"/>
      <c r="VQS54" s="153"/>
      <c r="VQT54" s="153"/>
      <c r="VQU54" s="153"/>
      <c r="VQV54" s="153"/>
      <c r="VQW54" s="153"/>
      <c r="VQX54" s="153"/>
      <c r="VQY54" s="153"/>
      <c r="VQZ54" s="153"/>
      <c r="VRA54" s="153"/>
      <c r="VRB54" s="153"/>
      <c r="VRC54" s="153"/>
      <c r="VRD54" s="153"/>
      <c r="VRE54" s="153"/>
      <c r="VRF54" s="153"/>
      <c r="VRG54" s="153"/>
      <c r="VRH54" s="153"/>
      <c r="VRI54" s="153"/>
      <c r="VRJ54" s="153"/>
      <c r="VRK54" s="153"/>
      <c r="VRL54" s="153"/>
      <c r="VRM54" s="153"/>
      <c r="VRN54" s="153"/>
      <c r="VRO54" s="153"/>
      <c r="VRP54" s="153"/>
      <c r="VRQ54" s="153"/>
      <c r="VRR54" s="153"/>
      <c r="VRS54" s="153"/>
      <c r="VRT54" s="153"/>
      <c r="VRU54" s="153"/>
      <c r="VRV54" s="153"/>
      <c r="VRW54" s="153"/>
      <c r="VRX54" s="153"/>
      <c r="VRY54" s="153"/>
      <c r="VRZ54" s="153"/>
      <c r="VSA54" s="153"/>
      <c r="VSB54" s="153"/>
      <c r="VSC54" s="153"/>
      <c r="VSD54" s="153"/>
      <c r="VSE54" s="153"/>
      <c r="VSF54" s="153"/>
      <c r="VSG54" s="153"/>
      <c r="VSH54" s="153"/>
      <c r="VSI54" s="153"/>
      <c r="VSJ54" s="153"/>
      <c r="VSK54" s="153"/>
      <c r="VSL54" s="153"/>
      <c r="VSM54" s="153"/>
      <c r="VSN54" s="153"/>
      <c r="VSO54" s="153"/>
      <c r="VSP54" s="153"/>
      <c r="VSQ54" s="153"/>
      <c r="VSR54" s="153"/>
      <c r="VSS54" s="153"/>
      <c r="VST54" s="153"/>
      <c r="VSU54" s="153"/>
      <c r="VSV54" s="153"/>
      <c r="VSW54" s="153"/>
      <c r="VSX54" s="153"/>
      <c r="VSY54" s="153"/>
      <c r="VSZ54" s="153"/>
      <c r="VTA54" s="153"/>
      <c r="VTB54" s="153"/>
      <c r="VTC54" s="153"/>
      <c r="VTD54" s="153"/>
      <c r="VTE54" s="153"/>
      <c r="VTF54" s="153"/>
      <c r="VTG54" s="153"/>
      <c r="VTH54" s="153"/>
      <c r="VTI54" s="153"/>
      <c r="VTJ54" s="153"/>
      <c r="VTK54" s="153"/>
      <c r="VTL54" s="153"/>
      <c r="VTM54" s="153"/>
      <c r="VTN54" s="153"/>
      <c r="VTO54" s="153"/>
      <c r="VTP54" s="153"/>
      <c r="VTQ54" s="153"/>
      <c r="VTR54" s="153"/>
      <c r="VTS54" s="153"/>
      <c r="VTT54" s="153"/>
      <c r="VTU54" s="153"/>
      <c r="VTV54" s="153"/>
      <c r="VTW54" s="153"/>
      <c r="VTX54" s="153"/>
      <c r="VTY54" s="153"/>
      <c r="VTZ54" s="153"/>
      <c r="VUA54" s="153"/>
      <c r="VUB54" s="153"/>
      <c r="VUC54" s="153"/>
      <c r="VUD54" s="153"/>
      <c r="VUE54" s="153"/>
      <c r="VUF54" s="153"/>
      <c r="VUG54" s="153"/>
      <c r="VUH54" s="153"/>
      <c r="VUI54" s="153"/>
      <c r="VUJ54" s="153"/>
      <c r="VUK54" s="153"/>
      <c r="VUL54" s="153"/>
      <c r="VUM54" s="153"/>
      <c r="VUN54" s="153"/>
      <c r="VUO54" s="153"/>
      <c r="VUP54" s="153"/>
      <c r="VUQ54" s="153"/>
      <c r="VUR54" s="153"/>
      <c r="VUS54" s="153"/>
      <c r="VUT54" s="153"/>
      <c r="VUU54" s="153"/>
      <c r="VUV54" s="153"/>
      <c r="VUW54" s="153"/>
      <c r="VUX54" s="153"/>
      <c r="VUY54" s="153"/>
      <c r="VUZ54" s="153"/>
      <c r="VVA54" s="153"/>
      <c r="VVB54" s="153"/>
      <c r="VVC54" s="153"/>
      <c r="VVD54" s="153"/>
      <c r="VVE54" s="153"/>
      <c r="VVF54" s="153"/>
      <c r="VVG54" s="153"/>
      <c r="VVH54" s="153"/>
      <c r="VVI54" s="153"/>
      <c r="VVJ54" s="153"/>
      <c r="VVK54" s="153"/>
      <c r="VVL54" s="153"/>
      <c r="VVM54" s="153"/>
      <c r="VVN54" s="153"/>
      <c r="VVO54" s="153"/>
      <c r="VVP54" s="153"/>
      <c r="VVQ54" s="153"/>
      <c r="VVR54" s="153"/>
      <c r="VVS54" s="153"/>
      <c r="VVT54" s="153"/>
      <c r="VVU54" s="153"/>
      <c r="VVV54" s="153"/>
      <c r="VVW54" s="153"/>
      <c r="VVX54" s="153"/>
      <c r="VVY54" s="153"/>
      <c r="VVZ54" s="153"/>
      <c r="VWA54" s="153"/>
      <c r="VWB54" s="153"/>
      <c r="VWC54" s="153"/>
      <c r="VWD54" s="153"/>
      <c r="VWE54" s="153"/>
      <c r="VWF54" s="153"/>
      <c r="VWG54" s="153"/>
      <c r="VWH54" s="153"/>
      <c r="VWI54" s="153"/>
      <c r="VWJ54" s="153"/>
      <c r="VWK54" s="153"/>
      <c r="VWL54" s="153"/>
      <c r="VWM54" s="153"/>
      <c r="VWN54" s="153"/>
      <c r="VWO54" s="153"/>
      <c r="VWP54" s="153"/>
      <c r="VWQ54" s="153"/>
      <c r="VWR54" s="153"/>
      <c r="VWS54" s="153"/>
      <c r="VWT54" s="153"/>
      <c r="VWU54" s="153"/>
      <c r="VWV54" s="153"/>
      <c r="VWW54" s="153"/>
      <c r="VWX54" s="153"/>
      <c r="VWY54" s="153"/>
      <c r="VWZ54" s="153"/>
      <c r="VXA54" s="153"/>
      <c r="VXB54" s="153"/>
      <c r="VXC54" s="153"/>
      <c r="VXD54" s="153"/>
      <c r="VXE54" s="153"/>
      <c r="VXF54" s="153"/>
      <c r="VXG54" s="153"/>
      <c r="VXH54" s="153"/>
      <c r="VXI54" s="153"/>
      <c r="VXJ54" s="153"/>
      <c r="VXK54" s="153"/>
      <c r="VXL54" s="153"/>
      <c r="VXM54" s="153"/>
      <c r="VXN54" s="153"/>
      <c r="VXO54" s="153"/>
      <c r="VXP54" s="153"/>
      <c r="VXQ54" s="153"/>
      <c r="VXR54" s="153"/>
      <c r="VXS54" s="153"/>
      <c r="VXT54" s="153"/>
      <c r="VXU54" s="153"/>
      <c r="VXV54" s="153"/>
      <c r="VXW54" s="153"/>
      <c r="VXX54" s="153"/>
      <c r="VXY54" s="153"/>
      <c r="VXZ54" s="153"/>
      <c r="VYA54" s="153"/>
      <c r="VYB54" s="153"/>
      <c r="VYC54" s="153"/>
      <c r="VYD54" s="153"/>
      <c r="VYE54" s="153"/>
      <c r="VYF54" s="153"/>
      <c r="VYG54" s="153"/>
      <c r="VYH54" s="153"/>
      <c r="VYI54" s="153"/>
      <c r="VYJ54" s="153"/>
      <c r="VYK54" s="153"/>
      <c r="VYL54" s="153"/>
      <c r="VYM54" s="153"/>
      <c r="VYN54" s="153"/>
      <c r="VYO54" s="153"/>
      <c r="VYP54" s="153"/>
      <c r="VYQ54" s="153"/>
      <c r="VYR54" s="153"/>
      <c r="VYS54" s="153"/>
      <c r="VYT54" s="153"/>
      <c r="VYU54" s="153"/>
      <c r="VYV54" s="153"/>
      <c r="VYW54" s="153"/>
      <c r="VYX54" s="153"/>
      <c r="VYY54" s="153"/>
      <c r="VYZ54" s="153"/>
      <c r="VZA54" s="153"/>
      <c r="VZB54" s="153"/>
      <c r="VZC54" s="153"/>
      <c r="VZD54" s="153"/>
      <c r="VZE54" s="153"/>
      <c r="VZF54" s="153"/>
      <c r="VZG54" s="153"/>
      <c r="VZH54" s="153"/>
      <c r="VZI54" s="153"/>
      <c r="VZJ54" s="153"/>
      <c r="VZK54" s="153"/>
      <c r="VZL54" s="153"/>
      <c r="VZM54" s="153"/>
      <c r="VZN54" s="153"/>
      <c r="VZO54" s="153"/>
      <c r="VZP54" s="153"/>
      <c r="VZQ54" s="153"/>
      <c r="VZR54" s="153"/>
      <c r="VZS54" s="153"/>
      <c r="VZT54" s="153"/>
      <c r="VZU54" s="153"/>
      <c r="VZV54" s="153"/>
      <c r="VZW54" s="153"/>
      <c r="VZX54" s="153"/>
      <c r="VZY54" s="153"/>
      <c r="VZZ54" s="153"/>
      <c r="WAA54" s="153"/>
      <c r="WAB54" s="153"/>
      <c r="WAC54" s="153"/>
      <c r="WAD54" s="153"/>
      <c r="WAE54" s="153"/>
      <c r="WAF54" s="153"/>
      <c r="WAG54" s="153"/>
      <c r="WAH54" s="153"/>
      <c r="WAI54" s="153"/>
      <c r="WAJ54" s="153"/>
      <c r="WAK54" s="153"/>
      <c r="WAL54" s="153"/>
      <c r="WAM54" s="153"/>
      <c r="WAN54" s="153"/>
      <c r="WAO54" s="153"/>
      <c r="WAP54" s="153"/>
      <c r="WAQ54" s="153"/>
      <c r="WAR54" s="153"/>
      <c r="WAS54" s="153"/>
      <c r="WAT54" s="153"/>
      <c r="WAU54" s="153"/>
      <c r="WAV54" s="153"/>
      <c r="WAW54" s="153"/>
      <c r="WAX54" s="153"/>
      <c r="WAY54" s="153"/>
      <c r="WAZ54" s="153"/>
      <c r="WBA54" s="153"/>
      <c r="WBB54" s="153"/>
      <c r="WBC54" s="153"/>
      <c r="WBD54" s="153"/>
      <c r="WBE54" s="153"/>
      <c r="WBF54" s="153"/>
      <c r="WBG54" s="153"/>
      <c r="WBH54" s="153"/>
      <c r="WBI54" s="153"/>
      <c r="WBJ54" s="153"/>
      <c r="WBK54" s="153"/>
      <c r="WBL54" s="153"/>
      <c r="WBM54" s="153"/>
      <c r="WBN54" s="153"/>
      <c r="WBO54" s="153"/>
      <c r="WBP54" s="153"/>
      <c r="WBQ54" s="153"/>
      <c r="WBR54" s="153"/>
      <c r="WBS54" s="153"/>
      <c r="WBT54" s="153"/>
      <c r="WBU54" s="153"/>
      <c r="WBV54" s="153"/>
      <c r="WBW54" s="153"/>
      <c r="WBX54" s="153"/>
      <c r="WBY54" s="153"/>
      <c r="WBZ54" s="153"/>
      <c r="WCA54" s="153"/>
      <c r="WCB54" s="153"/>
      <c r="WCC54" s="153"/>
      <c r="WCD54" s="153"/>
      <c r="WCE54" s="153"/>
      <c r="WCF54" s="153"/>
      <c r="WCG54" s="153"/>
      <c r="WCH54" s="153"/>
      <c r="WCI54" s="153"/>
      <c r="WCJ54" s="153"/>
      <c r="WCK54" s="153"/>
      <c r="WCL54" s="153"/>
      <c r="WCM54" s="153"/>
      <c r="WCN54" s="153"/>
      <c r="WCO54" s="153"/>
      <c r="WCP54" s="153"/>
      <c r="WCQ54" s="153"/>
      <c r="WCR54" s="153"/>
      <c r="WCS54" s="153"/>
      <c r="WCT54" s="153"/>
      <c r="WCU54" s="153"/>
      <c r="WCV54" s="153"/>
      <c r="WCW54" s="153"/>
      <c r="WCX54" s="153"/>
      <c r="WCY54" s="153"/>
      <c r="WCZ54" s="153"/>
      <c r="WDA54" s="153"/>
      <c r="WDB54" s="153"/>
      <c r="WDC54" s="153"/>
      <c r="WDD54" s="153"/>
      <c r="WDE54" s="153"/>
      <c r="WDF54" s="153"/>
      <c r="WDG54" s="153"/>
      <c r="WDH54" s="153"/>
      <c r="WDI54" s="153"/>
      <c r="WDJ54" s="153"/>
      <c r="WDK54" s="153"/>
      <c r="WDL54" s="153"/>
      <c r="WDM54" s="153"/>
      <c r="WDN54" s="153"/>
      <c r="WDO54" s="153"/>
      <c r="WDP54" s="153"/>
      <c r="WDQ54" s="153"/>
      <c r="WDR54" s="153"/>
      <c r="WDS54" s="153"/>
      <c r="WDT54" s="153"/>
      <c r="WDU54" s="153"/>
      <c r="WDV54" s="153"/>
      <c r="WDW54" s="153"/>
      <c r="WDX54" s="153"/>
      <c r="WDY54" s="153"/>
      <c r="WDZ54" s="153"/>
      <c r="WEA54" s="153"/>
      <c r="WEB54" s="153"/>
      <c r="WEC54" s="153"/>
      <c r="WED54" s="153"/>
      <c r="WEE54" s="153"/>
      <c r="WEF54" s="153"/>
      <c r="WEG54" s="153"/>
      <c r="WEH54" s="153"/>
      <c r="WEI54" s="153"/>
      <c r="WEJ54" s="153"/>
      <c r="WEK54" s="153"/>
      <c r="WEL54" s="153"/>
      <c r="WEM54" s="153"/>
      <c r="WEN54" s="153"/>
      <c r="WEO54" s="153"/>
      <c r="WEP54" s="153"/>
      <c r="WEQ54" s="153"/>
      <c r="WER54" s="153"/>
      <c r="WES54" s="153"/>
      <c r="WET54" s="153"/>
      <c r="WEU54" s="153"/>
      <c r="WEV54" s="153"/>
      <c r="WEW54" s="153"/>
      <c r="WEX54" s="153"/>
      <c r="WEY54" s="153"/>
      <c r="WEZ54" s="153"/>
      <c r="WFA54" s="153"/>
      <c r="WFB54" s="153"/>
      <c r="WFC54" s="153"/>
      <c r="WFD54" s="153"/>
      <c r="WFE54" s="153"/>
      <c r="WFF54" s="153"/>
      <c r="WFG54" s="153"/>
      <c r="WFH54" s="153"/>
      <c r="WFI54" s="153"/>
      <c r="WFJ54" s="153"/>
      <c r="WFK54" s="153"/>
      <c r="WFL54" s="153"/>
      <c r="WFM54" s="153"/>
      <c r="WFN54" s="153"/>
      <c r="WFO54" s="153"/>
      <c r="WFP54" s="153"/>
      <c r="WFQ54" s="153"/>
      <c r="WFR54" s="153"/>
      <c r="WFS54" s="153"/>
      <c r="WFT54" s="153"/>
      <c r="WFU54" s="153"/>
      <c r="WFV54" s="153"/>
      <c r="WFW54" s="153"/>
      <c r="WFX54" s="153"/>
      <c r="WFY54" s="153"/>
      <c r="WFZ54" s="153"/>
      <c r="WGA54" s="153"/>
      <c r="WGB54" s="153"/>
      <c r="WGC54" s="153"/>
      <c r="WGD54" s="153"/>
      <c r="WGE54" s="153"/>
      <c r="WGF54" s="153"/>
      <c r="WGG54" s="153"/>
      <c r="WGH54" s="153"/>
      <c r="WGI54" s="153"/>
      <c r="WGJ54" s="153"/>
      <c r="WGK54" s="153"/>
      <c r="WGL54" s="153"/>
      <c r="WGM54" s="153"/>
      <c r="WGN54" s="153"/>
      <c r="WGO54" s="153"/>
      <c r="WGP54" s="153"/>
      <c r="WGQ54" s="153"/>
      <c r="WGR54" s="153"/>
      <c r="WGS54" s="153"/>
      <c r="WGT54" s="153"/>
      <c r="WGU54" s="153"/>
      <c r="WGV54" s="153"/>
      <c r="WGW54" s="153"/>
      <c r="WGX54" s="153"/>
      <c r="WGY54" s="153"/>
      <c r="WGZ54" s="153"/>
      <c r="WHA54" s="153"/>
      <c r="WHB54" s="153"/>
      <c r="WHC54" s="153"/>
      <c r="WHD54" s="153"/>
      <c r="WHE54" s="153"/>
      <c r="WHF54" s="153"/>
      <c r="WHG54" s="153"/>
      <c r="WHH54" s="153"/>
      <c r="WHI54" s="153"/>
      <c r="WHJ54" s="153"/>
      <c r="WHK54" s="153"/>
      <c r="WHL54" s="153"/>
      <c r="WHM54" s="153"/>
      <c r="WHN54" s="153"/>
      <c r="WHO54" s="153"/>
      <c r="WHP54" s="153"/>
      <c r="WHQ54" s="153"/>
      <c r="WHR54" s="153"/>
      <c r="WHS54" s="153"/>
      <c r="WHT54" s="153"/>
      <c r="WHU54" s="153"/>
      <c r="WHV54" s="153"/>
      <c r="WHW54" s="153"/>
      <c r="WHX54" s="153"/>
      <c r="WHY54" s="153"/>
      <c r="WHZ54" s="153"/>
      <c r="WIA54" s="153"/>
      <c r="WIB54" s="153"/>
      <c r="WIC54" s="153"/>
      <c r="WID54" s="153"/>
      <c r="WIE54" s="153"/>
      <c r="WIF54" s="153"/>
      <c r="WIG54" s="153"/>
      <c r="WIH54" s="153"/>
      <c r="WII54" s="153"/>
      <c r="WIJ54" s="153"/>
      <c r="WIK54" s="153"/>
      <c r="WIL54" s="153"/>
      <c r="WIM54" s="153"/>
      <c r="WIN54" s="153"/>
      <c r="WIO54" s="153"/>
      <c r="WIP54" s="153"/>
      <c r="WIQ54" s="153"/>
      <c r="WIR54" s="153"/>
      <c r="WIS54" s="153"/>
      <c r="WIT54" s="153"/>
      <c r="WIU54" s="153"/>
      <c r="WIV54" s="153"/>
      <c r="WIW54" s="153"/>
      <c r="WIX54" s="153"/>
      <c r="WIY54" s="153"/>
      <c r="WIZ54" s="153"/>
      <c r="WJA54" s="153"/>
      <c r="WJB54" s="153"/>
      <c r="WJC54" s="153"/>
      <c r="WJD54" s="153"/>
      <c r="WJE54" s="153"/>
      <c r="WJF54" s="153"/>
      <c r="WJG54" s="153"/>
      <c r="WJH54" s="153"/>
      <c r="WJI54" s="153"/>
      <c r="WJJ54" s="153"/>
      <c r="WJK54" s="153"/>
      <c r="WJL54" s="153"/>
      <c r="WJM54" s="153"/>
      <c r="WJN54" s="153"/>
      <c r="WJO54" s="153"/>
      <c r="WJP54" s="153"/>
      <c r="WJQ54" s="153"/>
      <c r="WJR54" s="153"/>
      <c r="WJS54" s="153"/>
      <c r="WJT54" s="153"/>
      <c r="WJU54" s="153"/>
      <c r="WJV54" s="153"/>
      <c r="WJW54" s="153"/>
      <c r="WJX54" s="153"/>
      <c r="WJY54" s="153"/>
      <c r="WJZ54" s="153"/>
      <c r="WKA54" s="153"/>
      <c r="WKB54" s="153"/>
      <c r="WKC54" s="153"/>
      <c r="WKD54" s="153"/>
      <c r="WKE54" s="153"/>
      <c r="WKF54" s="153"/>
      <c r="WKG54" s="153"/>
      <c r="WKH54" s="153"/>
      <c r="WKI54" s="153"/>
      <c r="WKJ54" s="153"/>
      <c r="WKK54" s="153"/>
      <c r="WKL54" s="153"/>
      <c r="WKM54" s="153"/>
      <c r="WKN54" s="153"/>
      <c r="WKO54" s="153"/>
      <c r="WKP54" s="153"/>
      <c r="WKQ54" s="153"/>
      <c r="WKR54" s="153"/>
      <c r="WKS54" s="153"/>
      <c r="WKT54" s="153"/>
      <c r="WKU54" s="153"/>
      <c r="WKV54" s="153"/>
      <c r="WKW54" s="153"/>
      <c r="WKX54" s="153"/>
      <c r="WKY54" s="153"/>
      <c r="WKZ54" s="153"/>
      <c r="WLA54" s="153"/>
      <c r="WLB54" s="153"/>
      <c r="WLC54" s="153"/>
      <c r="WLD54" s="153"/>
      <c r="WLE54" s="153"/>
      <c r="WLF54" s="153"/>
      <c r="WLG54" s="153"/>
      <c r="WLH54" s="153"/>
      <c r="WLI54" s="153"/>
      <c r="WLJ54" s="153"/>
      <c r="WLK54" s="153"/>
      <c r="WLL54" s="153"/>
      <c r="WLM54" s="153"/>
      <c r="WLN54" s="153"/>
      <c r="WLO54" s="153"/>
      <c r="WLP54" s="153"/>
      <c r="WLQ54" s="153"/>
      <c r="WLR54" s="153"/>
      <c r="WLS54" s="153"/>
      <c r="WLT54" s="153"/>
      <c r="WLU54" s="153"/>
      <c r="WLV54" s="153"/>
      <c r="WLW54" s="153"/>
      <c r="WLX54" s="153"/>
      <c r="WLY54" s="153"/>
      <c r="WLZ54" s="153"/>
      <c r="WMA54" s="153"/>
      <c r="WMB54" s="153"/>
      <c r="WMC54" s="153"/>
      <c r="WMD54" s="153"/>
      <c r="WME54" s="153"/>
      <c r="WMF54" s="153"/>
      <c r="WMG54" s="153"/>
      <c r="WMH54" s="153"/>
      <c r="WMI54" s="153"/>
      <c r="WMJ54" s="153"/>
      <c r="WMK54" s="153"/>
      <c r="WML54" s="153"/>
      <c r="WMM54" s="153"/>
      <c r="WMN54" s="153"/>
      <c r="WMO54" s="153"/>
      <c r="WMP54" s="153"/>
      <c r="WMQ54" s="153"/>
      <c r="WMR54" s="153"/>
      <c r="WMS54" s="153"/>
      <c r="WMT54" s="153"/>
      <c r="WMU54" s="153"/>
      <c r="WMV54" s="153"/>
      <c r="WMW54" s="153"/>
      <c r="WMX54" s="153"/>
      <c r="WMY54" s="153"/>
      <c r="WMZ54" s="153"/>
      <c r="WNA54" s="153"/>
      <c r="WNB54" s="153"/>
      <c r="WNC54" s="153"/>
      <c r="WND54" s="153"/>
      <c r="WNE54" s="153"/>
      <c r="WNF54" s="153"/>
      <c r="WNG54" s="153"/>
      <c r="WNH54" s="153"/>
      <c r="WNI54" s="153"/>
      <c r="WNJ54" s="153"/>
      <c r="WNK54" s="153"/>
      <c r="WNL54" s="153"/>
      <c r="WNM54" s="153"/>
      <c r="WNN54" s="153"/>
      <c r="WNO54" s="153"/>
      <c r="WNP54" s="153"/>
      <c r="WNQ54" s="153"/>
      <c r="WNR54" s="153"/>
      <c r="WNS54" s="153"/>
      <c r="WNT54" s="153"/>
      <c r="WNU54" s="153"/>
      <c r="WNV54" s="153"/>
      <c r="WNW54" s="153"/>
      <c r="WNX54" s="153"/>
      <c r="WNY54" s="153"/>
      <c r="WNZ54" s="153"/>
      <c r="WOA54" s="153"/>
      <c r="WOB54" s="153"/>
      <c r="WOC54" s="153"/>
      <c r="WOD54" s="153"/>
      <c r="WOE54" s="153"/>
      <c r="WOF54" s="153"/>
      <c r="WOG54" s="153"/>
      <c r="WOH54" s="153"/>
      <c r="WOI54" s="153"/>
      <c r="WOJ54" s="153"/>
      <c r="WOK54" s="153"/>
      <c r="WOL54" s="153"/>
      <c r="WOM54" s="153"/>
      <c r="WON54" s="153"/>
      <c r="WOO54" s="153"/>
      <c r="WOP54" s="153"/>
      <c r="WOQ54" s="153"/>
      <c r="WOR54" s="153"/>
      <c r="WOS54" s="153"/>
      <c r="WOT54" s="153"/>
      <c r="WOU54" s="153"/>
      <c r="WOV54" s="153"/>
      <c r="WOW54" s="153"/>
      <c r="WOX54" s="153"/>
      <c r="WOY54" s="153"/>
      <c r="WOZ54" s="153"/>
      <c r="WPA54" s="153"/>
      <c r="WPB54" s="153"/>
      <c r="WPC54" s="153"/>
      <c r="WPD54" s="153"/>
      <c r="WPE54" s="153"/>
      <c r="WPF54" s="153"/>
      <c r="WPG54" s="153"/>
      <c r="WPH54" s="153"/>
      <c r="WPI54" s="153"/>
      <c r="WPJ54" s="153"/>
      <c r="WPK54" s="153"/>
      <c r="WPL54" s="153"/>
      <c r="WPM54" s="153"/>
      <c r="WPN54" s="153"/>
      <c r="WPO54" s="153"/>
      <c r="WPP54" s="153"/>
      <c r="WPQ54" s="153"/>
      <c r="WPR54" s="153"/>
      <c r="WPS54" s="153"/>
      <c r="WPT54" s="153"/>
      <c r="WPU54" s="153"/>
      <c r="WPV54" s="153"/>
      <c r="WPW54" s="153"/>
      <c r="WPX54" s="153"/>
      <c r="WPY54" s="153"/>
      <c r="WPZ54" s="153"/>
      <c r="WQA54" s="153"/>
      <c r="WQB54" s="153"/>
      <c r="WQC54" s="153"/>
      <c r="WQD54" s="153"/>
      <c r="WQE54" s="153"/>
      <c r="WQF54" s="153"/>
      <c r="WQG54" s="153"/>
      <c r="WQH54" s="153"/>
      <c r="WQI54" s="153"/>
      <c r="WQJ54" s="153"/>
      <c r="WQK54" s="153"/>
      <c r="WQL54" s="153"/>
      <c r="WQM54" s="153"/>
      <c r="WQN54" s="153"/>
      <c r="WQO54" s="153"/>
      <c r="WQP54" s="153"/>
      <c r="WQQ54" s="153"/>
      <c r="WQR54" s="153"/>
      <c r="WQS54" s="153"/>
      <c r="WQT54" s="153"/>
      <c r="WQU54" s="153"/>
      <c r="WQV54" s="153"/>
      <c r="WQW54" s="153"/>
      <c r="WQX54" s="153"/>
      <c r="WQY54" s="153"/>
      <c r="WQZ54" s="153"/>
      <c r="WRA54" s="153"/>
      <c r="WRB54" s="153"/>
      <c r="WRC54" s="153"/>
      <c r="WRD54" s="153"/>
      <c r="WRE54" s="153"/>
      <c r="WRF54" s="153"/>
      <c r="WRG54" s="153"/>
      <c r="WRH54" s="153"/>
      <c r="WRI54" s="153"/>
      <c r="WRJ54" s="153"/>
      <c r="WRK54" s="153"/>
      <c r="WRL54" s="153"/>
      <c r="WRM54" s="153"/>
      <c r="WRN54" s="153"/>
      <c r="WRO54" s="153"/>
      <c r="WRP54" s="153"/>
      <c r="WRQ54" s="153"/>
      <c r="WRR54" s="153"/>
      <c r="WRS54" s="153"/>
      <c r="WRT54" s="153"/>
      <c r="WRU54" s="153"/>
      <c r="WRV54" s="153"/>
      <c r="WRW54" s="153"/>
      <c r="WRX54" s="153"/>
      <c r="WRY54" s="153"/>
      <c r="WRZ54" s="153"/>
      <c r="WSA54" s="153"/>
      <c r="WSB54" s="153"/>
      <c r="WSC54" s="153"/>
      <c r="WSD54" s="153"/>
      <c r="WSE54" s="153"/>
      <c r="WSF54" s="153"/>
      <c r="WSG54" s="153"/>
      <c r="WSH54" s="153"/>
      <c r="WSI54" s="153"/>
      <c r="WSJ54" s="153"/>
      <c r="WSK54" s="153"/>
      <c r="WSL54" s="153"/>
      <c r="WSM54" s="153"/>
      <c r="WSN54" s="153"/>
      <c r="WSO54" s="153"/>
      <c r="WSP54" s="153"/>
      <c r="WSQ54" s="153"/>
      <c r="WSR54" s="153"/>
      <c r="WSS54" s="153"/>
      <c r="WST54" s="153"/>
      <c r="WSU54" s="153"/>
      <c r="WSV54" s="153"/>
      <c r="WSW54" s="153"/>
      <c r="WSX54" s="153"/>
      <c r="WSY54" s="153"/>
      <c r="WSZ54" s="153"/>
      <c r="WTA54" s="153"/>
      <c r="WTB54" s="153"/>
      <c r="WTC54" s="153"/>
      <c r="WTD54" s="153"/>
      <c r="WTE54" s="153"/>
      <c r="WTF54" s="153"/>
      <c r="WTG54" s="153"/>
      <c r="WTH54" s="153"/>
      <c r="WTI54" s="153"/>
      <c r="WTJ54" s="153"/>
      <c r="WTK54" s="153"/>
      <c r="WTL54" s="153"/>
      <c r="WTM54" s="153"/>
      <c r="WTN54" s="153"/>
      <c r="WTO54" s="153"/>
      <c r="WTP54" s="153"/>
      <c r="WTQ54" s="153"/>
      <c r="WTR54" s="153"/>
      <c r="WTS54" s="153"/>
      <c r="WTT54" s="153"/>
      <c r="WTU54" s="153"/>
      <c r="WTV54" s="153"/>
      <c r="WTW54" s="153"/>
      <c r="WTX54" s="153"/>
      <c r="WTY54" s="153"/>
      <c r="WTZ54" s="153"/>
      <c r="WUA54" s="153"/>
      <c r="WUB54" s="153"/>
      <c r="WUC54" s="153"/>
      <c r="WUD54" s="153"/>
      <c r="WUE54" s="153"/>
      <c r="WUF54" s="153"/>
      <c r="WUG54" s="153"/>
      <c r="WUH54" s="153"/>
      <c r="WUI54" s="153"/>
      <c r="WUJ54" s="153"/>
      <c r="WUK54" s="153"/>
      <c r="WUL54" s="153"/>
      <c r="WUM54" s="153"/>
      <c r="WUN54" s="153"/>
      <c r="WUO54" s="153"/>
      <c r="WUP54" s="153"/>
      <c r="WUQ54" s="153"/>
      <c r="WUR54" s="153"/>
      <c r="WUS54" s="153"/>
      <c r="WUT54" s="153"/>
      <c r="WUU54" s="153"/>
      <c r="WUV54" s="153"/>
      <c r="WUW54" s="153"/>
      <c r="WUX54" s="153"/>
      <c r="WUY54" s="153"/>
      <c r="WUZ54" s="153"/>
      <c r="WVA54" s="153"/>
      <c r="WVB54" s="153"/>
      <c r="WVC54" s="153"/>
      <c r="WVD54" s="153"/>
      <c r="WVE54" s="153"/>
      <c r="WVF54" s="153"/>
      <c r="WVG54" s="153"/>
      <c r="WVH54" s="153"/>
      <c r="WVI54" s="153"/>
      <c r="WVJ54" s="153"/>
      <c r="WVK54" s="153"/>
      <c r="WVL54" s="153"/>
      <c r="WVM54" s="153"/>
      <c r="WVN54" s="153"/>
      <c r="WVO54" s="153"/>
      <c r="WVP54" s="153"/>
      <c r="WVQ54" s="153"/>
      <c r="WVR54" s="153"/>
      <c r="WVS54" s="153"/>
      <c r="WVT54" s="153"/>
      <c r="WVU54" s="153"/>
      <c r="WVV54" s="153"/>
      <c r="WVW54" s="153"/>
      <c r="WVX54" s="153"/>
      <c r="WVY54" s="153"/>
      <c r="WVZ54" s="153"/>
      <c r="WWA54" s="153"/>
      <c r="WWB54" s="153"/>
      <c r="WWC54" s="153"/>
      <c r="WWD54" s="153"/>
      <c r="WWE54" s="153"/>
      <c r="WWF54" s="153"/>
      <c r="WWG54" s="153"/>
      <c r="WWH54" s="153"/>
      <c r="WWI54" s="153"/>
      <c r="WWJ54" s="153"/>
      <c r="WWK54" s="153"/>
      <c r="WWL54" s="153"/>
      <c r="WWM54" s="153"/>
      <c r="WWN54" s="153"/>
      <c r="WWO54" s="153"/>
      <c r="WWP54" s="153"/>
      <c r="WWQ54" s="153"/>
      <c r="WWR54" s="153"/>
      <c r="WWS54" s="153"/>
      <c r="WWT54" s="153"/>
      <c r="WWU54" s="153"/>
      <c r="WWV54" s="153"/>
      <c r="WWW54" s="153"/>
      <c r="WWX54" s="153"/>
      <c r="WWY54" s="153"/>
      <c r="WWZ54" s="153"/>
      <c r="WXA54" s="153"/>
      <c r="WXB54" s="153"/>
      <c r="WXC54" s="153"/>
      <c r="WXD54" s="153"/>
      <c r="WXE54" s="153"/>
      <c r="WXF54" s="153"/>
      <c r="WXG54" s="153"/>
      <c r="WXH54" s="153"/>
      <c r="WXI54" s="153"/>
      <c r="WXJ54" s="153"/>
      <c r="WXK54" s="153"/>
      <c r="WXL54" s="153"/>
      <c r="WXM54" s="153"/>
      <c r="WXN54" s="153"/>
      <c r="WXO54" s="153"/>
      <c r="WXP54" s="153"/>
      <c r="WXQ54" s="153"/>
      <c r="WXR54" s="153"/>
      <c r="WXS54" s="153"/>
      <c r="WXT54" s="153"/>
      <c r="WXU54" s="153"/>
      <c r="WXV54" s="153"/>
      <c r="WXW54" s="153"/>
      <c r="WXX54" s="153"/>
      <c r="WXY54" s="153"/>
      <c r="WXZ54" s="153"/>
      <c r="WYA54" s="153"/>
      <c r="WYB54" s="153"/>
      <c r="WYC54" s="153"/>
      <c r="WYD54" s="153"/>
      <c r="WYE54" s="153"/>
      <c r="WYF54" s="153"/>
      <c r="WYG54" s="153"/>
      <c r="WYH54" s="153"/>
      <c r="WYI54" s="153"/>
      <c r="WYJ54" s="153"/>
      <c r="WYK54" s="153"/>
      <c r="WYL54" s="153"/>
      <c r="WYM54" s="153"/>
      <c r="WYN54" s="153"/>
      <c r="WYO54" s="153"/>
      <c r="WYP54" s="153"/>
      <c r="WYQ54" s="153"/>
      <c r="WYR54" s="153"/>
      <c r="WYS54" s="153"/>
      <c r="WYT54" s="153"/>
      <c r="WYU54" s="153"/>
      <c r="WYV54" s="153"/>
      <c r="WYW54" s="153"/>
      <c r="WYX54" s="153"/>
      <c r="WYY54" s="153"/>
      <c r="WYZ54" s="153"/>
      <c r="WZA54" s="153"/>
      <c r="WZB54" s="153"/>
      <c r="WZC54" s="153"/>
      <c r="WZD54" s="153"/>
      <c r="WZE54" s="153"/>
      <c r="WZF54" s="153"/>
      <c r="WZG54" s="153"/>
      <c r="WZH54" s="153"/>
      <c r="WZI54" s="153"/>
      <c r="WZJ54" s="153"/>
      <c r="WZK54" s="153"/>
      <c r="WZL54" s="153"/>
      <c r="WZM54" s="153"/>
      <c r="WZN54" s="153"/>
      <c r="WZO54" s="153"/>
      <c r="WZP54" s="153"/>
      <c r="WZQ54" s="153"/>
      <c r="WZR54" s="153"/>
      <c r="WZS54" s="153"/>
      <c r="WZT54" s="153"/>
      <c r="WZU54" s="153"/>
      <c r="WZV54" s="153"/>
      <c r="WZW54" s="153"/>
      <c r="WZX54" s="153"/>
      <c r="WZY54" s="153"/>
      <c r="WZZ54" s="153"/>
      <c r="XAA54" s="153"/>
      <c r="XAB54" s="153"/>
      <c r="XAC54" s="153"/>
      <c r="XAD54" s="153"/>
      <c r="XAE54" s="153"/>
      <c r="XAF54" s="153"/>
      <c r="XAG54" s="153"/>
      <c r="XAH54" s="153"/>
      <c r="XAI54" s="153"/>
      <c r="XAJ54" s="153"/>
      <c r="XAK54" s="153"/>
      <c r="XAL54" s="153"/>
      <c r="XAM54" s="153"/>
      <c r="XAN54" s="153"/>
      <c r="XAO54" s="153"/>
      <c r="XAP54" s="153"/>
      <c r="XAQ54" s="153"/>
      <c r="XAR54" s="153"/>
      <c r="XAS54" s="153"/>
      <c r="XAT54" s="153"/>
      <c r="XAU54" s="153"/>
      <c r="XAV54" s="153"/>
      <c r="XAW54" s="153"/>
      <c r="XAX54" s="153"/>
      <c r="XAY54" s="153"/>
      <c r="XAZ54" s="153"/>
      <c r="XBA54" s="153"/>
      <c r="XBB54" s="153"/>
      <c r="XBC54" s="153"/>
      <c r="XBD54" s="153"/>
      <c r="XBE54" s="153"/>
      <c r="XBF54" s="153"/>
      <c r="XBG54" s="153"/>
      <c r="XBH54" s="153"/>
      <c r="XBI54" s="153"/>
      <c r="XBJ54" s="153"/>
      <c r="XBK54" s="153"/>
      <c r="XBL54" s="153"/>
      <c r="XBM54" s="153"/>
      <c r="XBN54" s="153"/>
      <c r="XBO54" s="153"/>
      <c r="XBP54" s="153"/>
      <c r="XBQ54" s="153"/>
      <c r="XBR54" s="153"/>
      <c r="XBS54" s="153"/>
      <c r="XBT54" s="153"/>
      <c r="XBU54" s="153"/>
      <c r="XBV54" s="153"/>
      <c r="XBW54" s="153"/>
      <c r="XBX54" s="153"/>
      <c r="XBY54" s="153"/>
      <c r="XBZ54" s="153"/>
      <c r="XCA54" s="153"/>
      <c r="XCB54" s="153"/>
      <c r="XCC54" s="153"/>
      <c r="XCD54" s="153"/>
      <c r="XCE54" s="153"/>
      <c r="XCF54" s="153"/>
      <c r="XCG54" s="153"/>
      <c r="XCH54" s="153"/>
      <c r="XCI54" s="153"/>
      <c r="XCJ54" s="153"/>
      <c r="XCK54" s="153"/>
      <c r="XCL54" s="153"/>
      <c r="XCM54" s="153"/>
      <c r="XCN54" s="153"/>
      <c r="XCO54" s="153"/>
      <c r="XCP54" s="153"/>
      <c r="XCQ54" s="153"/>
      <c r="XCR54" s="153"/>
      <c r="XCS54" s="153"/>
      <c r="XCT54" s="153"/>
      <c r="XCU54" s="153"/>
      <c r="XCV54" s="153"/>
      <c r="XCW54" s="153"/>
      <c r="XCX54" s="153"/>
      <c r="XCY54" s="153"/>
      <c r="XCZ54" s="153"/>
      <c r="XDA54" s="153"/>
      <c r="XDB54" s="153"/>
      <c r="XDC54" s="153"/>
      <c r="XDD54" s="153"/>
      <c r="XDE54" s="153"/>
      <c r="XDF54" s="153"/>
      <c r="XDG54" s="153"/>
      <c r="XDH54" s="153"/>
      <c r="XDI54" s="153"/>
      <c r="XDJ54" s="153"/>
      <c r="XDK54" s="153"/>
      <c r="XDL54" s="153"/>
      <c r="XDM54" s="153"/>
      <c r="XDN54" s="153"/>
      <c r="XDO54" s="153"/>
      <c r="XDP54" s="153"/>
      <c r="XDQ54" s="153"/>
      <c r="XDR54" s="153"/>
      <c r="XDS54" s="153"/>
      <c r="XDT54" s="153"/>
      <c r="XDU54" s="153"/>
      <c r="XDV54" s="153"/>
      <c r="XDW54" s="153"/>
      <c r="XDX54" s="153"/>
      <c r="XDY54" s="153"/>
      <c r="XDZ54" s="153"/>
      <c r="XEA54" s="153"/>
      <c r="XEB54" s="153"/>
      <c r="XEC54" s="153"/>
      <c r="XED54" s="153"/>
      <c r="XEE54" s="153"/>
      <c r="XEF54" s="153"/>
      <c r="XEG54" s="153"/>
      <c r="XEH54" s="153"/>
      <c r="XEI54" s="153"/>
      <c r="XEJ54" s="153"/>
      <c r="XEK54" s="153"/>
      <c r="XEL54" s="153"/>
      <c r="XEM54" s="153"/>
      <c r="XEN54" s="153"/>
      <c r="XEO54" s="153"/>
      <c r="XEP54" s="153"/>
      <c r="XEQ54" s="153"/>
      <c r="XER54" s="153"/>
      <c r="XES54" s="153"/>
      <c r="XET54" s="153"/>
      <c r="XEU54" s="153"/>
      <c r="XEV54" s="153"/>
      <c r="XEW54" s="153"/>
      <c r="XEX54" s="153"/>
      <c r="XEY54" s="153"/>
    </row>
    <row r="55" spans="1:16379" ht="24">
      <c r="A55" s="152"/>
      <c r="B55" s="607">
        <f>+B52+1</f>
        <v>24</v>
      </c>
      <c r="C55" s="605" t="s">
        <v>3293</v>
      </c>
      <c r="D55" s="432" t="s">
        <v>186</v>
      </c>
      <c r="E55" s="607" t="s">
        <v>4</v>
      </c>
      <c r="F55" s="607" t="s">
        <v>7</v>
      </c>
      <c r="G55" s="603" t="s">
        <v>302</v>
      </c>
      <c r="H55" s="605" t="s">
        <v>303</v>
      </c>
      <c r="I55" s="387" t="s">
        <v>3289</v>
      </c>
      <c r="J55" s="389" t="s">
        <v>203</v>
      </c>
      <c r="K55" s="427" t="s">
        <v>1645</v>
      </c>
      <c r="L55" s="387" t="str">
        <f>VLOOKUP(K55,CódigosRetorno!$A$1:$B$1620,2,FALSE)</f>
        <v>El valor ingresado como numero de documento de identidad del tercero relacionado no cumple con el estandar.</v>
      </c>
      <c r="M55" s="209"/>
      <c r="N55" s="411" t="s">
        <v>186</v>
      </c>
    </row>
    <row r="56" spans="1:16379" ht="24">
      <c r="A56" s="152"/>
      <c r="B56" s="617"/>
      <c r="C56" s="618"/>
      <c r="D56" s="432" t="s">
        <v>186</v>
      </c>
      <c r="E56" s="617"/>
      <c r="F56" s="617"/>
      <c r="G56" s="615"/>
      <c r="H56" s="618"/>
      <c r="I56" s="387" t="s">
        <v>3290</v>
      </c>
      <c r="J56" s="389" t="s">
        <v>203</v>
      </c>
      <c r="K56" s="427" t="s">
        <v>1393</v>
      </c>
      <c r="L56" s="387" t="str">
        <f>VLOOKUP(K56,CódigosRetorno!$A$1:$B$1620,2,FALSE)</f>
        <v>El numero de RUC del proveedor no existe.</v>
      </c>
      <c r="M56" s="209"/>
      <c r="N56" s="389" t="s">
        <v>2650</v>
      </c>
    </row>
    <row r="57" spans="1:16379" ht="24">
      <c r="A57" s="152"/>
      <c r="B57" s="617"/>
      <c r="C57" s="618"/>
      <c r="D57" s="432" t="s">
        <v>186</v>
      </c>
      <c r="E57" s="617"/>
      <c r="F57" s="617"/>
      <c r="G57" s="615"/>
      <c r="H57" s="618"/>
      <c r="I57" s="387" t="s">
        <v>3291</v>
      </c>
      <c r="J57" s="389" t="s">
        <v>203</v>
      </c>
      <c r="K57" s="427" t="s">
        <v>1391</v>
      </c>
      <c r="L57" s="387" t="str">
        <f>VLOOKUP(K57,CódigosRetorno!$A$1:$B$1620,2,FALSE)</f>
        <v>El RUC del proveedor no esta activo.</v>
      </c>
      <c r="M57" s="209"/>
      <c r="N57" s="389" t="s">
        <v>2650</v>
      </c>
    </row>
    <row r="58" spans="1:16379" ht="24">
      <c r="A58" s="152"/>
      <c r="B58" s="617"/>
      <c r="C58" s="618"/>
      <c r="D58" s="432" t="s">
        <v>186</v>
      </c>
      <c r="E58" s="617"/>
      <c r="F58" s="617"/>
      <c r="G58" s="615"/>
      <c r="H58" s="618"/>
      <c r="I58" s="387" t="s">
        <v>3292</v>
      </c>
      <c r="J58" s="389" t="s">
        <v>203</v>
      </c>
      <c r="K58" s="427" t="s">
        <v>1389</v>
      </c>
      <c r="L58" s="387" t="str">
        <f>VLOOKUP(K58,CódigosRetorno!$A$1:$B$1620,2,FALSE)</f>
        <v>El RUC del proveedor no esta habido.</v>
      </c>
      <c r="M58" s="209"/>
      <c r="N58" s="389" t="s">
        <v>2650</v>
      </c>
    </row>
    <row r="59" spans="1:16379" ht="24">
      <c r="A59" s="152"/>
      <c r="B59" s="608"/>
      <c r="C59" s="606"/>
      <c r="D59" s="432"/>
      <c r="E59" s="608"/>
      <c r="F59" s="608"/>
      <c r="G59" s="604"/>
      <c r="H59" s="606"/>
      <c r="I59" s="387" t="s">
        <v>3299</v>
      </c>
      <c r="J59" s="389" t="s">
        <v>203</v>
      </c>
      <c r="K59" s="427" t="s">
        <v>1387</v>
      </c>
      <c r="L59" s="387" t="str">
        <f>VLOOKUP(K59,CódigosRetorno!$A$1:$B$1620,2,FALSE)</f>
        <v>Proveedor no debe ser igual al remitente o destinatario.</v>
      </c>
      <c r="M59" s="209"/>
      <c r="N59" s="411" t="s">
        <v>186</v>
      </c>
    </row>
    <row r="60" spans="1:16379" ht="24">
      <c r="A60" s="152"/>
      <c r="B60" s="607">
        <f>+B55+1</f>
        <v>25</v>
      </c>
      <c r="C60" s="605" t="s">
        <v>3294</v>
      </c>
      <c r="D60" s="432" t="s">
        <v>186</v>
      </c>
      <c r="E60" s="607" t="s">
        <v>4</v>
      </c>
      <c r="F60" s="607" t="s">
        <v>10</v>
      </c>
      <c r="G60" s="607" t="s">
        <v>3244</v>
      </c>
      <c r="H60" s="605" t="s">
        <v>305</v>
      </c>
      <c r="I60" s="387" t="s">
        <v>3160</v>
      </c>
      <c r="J60" s="389" t="s">
        <v>203</v>
      </c>
      <c r="K60" s="427" t="s">
        <v>1644</v>
      </c>
      <c r="L60" s="387" t="str">
        <f>VLOOKUP(K60,CódigosRetorno!$A$1:$B$1620,2,FALSE)</f>
        <v>El XML no contiene el atributo o no existe información del tipo de documento del tercero relacionado.</v>
      </c>
      <c r="M60" s="209"/>
      <c r="N60" s="411" t="s">
        <v>186</v>
      </c>
    </row>
    <row r="61" spans="1:16379" ht="24">
      <c r="A61" s="152"/>
      <c r="B61" s="608"/>
      <c r="C61" s="606"/>
      <c r="D61" s="432"/>
      <c r="E61" s="608"/>
      <c r="F61" s="608"/>
      <c r="G61" s="608"/>
      <c r="H61" s="606"/>
      <c r="I61" s="387" t="s">
        <v>3331</v>
      </c>
      <c r="J61" s="389" t="s">
        <v>203</v>
      </c>
      <c r="K61" s="427" t="s">
        <v>1881</v>
      </c>
      <c r="L61" s="387" t="str">
        <f>VLOOKUP(K61,CódigosRetorno!$A$1:$B$1620,2,FALSE)</f>
        <v>El XML no contiene el tag o no existe informacion del Numero de placa del vehículo.</v>
      </c>
      <c r="M61" s="209"/>
      <c r="N61" s="411" t="s">
        <v>186</v>
      </c>
    </row>
    <row r="62" spans="1:16379" ht="36">
      <c r="A62" s="152"/>
      <c r="B62" s="389">
        <f>+B60+1</f>
        <v>26</v>
      </c>
      <c r="C62" s="398" t="s">
        <v>3298</v>
      </c>
      <c r="D62" s="432" t="s">
        <v>186</v>
      </c>
      <c r="E62" s="389" t="s">
        <v>4</v>
      </c>
      <c r="F62" s="389" t="s">
        <v>10</v>
      </c>
      <c r="G62" s="389"/>
      <c r="H62" s="398" t="s">
        <v>306</v>
      </c>
      <c r="I62" s="412" t="s">
        <v>3609</v>
      </c>
      <c r="J62" s="389" t="s">
        <v>203</v>
      </c>
      <c r="K62" s="427" t="s">
        <v>1212</v>
      </c>
      <c r="L62" s="387" t="str">
        <f>VLOOKUP(K62,CódigosRetorno!$A$1:$B$1620,2,FALSE)</f>
        <v>El valor ingresado como tipo de documento del nombre o razon social del tercero relacionado es incorrecto.</v>
      </c>
      <c r="M62" s="209"/>
      <c r="N62" s="411" t="s">
        <v>186</v>
      </c>
    </row>
    <row r="63" spans="1:16379">
      <c r="A63" s="152"/>
      <c r="B63" s="496" t="s">
        <v>174</v>
      </c>
      <c r="C63" s="510" t="s">
        <v>308</v>
      </c>
      <c r="D63" s="119" t="s">
        <v>3</v>
      </c>
      <c r="E63" s="496" t="s">
        <v>4</v>
      </c>
      <c r="F63" s="497" t="s">
        <v>186</v>
      </c>
      <c r="G63" s="497" t="s">
        <v>186</v>
      </c>
      <c r="H63" s="555" t="s">
        <v>186</v>
      </c>
      <c r="I63" s="556" t="s">
        <v>186</v>
      </c>
      <c r="J63" s="501" t="s">
        <v>186</v>
      </c>
      <c r="K63" s="557" t="s">
        <v>186</v>
      </c>
      <c r="L63" s="493" t="str">
        <f>VLOOKUP(K63,CódigosRetorno!$A$1:$B$1620,2,FALSE)</f>
        <v>-</v>
      </c>
      <c r="M63" s="209"/>
      <c r="N63" s="533" t="s">
        <v>186</v>
      </c>
    </row>
    <row r="64" spans="1:16379" ht="24">
      <c r="A64" s="152"/>
      <c r="B64" s="607">
        <f>+B62+1</f>
        <v>27</v>
      </c>
      <c r="C64" s="605" t="s">
        <v>309</v>
      </c>
      <c r="D64" s="389" t="s">
        <v>3</v>
      </c>
      <c r="E64" s="607" t="s">
        <v>4</v>
      </c>
      <c r="F64" s="607" t="s">
        <v>10</v>
      </c>
      <c r="G64" s="607" t="s">
        <v>3305</v>
      </c>
      <c r="H64" s="605" t="s">
        <v>310</v>
      </c>
      <c r="I64" s="387" t="s">
        <v>3160</v>
      </c>
      <c r="J64" s="389" t="s">
        <v>203</v>
      </c>
      <c r="K64" s="427" t="s">
        <v>2480</v>
      </c>
      <c r="L64" s="387" t="str">
        <f>VLOOKUP(K64,CódigosRetorno!$A$1:$B$1620,2,FALSE)</f>
        <v>El XML no contiene el atributo o no existe informacion del motivo de traslado.</v>
      </c>
      <c r="M64" s="209"/>
      <c r="N64" s="411" t="s">
        <v>186</v>
      </c>
    </row>
    <row r="65" spans="1:17" ht="24">
      <c r="A65" s="152"/>
      <c r="B65" s="617"/>
      <c r="C65" s="618"/>
      <c r="D65" s="148" t="s">
        <v>186</v>
      </c>
      <c r="E65" s="617"/>
      <c r="F65" s="617"/>
      <c r="G65" s="617"/>
      <c r="H65" s="618"/>
      <c r="I65" s="387" t="s">
        <v>3275</v>
      </c>
      <c r="J65" s="389" t="s">
        <v>203</v>
      </c>
      <c r="K65" s="128" t="s">
        <v>2478</v>
      </c>
      <c r="L65" s="387" t="str">
        <f>VLOOKUP(K65,CódigosRetorno!$A$1:$B$1620,2,FALSE)</f>
        <v>El valor ingresado como motivo de traslado no es valido.</v>
      </c>
      <c r="M65" s="217"/>
      <c r="N65" s="389" t="s">
        <v>3301</v>
      </c>
    </row>
    <row r="66" spans="1:17" ht="24">
      <c r="A66" s="152"/>
      <c r="B66" s="617"/>
      <c r="C66" s="618"/>
      <c r="D66" s="148"/>
      <c r="E66" s="617"/>
      <c r="F66" s="617"/>
      <c r="G66" s="617"/>
      <c r="H66" s="618"/>
      <c r="I66" s="387" t="s">
        <v>5717</v>
      </c>
      <c r="J66" s="389" t="s">
        <v>203</v>
      </c>
      <c r="K66" s="128" t="s">
        <v>1640</v>
      </c>
      <c r="L66" s="387" t="str">
        <f>VLOOKUP(K66,CódigosRetorno!$A$1:$B$1620,2,FALSE)</f>
        <v>Para importación, el XML no contiene el tag o no existe informacion del numero de DAM.</v>
      </c>
      <c r="M66" s="217"/>
      <c r="N66" s="411" t="s">
        <v>186</v>
      </c>
    </row>
    <row r="67" spans="1:17" ht="12" customHeight="1">
      <c r="A67" s="152"/>
      <c r="B67" s="608"/>
      <c r="C67" s="606"/>
      <c r="D67" s="148"/>
      <c r="E67" s="608"/>
      <c r="F67" s="608"/>
      <c r="G67" s="608"/>
      <c r="H67" s="606"/>
      <c r="I67" s="387" t="s">
        <v>5718</v>
      </c>
      <c r="J67" s="389" t="s">
        <v>203</v>
      </c>
      <c r="K67" s="128" t="s">
        <v>1638</v>
      </c>
      <c r="L67" s="387" t="str">
        <f>VLOOKUP(K67,CódigosRetorno!$A$1:$B$1620,2,FALSE)</f>
        <v>Para importación, el XML no contiene el tag o no existe informacion del numero de manifiesto de carga.</v>
      </c>
      <c r="M67" s="217"/>
      <c r="N67" s="411" t="s">
        <v>186</v>
      </c>
    </row>
    <row r="68" spans="1:17" ht="24">
      <c r="A68" s="152"/>
      <c r="B68" s="607">
        <f>+B64+1</f>
        <v>28</v>
      </c>
      <c r="C68" s="605" t="s">
        <v>312</v>
      </c>
      <c r="D68" s="389" t="s">
        <v>3</v>
      </c>
      <c r="E68" s="607" t="s">
        <v>9</v>
      </c>
      <c r="F68" s="607" t="s">
        <v>5</v>
      </c>
      <c r="G68" s="607"/>
      <c r="H68" s="605" t="s">
        <v>313</v>
      </c>
      <c r="I68" s="387" t="s">
        <v>3708</v>
      </c>
      <c r="J68" s="389" t="s">
        <v>1192</v>
      </c>
      <c r="K68" s="427" t="s">
        <v>1383</v>
      </c>
      <c r="L68" s="387" t="str">
        <f>VLOOKUP(K68,CódigosRetorno!$A$1:$B$1620,2,FALSE)</f>
        <v>El XML no contiene el atributo o no existe información en descripcion del motivo de traslado.</v>
      </c>
      <c r="M68" s="209"/>
      <c r="N68" s="411" t="s">
        <v>186</v>
      </c>
    </row>
    <row r="69" spans="1:17" ht="36">
      <c r="A69" s="152"/>
      <c r="B69" s="608"/>
      <c r="C69" s="606"/>
      <c r="D69" s="389"/>
      <c r="E69" s="608"/>
      <c r="F69" s="608"/>
      <c r="G69" s="608"/>
      <c r="H69" s="606"/>
      <c r="I69" s="387" t="s">
        <v>3707</v>
      </c>
      <c r="J69" s="389" t="s">
        <v>1192</v>
      </c>
      <c r="K69" s="427" t="s">
        <v>1210</v>
      </c>
      <c r="L69" s="387" t="str">
        <f>VLOOKUP(K69,CódigosRetorno!$A$1:$B$1620,2,FALSE)</f>
        <v>El valor ingresado como descripcion de motivo de traslado no cumple con el estandar.</v>
      </c>
      <c r="M69" s="209"/>
      <c r="N69" s="411" t="s">
        <v>186</v>
      </c>
    </row>
    <row r="70" spans="1:17" ht="24">
      <c r="A70" s="152"/>
      <c r="B70" s="388">
        <f>+B68+1</f>
        <v>29</v>
      </c>
      <c r="C70" s="398" t="s">
        <v>316</v>
      </c>
      <c r="D70" s="389" t="s">
        <v>3</v>
      </c>
      <c r="E70" s="389" t="s">
        <v>9</v>
      </c>
      <c r="F70" s="389" t="s">
        <v>317</v>
      </c>
      <c r="G70" s="388" t="s">
        <v>173</v>
      </c>
      <c r="H70" s="146" t="s">
        <v>318</v>
      </c>
      <c r="I70" s="387" t="s">
        <v>2652</v>
      </c>
      <c r="J70" s="388" t="s">
        <v>186</v>
      </c>
      <c r="K70" s="427" t="s">
        <v>186</v>
      </c>
      <c r="L70" s="387" t="str">
        <f>VLOOKUP(K70,CódigosRetorno!$A$1:$B$1620,2,FALSE)</f>
        <v>-</v>
      </c>
      <c r="M70" s="388" t="s">
        <v>186</v>
      </c>
      <c r="N70" s="389" t="s">
        <v>186</v>
      </c>
    </row>
    <row r="71" spans="1:17">
      <c r="A71" s="152"/>
      <c r="B71" s="607">
        <f>+B70+1</f>
        <v>30</v>
      </c>
      <c r="C71" s="605" t="s">
        <v>319</v>
      </c>
      <c r="D71" s="389" t="s">
        <v>3</v>
      </c>
      <c r="E71" s="607" t="s">
        <v>4</v>
      </c>
      <c r="F71" s="607" t="s">
        <v>180</v>
      </c>
      <c r="G71" s="603" t="s">
        <v>320</v>
      </c>
      <c r="H71" s="605" t="s">
        <v>321</v>
      </c>
      <c r="I71" s="387" t="s">
        <v>2637</v>
      </c>
      <c r="J71" s="388" t="s">
        <v>203</v>
      </c>
      <c r="K71" s="427" t="s">
        <v>3526</v>
      </c>
      <c r="L71" s="387" t="str">
        <f>VLOOKUP(K71,CódigosRetorno!$A$1:$B$1620,2,FALSE)</f>
        <v>Es obligatorio ingresar el peso bruto total de la guía</v>
      </c>
      <c r="M71" s="153"/>
      <c r="N71" s="389" t="s">
        <v>186</v>
      </c>
    </row>
    <row r="72" spans="1:17" ht="24">
      <c r="A72" s="152"/>
      <c r="B72" s="608"/>
      <c r="C72" s="606"/>
      <c r="D72" s="389"/>
      <c r="E72" s="608"/>
      <c r="F72" s="608"/>
      <c r="G72" s="604"/>
      <c r="H72" s="606"/>
      <c r="I72" s="387" t="s">
        <v>3618</v>
      </c>
      <c r="J72" s="389" t="s">
        <v>1192</v>
      </c>
      <c r="K72" s="427" t="s">
        <v>1250</v>
      </c>
      <c r="L72" s="387" t="str">
        <f>VLOOKUP(K72,CódigosRetorno!$A$1:$B$1620,2,FALSE)</f>
        <v>GrossWeightMeasure – El valor ingresado no cumple con el estandar.</v>
      </c>
      <c r="M72" s="209"/>
      <c r="N72" s="411" t="s">
        <v>186</v>
      </c>
    </row>
    <row r="73" spans="1:17">
      <c r="A73" s="152"/>
      <c r="B73" s="607">
        <f>+B71+1</f>
        <v>31</v>
      </c>
      <c r="C73" s="605" t="s">
        <v>322</v>
      </c>
      <c r="D73" s="389" t="s">
        <v>3</v>
      </c>
      <c r="E73" s="607" t="s">
        <v>4</v>
      </c>
      <c r="F73" s="607" t="s">
        <v>44</v>
      </c>
      <c r="G73" s="607" t="s">
        <v>3311</v>
      </c>
      <c r="H73" s="605" t="s">
        <v>323</v>
      </c>
      <c r="I73" s="387" t="s">
        <v>3535</v>
      </c>
      <c r="J73" s="389" t="s">
        <v>203</v>
      </c>
      <c r="K73" s="427" t="s">
        <v>3528</v>
      </c>
      <c r="L73" s="387" t="str">
        <f>VLOOKUP(K73,CódigosRetorno!$A$1:$B$1620,2,FALSE)</f>
        <v>Es obligatorio indicar la unidad de medida del Peso Total de la guía</v>
      </c>
      <c r="M73" s="153"/>
      <c r="N73" s="153" t="s">
        <v>186</v>
      </c>
    </row>
    <row r="74" spans="1:17" ht="12" customHeight="1">
      <c r="A74" s="152"/>
      <c r="B74" s="608"/>
      <c r="C74" s="606"/>
      <c r="D74" s="389"/>
      <c r="E74" s="608"/>
      <c r="F74" s="608"/>
      <c r="G74" s="608"/>
      <c r="H74" s="606"/>
      <c r="I74" s="387" t="s">
        <v>3310</v>
      </c>
      <c r="J74" s="389" t="s">
        <v>1192</v>
      </c>
      <c r="K74" s="427" t="s">
        <v>1251</v>
      </c>
      <c r="L74" s="387" t="str">
        <f>VLOOKUP(K74,CódigosRetorno!$A$1:$B$1620,2,FALSE)</f>
        <v>cbc:GrossWeightMeasure@unitCode: El valor ingresado en la unidad de medida para el peso bruto total no es correcta (KGM).</v>
      </c>
      <c r="M74" s="387"/>
      <c r="N74" s="411" t="s">
        <v>186</v>
      </c>
    </row>
    <row r="75" spans="1:17" ht="24">
      <c r="A75" s="152"/>
      <c r="B75" s="607">
        <f>+B73+1</f>
        <v>32</v>
      </c>
      <c r="C75" s="605" t="s">
        <v>325</v>
      </c>
      <c r="D75" s="432" t="s">
        <v>186</v>
      </c>
      <c r="E75" s="607" t="s">
        <v>9</v>
      </c>
      <c r="F75" s="607" t="s">
        <v>326</v>
      </c>
      <c r="G75" s="603" t="s">
        <v>327</v>
      </c>
      <c r="H75" s="605" t="s">
        <v>328</v>
      </c>
      <c r="I75" s="387" t="s">
        <v>3748</v>
      </c>
      <c r="J75" s="389" t="s">
        <v>203</v>
      </c>
      <c r="K75" s="427" t="s">
        <v>1632</v>
      </c>
      <c r="L75" s="387" t="str">
        <f>VLOOKUP(K75,CódigosRetorno!$A$1:$B$1620,2,FALSE)</f>
        <v>El XML no contiene el atributo o no existe informacion en numero de bultos o pallets obligatorio para importación.</v>
      </c>
      <c r="M75" s="209"/>
      <c r="N75" s="411" t="s">
        <v>186</v>
      </c>
    </row>
    <row r="76" spans="1:17" ht="12" customHeight="1">
      <c r="A76" s="152"/>
      <c r="B76" s="617"/>
      <c r="C76" s="618"/>
      <c r="D76" s="432"/>
      <c r="E76" s="617"/>
      <c r="F76" s="617"/>
      <c r="G76" s="615"/>
      <c r="H76" s="618"/>
      <c r="I76" s="387" t="s">
        <v>3309</v>
      </c>
      <c r="J76" s="389" t="s">
        <v>203</v>
      </c>
      <c r="K76" s="427" t="s">
        <v>1631</v>
      </c>
      <c r="L76" s="387" t="str">
        <f>VLOOKUP(K76,CódigosRetorno!$A$1:$B$1620,2,FALSE)</f>
        <v>El valor ingresado como numero de bultos o pallets no cumple con el estandar.</v>
      </c>
      <c r="M76" s="217"/>
      <c r="N76" s="411" t="s">
        <v>186</v>
      </c>
    </row>
    <row r="77" spans="1:17" ht="24">
      <c r="A77" s="152"/>
      <c r="B77" s="608"/>
      <c r="C77" s="606"/>
      <c r="D77" s="148" t="s">
        <v>186</v>
      </c>
      <c r="E77" s="608"/>
      <c r="F77" s="608"/>
      <c r="G77" s="604"/>
      <c r="H77" s="606"/>
      <c r="I77" s="387" t="s">
        <v>3308</v>
      </c>
      <c r="J77" s="389" t="s">
        <v>1192</v>
      </c>
      <c r="K77" s="128" t="s">
        <v>1202</v>
      </c>
      <c r="L77" s="387" t="str">
        <f>VLOOKUP(K77,CódigosRetorno!$A$1:$B$1620,2,FALSE)</f>
        <v>Numero de bultos o pallets es una información válida solo para importación.</v>
      </c>
      <c r="M77" s="209"/>
      <c r="N77" s="411" t="s">
        <v>186</v>
      </c>
      <c r="O77" s="154"/>
      <c r="P77" s="558"/>
      <c r="Q77" s="558"/>
    </row>
    <row r="78" spans="1:17" ht="24">
      <c r="A78" s="152"/>
      <c r="B78" s="607">
        <f>+B75+1</f>
        <v>33</v>
      </c>
      <c r="C78" s="605" t="s">
        <v>332</v>
      </c>
      <c r="D78" s="389" t="s">
        <v>3</v>
      </c>
      <c r="E78" s="607" t="s">
        <v>4</v>
      </c>
      <c r="F78" s="607" t="s">
        <v>10</v>
      </c>
      <c r="G78" s="607" t="s">
        <v>181</v>
      </c>
      <c r="H78" s="605" t="s">
        <v>333</v>
      </c>
      <c r="I78" s="387" t="s">
        <v>3160</v>
      </c>
      <c r="J78" s="389" t="s">
        <v>203</v>
      </c>
      <c r="K78" s="427" t="s">
        <v>2474</v>
      </c>
      <c r="L78" s="387" t="str">
        <f>VLOOKUP(K78,CódigosRetorno!$A$1:$B$1620,2,FALSE)</f>
        <v>El XML no contiene el atributo o no existe informacion en modalidad de transporte.</v>
      </c>
      <c r="M78" s="209"/>
      <c r="N78" s="411" t="s">
        <v>186</v>
      </c>
    </row>
    <row r="79" spans="1:17" ht="24">
      <c r="A79" s="152"/>
      <c r="B79" s="617"/>
      <c r="C79" s="618"/>
      <c r="D79" s="148" t="s">
        <v>186</v>
      </c>
      <c r="E79" s="617"/>
      <c r="F79" s="617"/>
      <c r="G79" s="617"/>
      <c r="H79" s="618"/>
      <c r="I79" s="387" t="s">
        <v>3275</v>
      </c>
      <c r="J79" s="389" t="s">
        <v>203</v>
      </c>
      <c r="K79" s="128" t="s">
        <v>1630</v>
      </c>
      <c r="L79" s="387" t="str">
        <f>VLOOKUP(K79,CódigosRetorno!$A$1:$B$1620,2,FALSE)</f>
        <v>El valor ingresado como modalidad de transporte no es correcto.</v>
      </c>
      <c r="M79" s="217"/>
      <c r="N79" s="389" t="s">
        <v>3314</v>
      </c>
    </row>
    <row r="80" spans="1:17" ht="24">
      <c r="A80" s="152"/>
      <c r="B80" s="617"/>
      <c r="C80" s="618"/>
      <c r="D80" s="148"/>
      <c r="E80" s="617"/>
      <c r="F80" s="617"/>
      <c r="G80" s="617"/>
      <c r="H80" s="618"/>
      <c r="I80" s="387" t="s">
        <v>3710</v>
      </c>
      <c r="J80" s="389" t="s">
        <v>203</v>
      </c>
      <c r="K80" s="128" t="s">
        <v>1628</v>
      </c>
      <c r="L80" s="387" t="str">
        <f>VLOOKUP(K80,CódigosRetorno!$A$1:$B$1620,2,FALSE)</f>
        <v>El XML no contiene datos de vehiculo o datos de conductores para una operación de transporte publico completo.</v>
      </c>
      <c r="M80" s="217"/>
      <c r="N80" s="411" t="s">
        <v>186</v>
      </c>
    </row>
    <row r="81" spans="1:14">
      <c r="A81" s="152"/>
      <c r="B81" s="617"/>
      <c r="C81" s="618"/>
      <c r="D81" s="148"/>
      <c r="E81" s="617"/>
      <c r="F81" s="617"/>
      <c r="G81" s="617"/>
      <c r="H81" s="618"/>
      <c r="I81" s="387" t="s">
        <v>3316</v>
      </c>
      <c r="J81" s="389" t="s">
        <v>203</v>
      </c>
      <c r="K81" s="128" t="s">
        <v>2472</v>
      </c>
      <c r="L81" s="387" t="str">
        <f>VLOOKUP(K81,CódigosRetorno!$A$1:$B$1620,2,FALSE)</f>
        <v>El XML no contiene el atributo o no existe información de vehiculos.</v>
      </c>
      <c r="M81" s="217"/>
      <c r="N81" s="411" t="s">
        <v>186</v>
      </c>
    </row>
    <row r="82" spans="1:14" ht="24">
      <c r="A82" s="152"/>
      <c r="B82" s="617"/>
      <c r="C82" s="618"/>
      <c r="D82" s="148"/>
      <c r="E82" s="617"/>
      <c r="F82" s="617"/>
      <c r="G82" s="617"/>
      <c r="H82" s="618"/>
      <c r="I82" s="387" t="s">
        <v>3317</v>
      </c>
      <c r="J82" s="389" t="s">
        <v>203</v>
      </c>
      <c r="K82" s="128" t="s">
        <v>2470</v>
      </c>
      <c r="L82" s="387" t="str">
        <f>VLOOKUP(K82,CódigosRetorno!$A$1:$B$1620,2,FALSE)</f>
        <v>El XML no contiene el atributo o no existe información de conductores.</v>
      </c>
      <c r="M82" s="217"/>
      <c r="N82" s="411" t="s">
        <v>186</v>
      </c>
    </row>
    <row r="83" spans="1:14" ht="24">
      <c r="A83" s="152"/>
      <c r="B83" s="617"/>
      <c r="C83" s="618"/>
      <c r="D83" s="148"/>
      <c r="E83" s="617"/>
      <c r="F83" s="617"/>
      <c r="G83" s="617"/>
      <c r="H83" s="618"/>
      <c r="I83" s="387" t="s">
        <v>3315</v>
      </c>
      <c r="J83" s="389" t="s">
        <v>1192</v>
      </c>
      <c r="K83" s="128" t="s">
        <v>2473</v>
      </c>
      <c r="L83" s="387" t="str">
        <f>VLOOKUP(K83,CódigosRetorno!$A$1:$B$1620,2,FALSE)</f>
        <v>El XML no contiene el atributo o no existe informacion de datos del transportista.</v>
      </c>
      <c r="M83" s="217"/>
      <c r="N83" s="411" t="s">
        <v>186</v>
      </c>
    </row>
    <row r="84" spans="1:14" ht="24">
      <c r="A84" s="152"/>
      <c r="B84" s="608"/>
      <c r="C84" s="606"/>
      <c r="D84" s="148"/>
      <c r="E84" s="608"/>
      <c r="F84" s="608"/>
      <c r="G84" s="608"/>
      <c r="H84" s="606"/>
      <c r="I84" s="387" t="s">
        <v>3318</v>
      </c>
      <c r="J84" s="389" t="s">
        <v>1192</v>
      </c>
      <c r="K84" s="128" t="s">
        <v>1245</v>
      </c>
      <c r="L84" s="387" t="str">
        <f>VLOOKUP(K84,CódigosRetorno!$A$1:$B$1620,2,FALSE)</f>
        <v>No es necesario consignar los datos del transportista para una operación de Transporte Privado.</v>
      </c>
      <c r="M84" s="217"/>
      <c r="N84" s="411" t="s">
        <v>186</v>
      </c>
    </row>
    <row r="85" spans="1:14" ht="24">
      <c r="A85" s="152"/>
      <c r="B85" s="389">
        <f>+B78+1</f>
        <v>34</v>
      </c>
      <c r="C85" s="398" t="s">
        <v>335</v>
      </c>
      <c r="D85" s="389" t="s">
        <v>3</v>
      </c>
      <c r="E85" s="389" t="s">
        <v>4</v>
      </c>
      <c r="F85" s="389" t="s">
        <v>24</v>
      </c>
      <c r="G85" s="388" t="s">
        <v>25</v>
      </c>
      <c r="H85" s="146" t="s">
        <v>336</v>
      </c>
      <c r="I85" s="387" t="s">
        <v>2637</v>
      </c>
      <c r="J85" s="389" t="s">
        <v>203</v>
      </c>
      <c r="K85" s="427" t="s">
        <v>2468</v>
      </c>
      <c r="L85" s="387" t="str">
        <f>VLOOKUP(K85,CódigosRetorno!$A$1:$B$1620,2,FALSE)</f>
        <v>El XML no contiene el atributo o no existe información de la fecha de inicio de traslado o fecha de entrega del bien al transportista.</v>
      </c>
      <c r="M85" s="217"/>
      <c r="N85" s="411" t="s">
        <v>186</v>
      </c>
    </row>
    <row r="86" spans="1:14" ht="24">
      <c r="A86" s="152"/>
      <c r="B86" s="389">
        <f>+B85+1</f>
        <v>35</v>
      </c>
      <c r="C86" s="398" t="s">
        <v>338</v>
      </c>
      <c r="D86" s="389" t="s">
        <v>3</v>
      </c>
      <c r="E86" s="389" t="s">
        <v>4</v>
      </c>
      <c r="F86" s="389" t="s">
        <v>24</v>
      </c>
      <c r="G86" s="388" t="s">
        <v>25</v>
      </c>
      <c r="H86" s="146" t="s">
        <v>336</v>
      </c>
      <c r="I86" s="387" t="s">
        <v>2652</v>
      </c>
      <c r="J86" s="388" t="s">
        <v>186</v>
      </c>
      <c r="K86" s="427" t="s">
        <v>186</v>
      </c>
      <c r="L86" s="387" t="str">
        <f>VLOOKUP(K86,CódigosRetorno!$A$1:$B$1620,2,FALSE)</f>
        <v>-</v>
      </c>
      <c r="M86" s="209"/>
      <c r="N86" s="411" t="s">
        <v>186</v>
      </c>
    </row>
    <row r="87" spans="1:14">
      <c r="A87" s="152"/>
      <c r="B87" s="501" t="s">
        <v>339</v>
      </c>
      <c r="C87" s="495" t="s">
        <v>340</v>
      </c>
      <c r="D87" s="389" t="s">
        <v>3</v>
      </c>
      <c r="E87" s="496" t="s">
        <v>341</v>
      </c>
      <c r="F87" s="497" t="s">
        <v>186</v>
      </c>
      <c r="G87" s="497" t="s">
        <v>186</v>
      </c>
      <c r="H87" s="555" t="s">
        <v>186</v>
      </c>
      <c r="I87" s="556" t="s">
        <v>186</v>
      </c>
      <c r="J87" s="501" t="s">
        <v>186</v>
      </c>
      <c r="K87" s="557" t="s">
        <v>186</v>
      </c>
      <c r="L87" s="493" t="str">
        <f>VLOOKUP(K87,CódigosRetorno!$A$1:$B$1620,2,FALSE)</f>
        <v>-</v>
      </c>
      <c r="M87" s="209"/>
      <c r="N87" s="533" t="s">
        <v>186</v>
      </c>
    </row>
    <row r="88" spans="1:14" ht="36">
      <c r="A88" s="152"/>
      <c r="B88" s="389">
        <f>+B86+1</f>
        <v>36</v>
      </c>
      <c r="C88" s="398" t="s">
        <v>344</v>
      </c>
      <c r="D88" s="389" t="s">
        <v>3</v>
      </c>
      <c r="E88" s="389" t="s">
        <v>341</v>
      </c>
      <c r="F88" s="389" t="s">
        <v>7</v>
      </c>
      <c r="G88" s="126" t="s">
        <v>186</v>
      </c>
      <c r="H88" s="146" t="s">
        <v>345</v>
      </c>
      <c r="I88" s="387" t="s">
        <v>2652</v>
      </c>
      <c r="J88" s="388" t="s">
        <v>186</v>
      </c>
      <c r="K88" s="427" t="s">
        <v>186</v>
      </c>
      <c r="L88" s="387" t="str">
        <f>VLOOKUP(K88,CódigosRetorno!$A$1:$B$1620,2,FALSE)</f>
        <v>-</v>
      </c>
      <c r="M88" s="209"/>
      <c r="N88" s="411" t="s">
        <v>186</v>
      </c>
    </row>
    <row r="89" spans="1:14" ht="36">
      <c r="A89" s="152"/>
      <c r="B89" s="389">
        <f>+B88+1</f>
        <v>37</v>
      </c>
      <c r="C89" s="398" t="s">
        <v>346</v>
      </c>
      <c r="D89" s="389" t="s">
        <v>3</v>
      </c>
      <c r="E89" s="389" t="s">
        <v>341</v>
      </c>
      <c r="F89" s="389" t="s">
        <v>10</v>
      </c>
      <c r="G89" s="389" t="s">
        <v>179</v>
      </c>
      <c r="H89" s="146" t="s">
        <v>347</v>
      </c>
      <c r="I89" s="387" t="s">
        <v>2652</v>
      </c>
      <c r="J89" s="388" t="s">
        <v>186</v>
      </c>
      <c r="K89" s="427" t="s">
        <v>186</v>
      </c>
      <c r="L89" s="387" t="str">
        <f>VLOOKUP(K89,CódigosRetorno!$A$1:$B$1620,2,FALSE)</f>
        <v>-</v>
      </c>
      <c r="M89" s="209"/>
      <c r="N89" s="411" t="s">
        <v>186</v>
      </c>
    </row>
    <row r="90" spans="1:14" ht="36">
      <c r="A90" s="152"/>
      <c r="B90" s="389">
        <f>+B89+1</f>
        <v>38</v>
      </c>
      <c r="C90" s="398" t="s">
        <v>348</v>
      </c>
      <c r="D90" s="389" t="s">
        <v>3</v>
      </c>
      <c r="E90" s="389" t="s">
        <v>341</v>
      </c>
      <c r="F90" s="389" t="s">
        <v>5</v>
      </c>
      <c r="G90" s="126" t="s">
        <v>186</v>
      </c>
      <c r="H90" s="146" t="s">
        <v>349</v>
      </c>
      <c r="I90" s="387" t="s">
        <v>2652</v>
      </c>
      <c r="J90" s="388" t="s">
        <v>186</v>
      </c>
      <c r="K90" s="427" t="s">
        <v>186</v>
      </c>
      <c r="L90" s="387" t="str">
        <f>VLOOKUP(K90,CódigosRetorno!$A$1:$B$1620,2,FALSE)</f>
        <v>-</v>
      </c>
      <c r="M90" s="209"/>
      <c r="N90" s="411" t="s">
        <v>186</v>
      </c>
    </row>
    <row r="91" spans="1:14">
      <c r="A91" s="152"/>
      <c r="B91" s="496" t="s">
        <v>350</v>
      </c>
      <c r="C91" s="510" t="s">
        <v>351</v>
      </c>
      <c r="D91" s="119" t="s">
        <v>3</v>
      </c>
      <c r="E91" s="496" t="s">
        <v>4</v>
      </c>
      <c r="F91" s="497" t="s">
        <v>186</v>
      </c>
      <c r="G91" s="497" t="s">
        <v>186</v>
      </c>
      <c r="H91" s="555" t="s">
        <v>186</v>
      </c>
      <c r="I91" s="556" t="s">
        <v>186</v>
      </c>
      <c r="J91" s="501" t="s">
        <v>186</v>
      </c>
      <c r="K91" s="557" t="s">
        <v>186</v>
      </c>
      <c r="L91" s="493" t="str">
        <f>VLOOKUP(K91,CódigosRetorno!$A$1:$B$1620,2,FALSE)</f>
        <v>-</v>
      </c>
      <c r="M91" s="209"/>
      <c r="N91" s="533" t="s">
        <v>186</v>
      </c>
    </row>
    <row r="92" spans="1:14" ht="48">
      <c r="A92" s="152"/>
      <c r="B92" s="607">
        <f>+B90+1</f>
        <v>39</v>
      </c>
      <c r="C92" s="607" t="s">
        <v>353</v>
      </c>
      <c r="D92" s="389" t="s">
        <v>3</v>
      </c>
      <c r="E92" s="607" t="s">
        <v>4</v>
      </c>
      <c r="F92" s="607" t="s">
        <v>148</v>
      </c>
      <c r="G92" s="667" t="s">
        <v>186</v>
      </c>
      <c r="H92" s="387" t="s">
        <v>3319</v>
      </c>
      <c r="I92" s="387" t="s">
        <v>2652</v>
      </c>
      <c r="J92" s="388" t="s">
        <v>186</v>
      </c>
      <c r="K92" s="427" t="s">
        <v>186</v>
      </c>
      <c r="L92" s="387" t="str">
        <f>VLOOKUP(K92,CódigosRetorno!$A$1:$B$1620,2,FALSE)</f>
        <v>-</v>
      </c>
      <c r="M92" s="209"/>
      <c r="N92" s="411" t="s">
        <v>186</v>
      </c>
    </row>
    <row r="93" spans="1:14" ht="24">
      <c r="A93" s="152"/>
      <c r="B93" s="608"/>
      <c r="C93" s="608"/>
      <c r="D93" s="148" t="s">
        <v>186</v>
      </c>
      <c r="E93" s="608"/>
      <c r="F93" s="608"/>
      <c r="G93" s="669"/>
      <c r="H93" s="151" t="s">
        <v>372</v>
      </c>
      <c r="I93" s="387" t="s">
        <v>2652</v>
      </c>
      <c r="J93" s="388" t="s">
        <v>186</v>
      </c>
      <c r="K93" s="427" t="s">
        <v>186</v>
      </c>
      <c r="L93" s="387" t="str">
        <f>VLOOKUP(K93,CódigosRetorno!$A$1:$B$1620,2,FALSE)</f>
        <v>-</v>
      </c>
      <c r="M93" s="217"/>
      <c r="N93" s="411" t="s">
        <v>186</v>
      </c>
    </row>
    <row r="94" spans="1:14">
      <c r="A94" s="152"/>
      <c r="B94" s="496" t="s">
        <v>354</v>
      </c>
      <c r="C94" s="495" t="s">
        <v>355</v>
      </c>
      <c r="D94" s="119" t="s">
        <v>3</v>
      </c>
      <c r="E94" s="496" t="s">
        <v>9</v>
      </c>
      <c r="F94" s="497" t="s">
        <v>186</v>
      </c>
      <c r="G94" s="497" t="s">
        <v>186</v>
      </c>
      <c r="H94" s="510" t="s">
        <v>186</v>
      </c>
      <c r="I94" s="495" t="s">
        <v>186</v>
      </c>
      <c r="J94" s="501" t="s">
        <v>186</v>
      </c>
      <c r="K94" s="553" t="s">
        <v>186</v>
      </c>
      <c r="L94" s="493" t="str">
        <f>VLOOKUP(K94,CódigosRetorno!$A$1:$B$1620,2,FALSE)</f>
        <v>-</v>
      </c>
      <c r="M94" s="411" t="s">
        <v>186</v>
      </c>
      <c r="N94" s="533" t="s">
        <v>186</v>
      </c>
    </row>
    <row r="95" spans="1:14" ht="36">
      <c r="A95" s="152"/>
      <c r="B95" s="389">
        <f>+B92+1</f>
        <v>40</v>
      </c>
      <c r="C95" s="398" t="s">
        <v>153</v>
      </c>
      <c r="D95" s="389" t="s">
        <v>3</v>
      </c>
      <c r="E95" s="389" t="s">
        <v>9</v>
      </c>
      <c r="F95" s="432" t="s">
        <v>186</v>
      </c>
      <c r="G95" s="126" t="s">
        <v>186</v>
      </c>
      <c r="H95" s="387" t="s">
        <v>356</v>
      </c>
      <c r="I95" s="387" t="s">
        <v>2652</v>
      </c>
      <c r="J95" s="388" t="s">
        <v>186</v>
      </c>
      <c r="K95" s="427" t="s">
        <v>186</v>
      </c>
      <c r="L95" s="387" t="str">
        <f>VLOOKUP(K95,CódigosRetorno!$A$1:$B$1620,2,FALSE)</f>
        <v>-</v>
      </c>
      <c r="M95" s="209"/>
      <c r="N95" s="411" t="s">
        <v>186</v>
      </c>
    </row>
    <row r="96" spans="1:14">
      <c r="A96" s="152"/>
      <c r="B96" s="496" t="s">
        <v>357</v>
      </c>
      <c r="C96" s="510" t="s">
        <v>358</v>
      </c>
      <c r="D96" s="119" t="s">
        <v>3</v>
      </c>
      <c r="E96" s="496" t="s">
        <v>4</v>
      </c>
      <c r="F96" s="497" t="s">
        <v>186</v>
      </c>
      <c r="G96" s="497" t="s">
        <v>186</v>
      </c>
      <c r="H96" s="510" t="s">
        <v>186</v>
      </c>
      <c r="I96" s="495" t="s">
        <v>186</v>
      </c>
      <c r="J96" s="501" t="s">
        <v>186</v>
      </c>
      <c r="K96" s="553" t="s">
        <v>186</v>
      </c>
      <c r="L96" s="493" t="str">
        <f>VLOOKUP(K96,CódigosRetorno!$A$1:$B$1620,2,FALSE)</f>
        <v>-</v>
      </c>
      <c r="M96" s="411" t="s">
        <v>186</v>
      </c>
      <c r="N96" s="533" t="s">
        <v>186</v>
      </c>
    </row>
    <row r="97" spans="1:14" ht="24">
      <c r="A97" s="152"/>
      <c r="B97" s="389">
        <f>+B95+1</f>
        <v>41</v>
      </c>
      <c r="C97" s="398" t="s">
        <v>359</v>
      </c>
      <c r="D97" s="432" t="s">
        <v>186</v>
      </c>
      <c r="E97" s="389" t="s">
        <v>4</v>
      </c>
      <c r="F97" s="389" t="s">
        <v>7</v>
      </c>
      <c r="G97" s="126" t="s">
        <v>186</v>
      </c>
      <c r="H97" s="146" t="s">
        <v>360</v>
      </c>
      <c r="I97" s="387" t="s">
        <v>2652</v>
      </c>
      <c r="J97" s="388" t="s">
        <v>186</v>
      </c>
      <c r="K97" s="427" t="s">
        <v>186</v>
      </c>
      <c r="L97" s="387" t="str">
        <f>VLOOKUP(K97,CódigosRetorno!$A$1:$B$1620,2,FALSE)</f>
        <v>-</v>
      </c>
      <c r="M97" s="209"/>
      <c r="N97" s="411" t="s">
        <v>186</v>
      </c>
    </row>
    <row r="98" spans="1:14" ht="24">
      <c r="A98" s="152"/>
      <c r="B98" s="389">
        <f>+B97+1</f>
        <v>42</v>
      </c>
      <c r="C98" s="398" t="s">
        <v>361</v>
      </c>
      <c r="D98" s="432" t="s">
        <v>186</v>
      </c>
      <c r="E98" s="389" t="s">
        <v>4</v>
      </c>
      <c r="F98" s="389" t="s">
        <v>10</v>
      </c>
      <c r="G98" s="389" t="s">
        <v>3244</v>
      </c>
      <c r="H98" s="146" t="s">
        <v>362</v>
      </c>
      <c r="I98" s="387" t="s">
        <v>2652</v>
      </c>
      <c r="J98" s="388" t="s">
        <v>186</v>
      </c>
      <c r="K98" s="427" t="s">
        <v>186</v>
      </c>
      <c r="L98" s="387" t="str">
        <f>VLOOKUP(K98,CódigosRetorno!$A$1:$B$1620,2,FALSE)</f>
        <v>-</v>
      </c>
      <c r="M98" s="209"/>
      <c r="N98" s="411" t="s">
        <v>186</v>
      </c>
    </row>
    <row r="99" spans="1:14">
      <c r="A99" s="152"/>
      <c r="B99" s="559" t="s">
        <v>363</v>
      </c>
      <c r="C99" s="510" t="s">
        <v>364</v>
      </c>
      <c r="D99" s="119" t="s">
        <v>3</v>
      </c>
      <c r="E99" s="496" t="s">
        <v>4</v>
      </c>
      <c r="F99" s="497" t="s">
        <v>186</v>
      </c>
      <c r="G99" s="497" t="s">
        <v>186</v>
      </c>
      <c r="H99" s="510" t="s">
        <v>186</v>
      </c>
      <c r="I99" s="495" t="s">
        <v>186</v>
      </c>
      <c r="J99" s="501" t="s">
        <v>186</v>
      </c>
      <c r="K99" s="553" t="s">
        <v>186</v>
      </c>
      <c r="L99" s="493" t="str">
        <f>VLOOKUP(K99,CódigosRetorno!$A$1:$B$1620,2,FALSE)</f>
        <v>-</v>
      </c>
      <c r="M99" s="411" t="s">
        <v>186</v>
      </c>
      <c r="N99" s="533" t="s">
        <v>186</v>
      </c>
    </row>
    <row r="100" spans="1:14" ht="24">
      <c r="A100" s="152"/>
      <c r="B100" s="607">
        <f>+B98+1</f>
        <v>43</v>
      </c>
      <c r="C100" s="605" t="s">
        <v>3323</v>
      </c>
      <c r="D100" s="432" t="s">
        <v>3</v>
      </c>
      <c r="E100" s="607" t="s">
        <v>4</v>
      </c>
      <c r="F100" s="607" t="s">
        <v>182</v>
      </c>
      <c r="G100" s="603" t="s">
        <v>3320</v>
      </c>
      <c r="H100" s="605" t="s">
        <v>366</v>
      </c>
      <c r="I100" s="387" t="s">
        <v>3160</v>
      </c>
      <c r="J100" s="389" t="s">
        <v>203</v>
      </c>
      <c r="K100" s="427" t="s">
        <v>1627</v>
      </c>
      <c r="L100" s="387" t="str">
        <f>VLOOKUP(K100,CódigosRetorno!$A$1:$B$1620,2,FALSE)</f>
        <v>El XML no contiene el atributo o no existe informacion del codigo de ubigeo.</v>
      </c>
      <c r="M100" s="209"/>
      <c r="N100" s="411" t="s">
        <v>186</v>
      </c>
    </row>
    <row r="101" spans="1:14">
      <c r="A101" s="152"/>
      <c r="B101" s="617"/>
      <c r="C101" s="618"/>
      <c r="D101" s="432" t="s">
        <v>186</v>
      </c>
      <c r="E101" s="617"/>
      <c r="F101" s="617"/>
      <c r="G101" s="615"/>
      <c r="H101" s="618"/>
      <c r="I101" s="387" t="s">
        <v>3549</v>
      </c>
      <c r="J101" s="389" t="s">
        <v>203</v>
      </c>
      <c r="K101" s="427" t="s">
        <v>1626</v>
      </c>
      <c r="L101" s="387" t="str">
        <f>VLOOKUP(K101,CódigosRetorno!$A$1:$B$1620,2,FALSE)</f>
        <v>El valor ingresado como codigo de ubigeo no cumple con el estandar.</v>
      </c>
      <c r="M101" s="209"/>
      <c r="N101" s="411" t="s">
        <v>186</v>
      </c>
    </row>
    <row r="102" spans="1:14" ht="24">
      <c r="A102" s="152"/>
      <c r="B102" s="608"/>
      <c r="C102" s="606"/>
      <c r="D102" s="432"/>
      <c r="E102" s="608"/>
      <c r="F102" s="608"/>
      <c r="G102" s="604"/>
      <c r="H102" s="606"/>
      <c r="I102" s="387" t="s">
        <v>3275</v>
      </c>
      <c r="J102" s="389" t="s">
        <v>1192</v>
      </c>
      <c r="K102" s="427" t="s">
        <v>2992</v>
      </c>
      <c r="L102" s="387" t="str">
        <f>VLOOKUP(K102,CódigosRetorno!$A$1:$B$1620,2,FALSE)</f>
        <v>Debe corresponder a algún valor válido establecido en el catálogo 13</v>
      </c>
      <c r="M102" s="209"/>
      <c r="N102" s="389" t="s">
        <v>3153</v>
      </c>
    </row>
    <row r="103" spans="1:14" ht="24">
      <c r="A103" s="152"/>
      <c r="B103" s="607">
        <f>+B100+1</f>
        <v>44</v>
      </c>
      <c r="C103" s="605" t="s">
        <v>3324</v>
      </c>
      <c r="D103" s="432" t="s">
        <v>186</v>
      </c>
      <c r="E103" s="607" t="s">
        <v>4</v>
      </c>
      <c r="F103" s="607" t="s">
        <v>5</v>
      </c>
      <c r="G103" s="667" t="s">
        <v>186</v>
      </c>
      <c r="H103" s="605" t="s">
        <v>367</v>
      </c>
      <c r="I103" s="387" t="s">
        <v>3160</v>
      </c>
      <c r="J103" s="389" t="s">
        <v>203</v>
      </c>
      <c r="K103" s="427" t="s">
        <v>1625</v>
      </c>
      <c r="L103" s="387" t="str">
        <f>VLOOKUP(K103,CódigosRetorno!$A$1:$B$1620,2,FALSE)</f>
        <v>El XML no contiene el atributo o no existe informacion de direccion completa y detallada.</v>
      </c>
      <c r="M103" s="209"/>
      <c r="N103" s="411" t="s">
        <v>186</v>
      </c>
    </row>
    <row r="104" spans="1:14" ht="12" customHeight="1">
      <c r="A104" s="152"/>
      <c r="B104" s="608"/>
      <c r="C104" s="606"/>
      <c r="D104" s="148" t="s">
        <v>186</v>
      </c>
      <c r="E104" s="608"/>
      <c r="F104" s="608"/>
      <c r="G104" s="669"/>
      <c r="H104" s="606"/>
      <c r="I104" s="412" t="s">
        <v>3616</v>
      </c>
      <c r="J104" s="389" t="s">
        <v>203</v>
      </c>
      <c r="K104" s="128" t="s">
        <v>1624</v>
      </c>
      <c r="L104" s="387" t="str">
        <f>VLOOKUP(K104,CódigosRetorno!$A$1:$B$1620,2,FALSE)</f>
        <v>El valor ingresado como direccion completa y detallada no cumple con el estandar.</v>
      </c>
      <c r="M104" s="217"/>
      <c r="N104" s="411" t="s">
        <v>186</v>
      </c>
    </row>
    <row r="105" spans="1:14" ht="24">
      <c r="A105" s="152"/>
      <c r="B105" s="496" t="s">
        <v>368</v>
      </c>
      <c r="C105" s="510" t="s">
        <v>369</v>
      </c>
      <c r="D105" s="119" t="s">
        <v>3</v>
      </c>
      <c r="E105" s="496" t="s">
        <v>9</v>
      </c>
      <c r="F105" s="497" t="s">
        <v>186</v>
      </c>
      <c r="G105" s="497" t="s">
        <v>186</v>
      </c>
      <c r="H105" s="510" t="s">
        <v>186</v>
      </c>
      <c r="I105" s="495" t="s">
        <v>186</v>
      </c>
      <c r="J105" s="501" t="s">
        <v>186</v>
      </c>
      <c r="K105" s="553" t="s">
        <v>186</v>
      </c>
      <c r="L105" s="493" t="str">
        <f>VLOOKUP(K105,CódigosRetorno!$A$1:$B$1620,2,FALSE)</f>
        <v>-</v>
      </c>
      <c r="M105" s="411" t="s">
        <v>186</v>
      </c>
      <c r="N105" s="533" t="s">
        <v>186</v>
      </c>
    </row>
    <row r="106" spans="1:14" ht="24">
      <c r="A106" s="152"/>
      <c r="B106" s="389">
        <f>+B103+1</f>
        <v>45</v>
      </c>
      <c r="C106" s="398" t="s">
        <v>370</v>
      </c>
      <c r="D106" s="432" t="s">
        <v>3</v>
      </c>
      <c r="E106" s="389" t="s">
        <v>4</v>
      </c>
      <c r="F106" s="389" t="s">
        <v>115</v>
      </c>
      <c r="G106" s="388" t="s">
        <v>371</v>
      </c>
      <c r="H106" s="146" t="s">
        <v>372</v>
      </c>
      <c r="I106" s="387" t="s">
        <v>2652</v>
      </c>
      <c r="J106" s="388" t="s">
        <v>186</v>
      </c>
      <c r="K106" s="427" t="s">
        <v>186</v>
      </c>
      <c r="L106" s="387" t="str">
        <f>VLOOKUP(K106,CódigosRetorno!$A$1:$B$1620,2,FALSE)</f>
        <v>-</v>
      </c>
      <c r="M106" s="209"/>
      <c r="N106" s="411" t="s">
        <v>186</v>
      </c>
    </row>
    <row r="107" spans="1:14">
      <c r="A107" s="152"/>
      <c r="B107" s="554" t="s">
        <v>373</v>
      </c>
      <c r="C107" s="510" t="s">
        <v>374</v>
      </c>
      <c r="D107" s="119" t="s">
        <v>3</v>
      </c>
      <c r="E107" s="496" t="s">
        <v>4</v>
      </c>
      <c r="F107" s="497" t="s">
        <v>186</v>
      </c>
      <c r="G107" s="497" t="s">
        <v>186</v>
      </c>
      <c r="H107" s="510" t="s">
        <v>186</v>
      </c>
      <c r="I107" s="495" t="s">
        <v>186</v>
      </c>
      <c r="J107" s="501" t="s">
        <v>186</v>
      </c>
      <c r="K107" s="553" t="s">
        <v>186</v>
      </c>
      <c r="L107" s="493" t="str">
        <f>VLOOKUP(K107,CódigosRetorno!$A$1:$B$1620,2,FALSE)</f>
        <v>-</v>
      </c>
      <c r="M107" s="411" t="s">
        <v>186</v>
      </c>
      <c r="N107" s="533" t="s">
        <v>186</v>
      </c>
    </row>
    <row r="108" spans="1:14" ht="24">
      <c r="A108" s="152"/>
      <c r="B108" s="607">
        <f>+B106+1</f>
        <v>46</v>
      </c>
      <c r="C108" s="605" t="s">
        <v>3321</v>
      </c>
      <c r="D108" s="389" t="s">
        <v>3</v>
      </c>
      <c r="E108" s="607" t="s">
        <v>4</v>
      </c>
      <c r="F108" s="607" t="s">
        <v>182</v>
      </c>
      <c r="G108" s="603" t="s">
        <v>3320</v>
      </c>
      <c r="H108" s="605" t="s">
        <v>375</v>
      </c>
      <c r="I108" s="387" t="s">
        <v>3160</v>
      </c>
      <c r="J108" s="389" t="s">
        <v>203</v>
      </c>
      <c r="K108" s="427" t="s">
        <v>1627</v>
      </c>
      <c r="L108" s="387" t="str">
        <f>VLOOKUP(K108,CódigosRetorno!$A$1:$B$1620,2,FALSE)</f>
        <v>El XML no contiene el atributo o no existe informacion del codigo de ubigeo.</v>
      </c>
      <c r="M108" s="209"/>
      <c r="N108" s="411" t="s">
        <v>186</v>
      </c>
    </row>
    <row r="109" spans="1:14">
      <c r="A109" s="152"/>
      <c r="B109" s="617"/>
      <c r="C109" s="618"/>
      <c r="D109" s="432" t="s">
        <v>186</v>
      </c>
      <c r="E109" s="617"/>
      <c r="F109" s="617"/>
      <c r="G109" s="615"/>
      <c r="H109" s="618"/>
      <c r="I109" s="387" t="s">
        <v>3549</v>
      </c>
      <c r="J109" s="389" t="s">
        <v>203</v>
      </c>
      <c r="K109" s="427" t="s">
        <v>1626</v>
      </c>
      <c r="L109" s="387" t="str">
        <f>VLOOKUP(K109,CódigosRetorno!$A$1:$B$1620,2,FALSE)</f>
        <v>El valor ingresado como codigo de ubigeo no cumple con el estandar.</v>
      </c>
      <c r="M109" s="209"/>
      <c r="N109" s="411" t="s">
        <v>186</v>
      </c>
    </row>
    <row r="110" spans="1:14" ht="24">
      <c r="A110" s="152"/>
      <c r="B110" s="608"/>
      <c r="C110" s="606"/>
      <c r="D110" s="432"/>
      <c r="E110" s="608"/>
      <c r="F110" s="608"/>
      <c r="G110" s="604"/>
      <c r="H110" s="606"/>
      <c r="I110" s="387" t="s">
        <v>3275</v>
      </c>
      <c r="J110" s="389" t="s">
        <v>1192</v>
      </c>
      <c r="K110" s="427" t="s">
        <v>2992</v>
      </c>
      <c r="L110" s="387" t="str">
        <f>VLOOKUP(K110,CódigosRetorno!$A$1:$B$1620,2,FALSE)</f>
        <v>Debe corresponder a algún valor válido establecido en el catálogo 13</v>
      </c>
      <c r="M110" s="209"/>
      <c r="N110" s="389" t="s">
        <v>3153</v>
      </c>
    </row>
    <row r="111" spans="1:14" ht="24">
      <c r="A111" s="152"/>
      <c r="B111" s="607">
        <f>+B108+1</f>
        <v>47</v>
      </c>
      <c r="C111" s="605" t="s">
        <v>3322</v>
      </c>
      <c r="D111" s="389" t="s">
        <v>3</v>
      </c>
      <c r="E111" s="607" t="s">
        <v>4</v>
      </c>
      <c r="F111" s="607" t="s">
        <v>5</v>
      </c>
      <c r="G111" s="667" t="s">
        <v>186</v>
      </c>
      <c r="H111" s="605" t="s">
        <v>376</v>
      </c>
      <c r="I111" s="387" t="s">
        <v>3160</v>
      </c>
      <c r="J111" s="389" t="s">
        <v>203</v>
      </c>
      <c r="K111" s="427" t="s">
        <v>1625</v>
      </c>
      <c r="L111" s="387" t="str">
        <f>VLOOKUP(K111,CódigosRetorno!$A$1:$B$1620,2,FALSE)</f>
        <v>El XML no contiene el atributo o no existe informacion de direccion completa y detallada.</v>
      </c>
      <c r="M111" s="209"/>
      <c r="N111" s="411" t="s">
        <v>186</v>
      </c>
    </row>
    <row r="112" spans="1:14" ht="12" customHeight="1">
      <c r="A112" s="152"/>
      <c r="B112" s="608"/>
      <c r="C112" s="606"/>
      <c r="D112" s="148" t="s">
        <v>186</v>
      </c>
      <c r="E112" s="608"/>
      <c r="F112" s="608"/>
      <c r="G112" s="669"/>
      <c r="H112" s="606"/>
      <c r="I112" s="412" t="s">
        <v>3616</v>
      </c>
      <c r="J112" s="389" t="s">
        <v>203</v>
      </c>
      <c r="K112" s="128" t="s">
        <v>1624</v>
      </c>
      <c r="L112" s="387" t="str">
        <f>VLOOKUP(K112,CódigosRetorno!$A$1:$B$1620,2,FALSE)</f>
        <v>El valor ingresado como direccion completa y detallada no cumple con el estandar.</v>
      </c>
      <c r="M112" s="217"/>
      <c r="N112" s="411" t="s">
        <v>186</v>
      </c>
    </row>
    <row r="113" spans="1:14" ht="36">
      <c r="A113" s="152"/>
      <c r="B113" s="554" t="s">
        <v>377</v>
      </c>
      <c r="C113" s="510" t="s">
        <v>378</v>
      </c>
      <c r="D113" s="119" t="s">
        <v>3</v>
      </c>
      <c r="E113" s="496" t="s">
        <v>9</v>
      </c>
      <c r="F113" s="497" t="s">
        <v>186</v>
      </c>
      <c r="G113" s="497" t="s">
        <v>186</v>
      </c>
      <c r="H113" s="510" t="s">
        <v>186</v>
      </c>
      <c r="I113" s="495" t="s">
        <v>186</v>
      </c>
      <c r="J113" s="501" t="s">
        <v>186</v>
      </c>
      <c r="K113" s="553" t="s">
        <v>186</v>
      </c>
      <c r="L113" s="493" t="str">
        <f>VLOOKUP(K113,CódigosRetorno!$A$1:$B$1620,2,FALSE)</f>
        <v>-</v>
      </c>
      <c r="M113" s="411" t="s">
        <v>186</v>
      </c>
      <c r="N113" s="533" t="s">
        <v>186</v>
      </c>
    </row>
    <row r="114" spans="1:14" ht="24">
      <c r="A114" s="152"/>
      <c r="B114" s="389">
        <f>+B111+1</f>
        <v>48</v>
      </c>
      <c r="C114" s="387" t="s">
        <v>379</v>
      </c>
      <c r="D114" s="432" t="s">
        <v>186</v>
      </c>
      <c r="E114" s="389" t="s">
        <v>4</v>
      </c>
      <c r="F114" s="389" t="s">
        <v>13</v>
      </c>
      <c r="G114" s="126" t="s">
        <v>186</v>
      </c>
      <c r="H114" s="398" t="s">
        <v>380</v>
      </c>
      <c r="I114" s="387" t="s">
        <v>2652</v>
      </c>
      <c r="J114" s="388" t="s">
        <v>186</v>
      </c>
      <c r="K114" s="427" t="s">
        <v>186</v>
      </c>
      <c r="L114" s="387" t="str">
        <f>VLOOKUP(K114,CódigosRetorno!$A$1:$B$1620,2,FALSE)</f>
        <v>-</v>
      </c>
      <c r="M114" s="209"/>
      <c r="N114" s="411" t="s">
        <v>186</v>
      </c>
    </row>
    <row r="115" spans="1:14">
      <c r="A115" s="152"/>
      <c r="B115" s="554" t="s">
        <v>381</v>
      </c>
      <c r="C115" s="510" t="s">
        <v>382</v>
      </c>
      <c r="D115" s="119" t="s">
        <v>383</v>
      </c>
      <c r="E115" s="496" t="s">
        <v>4</v>
      </c>
      <c r="F115" s="497" t="s">
        <v>186</v>
      </c>
      <c r="G115" s="497" t="s">
        <v>186</v>
      </c>
      <c r="H115" s="510" t="s">
        <v>186</v>
      </c>
      <c r="I115" s="495" t="s">
        <v>186</v>
      </c>
      <c r="J115" s="501" t="s">
        <v>186</v>
      </c>
      <c r="K115" s="553" t="s">
        <v>186</v>
      </c>
      <c r="L115" s="493" t="str">
        <f>VLOOKUP(K115,CódigosRetorno!$A$1:$B$1620,2,FALSE)</f>
        <v>-</v>
      </c>
      <c r="M115" s="149"/>
      <c r="N115" s="533" t="s">
        <v>186</v>
      </c>
    </row>
    <row r="116" spans="1:14">
      <c r="A116" s="152"/>
      <c r="B116" s="603">
        <f>+B114+1</f>
        <v>49</v>
      </c>
      <c r="C116" s="605" t="s">
        <v>385</v>
      </c>
      <c r="D116" s="389" t="s">
        <v>383</v>
      </c>
      <c r="E116" s="607" t="s">
        <v>4</v>
      </c>
      <c r="F116" s="607" t="s">
        <v>386</v>
      </c>
      <c r="G116" s="667" t="s">
        <v>186</v>
      </c>
      <c r="H116" s="605" t="s">
        <v>3325</v>
      </c>
      <c r="I116" s="387" t="s">
        <v>3326</v>
      </c>
      <c r="J116" s="389" t="s">
        <v>203</v>
      </c>
      <c r="K116" s="427" t="s">
        <v>2449</v>
      </c>
      <c r="L116" s="387" t="str">
        <f>VLOOKUP(K116,CódigosRetorno!$A$1:$B$1620,2,FALSE)</f>
        <v>El Numero de orden del item no cumple con el formato establecido</v>
      </c>
      <c r="M116" s="209"/>
      <c r="N116" s="411" t="s">
        <v>186</v>
      </c>
    </row>
    <row r="117" spans="1:14">
      <c r="A117" s="152"/>
      <c r="B117" s="615"/>
      <c r="C117" s="618"/>
      <c r="D117" s="389"/>
      <c r="E117" s="617"/>
      <c r="F117" s="617"/>
      <c r="G117" s="668"/>
      <c r="H117" s="606"/>
      <c r="I117" s="398" t="s">
        <v>3327</v>
      </c>
      <c r="J117" s="422" t="s">
        <v>203</v>
      </c>
      <c r="K117" s="424" t="s">
        <v>1667</v>
      </c>
      <c r="L117" s="387" t="str">
        <f>VLOOKUP(K117,CódigosRetorno!$A$1:$B$1620,2,FALSE)</f>
        <v>El número de ítem no puede estar duplicado.</v>
      </c>
      <c r="M117" s="209"/>
      <c r="N117" s="411" t="s">
        <v>186</v>
      </c>
    </row>
    <row r="118" spans="1:14" ht="24">
      <c r="A118" s="152"/>
      <c r="B118" s="604"/>
      <c r="C118" s="606"/>
      <c r="D118" s="389"/>
      <c r="E118" s="608"/>
      <c r="F118" s="608"/>
      <c r="G118" s="669"/>
      <c r="H118" s="393" t="s">
        <v>3589</v>
      </c>
      <c r="I118" s="387" t="s">
        <v>2652</v>
      </c>
      <c r="J118" s="388" t="s">
        <v>186</v>
      </c>
      <c r="K118" s="427" t="s">
        <v>186</v>
      </c>
      <c r="L118" s="387" t="str">
        <f>VLOOKUP(K118,CódigosRetorno!$A$1:$B$1620,2,FALSE)</f>
        <v>-</v>
      </c>
      <c r="M118" s="209"/>
      <c r="N118" s="411" t="s">
        <v>186</v>
      </c>
    </row>
    <row r="119" spans="1:14" ht="24">
      <c r="A119" s="152"/>
      <c r="B119" s="603">
        <f>+B116+1</f>
        <v>50</v>
      </c>
      <c r="C119" s="605" t="s">
        <v>387</v>
      </c>
      <c r="D119" s="389" t="s">
        <v>383</v>
      </c>
      <c r="E119" s="607" t="s">
        <v>4</v>
      </c>
      <c r="F119" s="607" t="s">
        <v>105</v>
      </c>
      <c r="G119" s="667" t="s">
        <v>186</v>
      </c>
      <c r="H119" s="605" t="s">
        <v>388</v>
      </c>
      <c r="I119" s="387" t="s">
        <v>2637</v>
      </c>
      <c r="J119" s="389" t="s">
        <v>203</v>
      </c>
      <c r="K119" s="427" t="s">
        <v>1623</v>
      </c>
      <c r="L119" s="387" t="str">
        <f>VLOOKUP(K119,CódigosRetorno!$A$1:$B$1620,2,FALSE)</f>
        <v>El XML no contiene el atributo o no existe informacion de cantida de items</v>
      </c>
      <c r="M119" s="209"/>
      <c r="N119" s="411" t="s">
        <v>186</v>
      </c>
    </row>
    <row r="120" spans="1:14" ht="24">
      <c r="A120" s="152"/>
      <c r="B120" s="604"/>
      <c r="C120" s="606"/>
      <c r="D120" s="148" t="s">
        <v>186</v>
      </c>
      <c r="E120" s="608"/>
      <c r="F120" s="608"/>
      <c r="G120" s="669"/>
      <c r="H120" s="606"/>
      <c r="I120" s="387" t="s">
        <v>3552</v>
      </c>
      <c r="J120" s="389" t="s">
        <v>203</v>
      </c>
      <c r="K120" s="128" t="s">
        <v>1622</v>
      </c>
      <c r="L120" s="387" t="str">
        <f>VLOOKUP(K120,CódigosRetorno!$A$1:$B$1620,2,FALSE)</f>
        <v>El valor ingresado en cantidad de items no cumple con el estandar</v>
      </c>
      <c r="M120" s="217"/>
      <c r="N120" s="411" t="s">
        <v>186</v>
      </c>
    </row>
    <row r="121" spans="1:14" ht="24">
      <c r="A121" s="152"/>
      <c r="B121" s="388">
        <f>+B119+1</f>
        <v>51</v>
      </c>
      <c r="C121" s="398" t="s">
        <v>389</v>
      </c>
      <c r="D121" s="389" t="s">
        <v>383</v>
      </c>
      <c r="E121" s="389" t="s">
        <v>4</v>
      </c>
      <c r="F121" s="432" t="s">
        <v>186</v>
      </c>
      <c r="G121" s="388" t="s">
        <v>3311</v>
      </c>
      <c r="H121" s="398" t="s">
        <v>390</v>
      </c>
      <c r="I121" s="387" t="s">
        <v>2652</v>
      </c>
      <c r="J121" s="388" t="s">
        <v>186</v>
      </c>
      <c r="K121" s="427" t="s">
        <v>186</v>
      </c>
      <c r="L121" s="387" t="str">
        <f>VLOOKUP(K121,CódigosRetorno!$A$1:$B$1620,2,FALSE)</f>
        <v>-</v>
      </c>
      <c r="M121" s="209"/>
      <c r="N121" s="411" t="s">
        <v>186</v>
      </c>
    </row>
    <row r="122" spans="1:14" ht="24">
      <c r="A122" s="152"/>
      <c r="B122" s="603">
        <f>+B121+1</f>
        <v>52</v>
      </c>
      <c r="C122" s="605" t="s">
        <v>391</v>
      </c>
      <c r="D122" s="389" t="s">
        <v>383</v>
      </c>
      <c r="E122" s="607" t="s">
        <v>4</v>
      </c>
      <c r="F122" s="607" t="s">
        <v>60</v>
      </c>
      <c r="G122" s="667" t="s">
        <v>186</v>
      </c>
      <c r="H122" s="605" t="s">
        <v>392</v>
      </c>
      <c r="I122" s="387" t="s">
        <v>3160</v>
      </c>
      <c r="J122" s="389" t="s">
        <v>203</v>
      </c>
      <c r="K122" s="427" t="s">
        <v>1621</v>
      </c>
      <c r="L122" s="387" t="str">
        <f>VLOOKUP(K122,CódigosRetorno!$A$1:$B$1620,2,FALSE)</f>
        <v>El XML no contiene el atributo o no existe informacion de descripcion del items</v>
      </c>
      <c r="M122" s="209"/>
      <c r="N122" s="411" t="s">
        <v>186</v>
      </c>
    </row>
    <row r="123" spans="1:14" ht="12" customHeight="1">
      <c r="A123" s="152"/>
      <c r="B123" s="604"/>
      <c r="C123" s="606"/>
      <c r="D123" s="432" t="s">
        <v>186</v>
      </c>
      <c r="E123" s="608"/>
      <c r="F123" s="608"/>
      <c r="G123" s="669"/>
      <c r="H123" s="606"/>
      <c r="I123" s="412" t="s">
        <v>3615</v>
      </c>
      <c r="J123" s="389" t="s">
        <v>1192</v>
      </c>
      <c r="K123" s="427" t="s">
        <v>1619</v>
      </c>
      <c r="L123" s="387" t="str">
        <f>VLOOKUP(K123,CódigosRetorno!$A$1:$B$1620,2,FALSE)</f>
        <v>El valor ingresado en descripcion del items no cumple con el estandar</v>
      </c>
      <c r="M123" s="209"/>
      <c r="N123" s="411" t="s">
        <v>186</v>
      </c>
    </row>
    <row r="124" spans="1:14" ht="24">
      <c r="A124" s="152"/>
      <c r="B124" s="388">
        <f>+B122+1</f>
        <v>53</v>
      </c>
      <c r="C124" s="398" t="s">
        <v>393</v>
      </c>
      <c r="D124" s="389" t="s">
        <v>383</v>
      </c>
      <c r="E124" s="389" t="s">
        <v>9</v>
      </c>
      <c r="F124" s="389" t="s">
        <v>394</v>
      </c>
      <c r="G124" s="126" t="s">
        <v>186</v>
      </c>
      <c r="H124" s="605" t="s">
        <v>395</v>
      </c>
      <c r="I124" s="387" t="s">
        <v>3749</v>
      </c>
      <c r="J124" s="389" t="s">
        <v>1192</v>
      </c>
      <c r="K124" s="427" t="s">
        <v>1618</v>
      </c>
      <c r="L124" s="387" t="str">
        <f>VLOOKUP(K124,CódigosRetorno!$A$1:$B$1620,2,FALSE)</f>
        <v>El valor ingresado en codigo del item no cumple con el estandar.</v>
      </c>
      <c r="M124" s="209"/>
      <c r="N124" s="411" t="s">
        <v>186</v>
      </c>
    </row>
    <row r="125" spans="1:14">
      <c r="A125" s="152"/>
      <c r="B125" s="411">
        <f>+B124+1</f>
        <v>54</v>
      </c>
      <c r="C125" s="398" t="s">
        <v>885</v>
      </c>
      <c r="D125" s="411" t="s">
        <v>9</v>
      </c>
      <c r="E125" s="411" t="s">
        <v>9</v>
      </c>
      <c r="F125" s="389" t="s">
        <v>148</v>
      </c>
      <c r="G125" s="442" t="s">
        <v>186</v>
      </c>
      <c r="H125" s="606"/>
      <c r="I125" s="387" t="s">
        <v>2652</v>
      </c>
      <c r="J125" s="388" t="s">
        <v>186</v>
      </c>
      <c r="K125" s="427" t="s">
        <v>186</v>
      </c>
      <c r="L125" s="387" t="str">
        <f>VLOOKUP(K125,CódigosRetorno!$A$1:$B$1620,2,FALSE)</f>
        <v>-</v>
      </c>
      <c r="M125" s="217"/>
      <c r="N125" s="411" t="s">
        <v>186</v>
      </c>
    </row>
    <row r="126" spans="1:14" ht="12" customHeight="1">
      <c r="B126" s="192"/>
      <c r="C126" s="153"/>
      <c r="D126" s="192"/>
      <c r="E126" s="192"/>
      <c r="F126" s="192"/>
      <c r="G126" s="192"/>
      <c r="H126" s="153"/>
      <c r="I126" s="153"/>
      <c r="J126" s="192"/>
      <c r="K126" s="193"/>
      <c r="L126" s="153"/>
      <c r="M126" s="153"/>
      <c r="N126" s="199"/>
    </row>
    <row r="127" spans="1:14">
      <c r="B127" s="192"/>
      <c r="C127" s="153"/>
      <c r="D127" s="192"/>
      <c r="E127" s="192"/>
      <c r="F127" s="192"/>
      <c r="G127" s="192"/>
      <c r="H127" s="153"/>
      <c r="I127" s="153"/>
      <c r="J127" s="192"/>
      <c r="K127" s="193"/>
      <c r="L127" s="153"/>
      <c r="M127" s="153"/>
      <c r="N127" s="199"/>
    </row>
    <row r="128" spans="1:14">
      <c r="B128" s="192"/>
      <c r="C128" s="153"/>
      <c r="D128" s="192"/>
      <c r="E128" s="192"/>
      <c r="F128" s="192"/>
      <c r="G128" s="192"/>
      <c r="H128" s="153"/>
      <c r="I128" s="153"/>
      <c r="J128" s="192"/>
      <c r="K128" s="193"/>
      <c r="L128" s="153"/>
      <c r="M128" s="153"/>
      <c r="N128" s="199"/>
    </row>
    <row r="129" spans="2:14">
      <c r="B129" s="192"/>
      <c r="C129" s="153"/>
      <c r="D129" s="192"/>
      <c r="E129" s="192"/>
      <c r="F129" s="192"/>
      <c r="G129" s="192"/>
      <c r="H129" s="153"/>
      <c r="I129" s="153"/>
      <c r="J129" s="192"/>
      <c r="K129" s="193"/>
      <c r="L129" s="153"/>
      <c r="M129" s="153"/>
      <c r="N129" s="199"/>
    </row>
    <row r="130" spans="2:14">
      <c r="B130" s="192"/>
      <c r="C130" s="153"/>
      <c r="D130" s="192"/>
      <c r="E130" s="192"/>
      <c r="F130" s="192"/>
      <c r="G130" s="192"/>
      <c r="H130" s="153"/>
      <c r="I130" s="153"/>
      <c r="J130" s="192"/>
      <c r="K130" s="193"/>
      <c r="L130" s="153"/>
      <c r="M130" s="153"/>
      <c r="N130" s="199"/>
    </row>
    <row r="131" spans="2:14">
      <c r="B131" s="192"/>
      <c r="C131" s="153"/>
      <c r="D131" s="192"/>
      <c r="E131" s="192"/>
      <c r="F131" s="192"/>
      <c r="G131" s="192"/>
      <c r="H131" s="153"/>
      <c r="I131" s="153"/>
      <c r="J131" s="192"/>
      <c r="K131" s="193"/>
      <c r="L131" s="153"/>
      <c r="M131" s="153"/>
      <c r="N131" s="199"/>
    </row>
    <row r="132" spans="2:14">
      <c r="B132" s="192"/>
      <c r="C132" s="153"/>
      <c r="D132" s="192"/>
      <c r="E132" s="192"/>
      <c r="F132" s="192"/>
      <c r="G132" s="192"/>
      <c r="H132" s="153"/>
      <c r="I132" s="153"/>
      <c r="J132" s="192"/>
      <c r="K132" s="193"/>
      <c r="L132" s="153"/>
      <c r="M132" s="153"/>
      <c r="N132" s="199"/>
    </row>
    <row r="133" spans="2:14">
      <c r="B133" s="192"/>
      <c r="C133" s="153"/>
      <c r="D133" s="192"/>
      <c r="E133" s="192"/>
      <c r="F133" s="192"/>
      <c r="G133" s="192"/>
      <c r="H133" s="153"/>
      <c r="I133" s="153"/>
      <c r="J133" s="192"/>
      <c r="K133" s="193"/>
      <c r="L133" s="153"/>
      <c r="M133" s="153"/>
      <c r="N133" s="199"/>
    </row>
    <row r="134" spans="2:14">
      <c r="B134" s="192"/>
      <c r="C134" s="153"/>
      <c r="D134" s="192"/>
      <c r="E134" s="192"/>
      <c r="F134" s="192"/>
      <c r="G134" s="192"/>
      <c r="H134" s="153"/>
      <c r="I134" s="153"/>
      <c r="J134" s="192"/>
      <c r="K134" s="193"/>
      <c r="L134" s="153"/>
      <c r="M134" s="153"/>
      <c r="N134" s="199"/>
    </row>
    <row r="135" spans="2:14">
      <c r="B135" s="192"/>
      <c r="C135" s="153"/>
      <c r="D135" s="192"/>
      <c r="E135" s="192"/>
      <c r="F135" s="192"/>
      <c r="G135" s="192"/>
      <c r="H135" s="153"/>
      <c r="I135" s="153"/>
      <c r="J135" s="192"/>
      <c r="K135" s="193"/>
      <c r="L135" s="153"/>
      <c r="M135" s="153"/>
      <c r="N135" s="199"/>
    </row>
    <row r="136" spans="2:14">
      <c r="B136" s="192"/>
      <c r="C136" s="153"/>
      <c r="D136" s="192"/>
      <c r="E136" s="192"/>
      <c r="F136" s="192"/>
      <c r="G136" s="192"/>
      <c r="H136" s="153"/>
      <c r="I136" s="153"/>
      <c r="J136" s="192"/>
      <c r="K136" s="193"/>
      <c r="L136" s="153"/>
      <c r="M136" s="153"/>
      <c r="N136" s="199"/>
    </row>
    <row r="137" spans="2:14">
      <c r="B137" s="192"/>
      <c r="C137" s="153"/>
      <c r="D137" s="192"/>
      <c r="E137" s="192"/>
      <c r="F137" s="192"/>
      <c r="G137" s="192"/>
      <c r="H137" s="153"/>
      <c r="I137" s="153"/>
      <c r="J137" s="192"/>
      <c r="K137" s="193"/>
      <c r="L137" s="153"/>
      <c r="M137" s="153"/>
      <c r="N137" s="199"/>
    </row>
    <row r="138" spans="2:14">
      <c r="B138" s="192"/>
      <c r="C138" s="153"/>
      <c r="D138" s="192"/>
      <c r="E138" s="192"/>
      <c r="F138" s="192"/>
      <c r="G138" s="192"/>
      <c r="H138" s="153"/>
      <c r="I138" s="153"/>
      <c r="J138" s="192"/>
      <c r="K138" s="193"/>
      <c r="L138" s="153"/>
      <c r="M138" s="153"/>
      <c r="N138" s="199"/>
    </row>
    <row r="139" spans="2:14">
      <c r="B139" s="192"/>
      <c r="C139" s="153"/>
      <c r="D139" s="192"/>
      <c r="E139" s="192"/>
      <c r="F139" s="192"/>
      <c r="G139" s="192"/>
      <c r="H139" s="153"/>
      <c r="I139" s="153"/>
      <c r="J139" s="192"/>
      <c r="K139" s="193"/>
      <c r="L139" s="153"/>
      <c r="M139" s="153"/>
      <c r="N139" s="199"/>
    </row>
    <row r="140" spans="2:14">
      <c r="B140" s="192"/>
      <c r="C140" s="153"/>
      <c r="D140" s="192"/>
      <c r="E140" s="192"/>
      <c r="F140" s="192"/>
      <c r="G140" s="192"/>
      <c r="H140" s="153"/>
      <c r="I140" s="153"/>
      <c r="J140" s="192"/>
      <c r="K140" s="193"/>
      <c r="L140" s="153"/>
      <c r="M140" s="153"/>
      <c r="N140" s="199"/>
    </row>
    <row r="141" spans="2:14">
      <c r="B141" s="192"/>
      <c r="C141" s="153"/>
      <c r="D141" s="192"/>
      <c r="E141" s="192"/>
      <c r="F141" s="192"/>
      <c r="G141" s="192"/>
      <c r="H141" s="153"/>
      <c r="I141" s="153"/>
      <c r="J141" s="192"/>
      <c r="K141" s="193"/>
      <c r="L141" s="153"/>
      <c r="M141" s="153"/>
      <c r="N141" s="199"/>
    </row>
    <row r="142" spans="2:14">
      <c r="B142" s="192"/>
      <c r="C142" s="153"/>
      <c r="D142" s="192"/>
      <c r="E142" s="192"/>
      <c r="F142" s="192"/>
      <c r="G142" s="192"/>
      <c r="H142" s="153"/>
      <c r="I142" s="153"/>
      <c r="J142" s="192"/>
      <c r="K142" s="193"/>
      <c r="L142" s="153"/>
      <c r="M142" s="153"/>
      <c r="N142" s="199"/>
    </row>
    <row r="143" spans="2:14">
      <c r="B143" s="192"/>
      <c r="C143" s="153"/>
      <c r="D143" s="192"/>
      <c r="E143" s="192"/>
      <c r="F143" s="192"/>
      <c r="G143" s="192"/>
      <c r="H143" s="153"/>
      <c r="I143" s="153"/>
      <c r="J143" s="192"/>
      <c r="K143" s="193"/>
      <c r="L143" s="153"/>
      <c r="M143" s="153"/>
      <c r="N143" s="199"/>
    </row>
    <row r="144" spans="2:14">
      <c r="B144" s="192"/>
      <c r="C144" s="153"/>
      <c r="D144" s="192"/>
      <c r="E144" s="192"/>
      <c r="F144" s="192"/>
      <c r="G144" s="192"/>
      <c r="H144" s="153"/>
      <c r="I144" s="153"/>
      <c r="J144" s="192"/>
      <c r="K144" s="193"/>
      <c r="L144" s="153"/>
      <c r="M144" s="153"/>
      <c r="N144" s="199"/>
    </row>
    <row r="145" spans="2:14">
      <c r="B145" s="192"/>
      <c r="C145" s="153"/>
      <c r="D145" s="192"/>
      <c r="E145" s="192"/>
      <c r="F145" s="192"/>
      <c r="G145" s="192"/>
      <c r="H145" s="153"/>
      <c r="I145" s="153"/>
      <c r="J145" s="192"/>
      <c r="K145" s="193"/>
      <c r="L145" s="153"/>
      <c r="M145" s="153"/>
      <c r="N145" s="199"/>
    </row>
    <row r="146" spans="2:14">
      <c r="B146" s="192"/>
      <c r="C146" s="153"/>
      <c r="D146" s="192"/>
      <c r="E146" s="192"/>
      <c r="F146" s="192"/>
      <c r="G146" s="192"/>
      <c r="H146" s="153"/>
      <c r="I146" s="153"/>
      <c r="J146" s="192"/>
      <c r="K146" s="193"/>
      <c r="L146" s="153"/>
      <c r="M146" s="153"/>
      <c r="N146" s="199"/>
    </row>
    <row r="147" spans="2:14">
      <c r="B147" s="192"/>
      <c r="C147" s="153"/>
      <c r="D147" s="192"/>
      <c r="E147" s="192"/>
      <c r="F147" s="192"/>
      <c r="G147" s="192"/>
      <c r="H147" s="153"/>
      <c r="I147" s="153"/>
      <c r="J147" s="192"/>
      <c r="K147" s="193"/>
      <c r="L147" s="153"/>
      <c r="M147" s="153"/>
      <c r="N147" s="199"/>
    </row>
    <row r="148" spans="2:14">
      <c r="B148" s="192"/>
      <c r="C148" s="153"/>
      <c r="D148" s="192"/>
      <c r="E148" s="192"/>
      <c r="F148" s="192"/>
      <c r="G148" s="192"/>
      <c r="H148" s="153"/>
      <c r="I148" s="153"/>
      <c r="J148" s="192"/>
      <c r="K148" s="193"/>
      <c r="L148" s="153"/>
      <c r="M148" s="153"/>
      <c r="N148" s="199"/>
    </row>
    <row r="149" spans="2:14">
      <c r="B149" s="192"/>
      <c r="C149" s="153"/>
      <c r="D149" s="192"/>
      <c r="E149" s="192"/>
      <c r="F149" s="192"/>
      <c r="G149" s="192"/>
      <c r="H149" s="153"/>
      <c r="I149" s="153"/>
      <c r="J149" s="192"/>
      <c r="K149" s="193"/>
      <c r="L149" s="153"/>
      <c r="M149" s="153"/>
      <c r="N149" s="199"/>
    </row>
    <row r="150" spans="2:14">
      <c r="B150" s="192"/>
      <c r="C150" s="153"/>
      <c r="D150" s="192"/>
      <c r="E150" s="192"/>
      <c r="F150" s="192"/>
      <c r="G150" s="192"/>
      <c r="H150" s="153"/>
      <c r="I150" s="153"/>
      <c r="J150" s="192"/>
      <c r="K150" s="193"/>
      <c r="L150" s="153"/>
      <c r="M150" s="153"/>
      <c r="N150" s="199"/>
    </row>
    <row r="151" spans="2:14">
      <c r="B151" s="192"/>
      <c r="C151" s="153"/>
      <c r="D151" s="192"/>
      <c r="E151" s="192"/>
      <c r="F151" s="192"/>
      <c r="G151" s="192"/>
      <c r="H151" s="153"/>
      <c r="I151" s="153"/>
      <c r="J151" s="192"/>
      <c r="K151" s="193"/>
      <c r="L151" s="153"/>
      <c r="M151" s="153"/>
      <c r="N151" s="199"/>
    </row>
    <row r="152" spans="2:14">
      <c r="B152" s="192"/>
      <c r="C152" s="153"/>
      <c r="D152" s="192"/>
      <c r="E152" s="192"/>
      <c r="F152" s="192"/>
      <c r="G152" s="192"/>
      <c r="H152" s="153"/>
      <c r="I152" s="153"/>
      <c r="J152" s="192"/>
      <c r="K152" s="193"/>
      <c r="L152" s="153"/>
      <c r="M152" s="153"/>
      <c r="N152" s="199"/>
    </row>
    <row r="153" spans="2:14">
      <c r="B153" s="192"/>
      <c r="C153" s="153"/>
      <c r="D153" s="192"/>
      <c r="E153" s="192"/>
      <c r="F153" s="192"/>
      <c r="G153" s="192"/>
      <c r="H153" s="153"/>
      <c r="I153" s="153"/>
      <c r="J153" s="192"/>
      <c r="K153" s="193"/>
      <c r="L153" s="153"/>
      <c r="M153" s="153"/>
      <c r="N153" s="199"/>
    </row>
    <row r="154" spans="2:14">
      <c r="B154" s="192"/>
      <c r="C154" s="153"/>
      <c r="D154" s="192"/>
      <c r="E154" s="192"/>
      <c r="F154" s="192"/>
      <c r="G154" s="192"/>
      <c r="H154" s="153"/>
      <c r="I154" s="153"/>
      <c r="J154" s="192"/>
      <c r="K154" s="193"/>
      <c r="L154" s="153"/>
      <c r="M154" s="153"/>
      <c r="N154" s="199"/>
    </row>
    <row r="155" spans="2:14">
      <c r="B155" s="192"/>
      <c r="C155" s="153"/>
      <c r="D155" s="192"/>
      <c r="E155" s="192"/>
      <c r="F155" s="192"/>
      <c r="G155" s="192"/>
      <c r="H155" s="153"/>
      <c r="I155" s="153"/>
      <c r="J155" s="192"/>
      <c r="K155" s="193"/>
      <c r="L155" s="153"/>
      <c r="M155" s="153"/>
      <c r="N155" s="199"/>
    </row>
    <row r="156" spans="2:14">
      <c r="B156" s="192"/>
      <c r="C156" s="153"/>
      <c r="D156" s="192"/>
      <c r="E156" s="192"/>
      <c r="F156" s="192"/>
      <c r="G156" s="192"/>
      <c r="H156" s="153"/>
      <c r="I156" s="153"/>
      <c r="J156" s="192"/>
      <c r="K156" s="193"/>
      <c r="L156" s="153"/>
      <c r="M156" s="153"/>
      <c r="N156" s="199"/>
    </row>
    <row r="157" spans="2:14">
      <c r="B157" s="192"/>
      <c r="C157" s="153"/>
      <c r="D157" s="192"/>
      <c r="E157" s="192"/>
      <c r="F157" s="192"/>
      <c r="G157" s="192"/>
      <c r="H157" s="153"/>
      <c r="I157" s="153"/>
      <c r="J157" s="192"/>
      <c r="K157" s="193"/>
      <c r="L157" s="153"/>
      <c r="M157" s="153"/>
      <c r="N157" s="199"/>
    </row>
    <row r="158" spans="2:14">
      <c r="H158" s="153"/>
      <c r="I158" s="153"/>
      <c r="J158" s="192"/>
      <c r="K158" s="193"/>
      <c r="L158" s="153"/>
    </row>
    <row r="159" spans="2:14">
      <c r="H159" s="153"/>
      <c r="I159" s="153"/>
      <c r="J159" s="192"/>
      <c r="K159" s="193"/>
      <c r="L159" s="153"/>
    </row>
    <row r="160" spans="2:14">
      <c r="H160" s="153"/>
      <c r="I160" s="153"/>
      <c r="J160" s="192"/>
      <c r="K160" s="193"/>
      <c r="L160" s="153"/>
    </row>
    <row r="161" spans="8:12">
      <c r="H161" s="153"/>
      <c r="I161" s="153"/>
      <c r="J161" s="192"/>
      <c r="K161" s="193"/>
      <c r="L161" s="153"/>
    </row>
    <row r="162" spans="8:12">
      <c r="H162" s="153"/>
      <c r="I162" s="153"/>
      <c r="J162" s="192"/>
      <c r="K162" s="193"/>
      <c r="L162" s="153"/>
    </row>
    <row r="163" spans="8:12">
      <c r="H163" s="153"/>
      <c r="I163" s="153"/>
      <c r="J163" s="192"/>
      <c r="K163" s="193"/>
      <c r="L163" s="153"/>
    </row>
    <row r="164" spans="8:12">
      <c r="H164" s="153"/>
      <c r="I164" s="153"/>
      <c r="J164" s="192"/>
      <c r="K164" s="193"/>
      <c r="L164" s="153"/>
    </row>
    <row r="165" spans="8:12">
      <c r="H165" s="153"/>
      <c r="I165" s="153"/>
      <c r="J165" s="192"/>
      <c r="K165" s="193"/>
      <c r="L165" s="153"/>
    </row>
    <row r="166" spans="8:12">
      <c r="H166" s="153"/>
      <c r="I166" s="153"/>
      <c r="J166" s="192"/>
      <c r="K166" s="193"/>
      <c r="L166" s="153"/>
    </row>
    <row r="167" spans="8:12">
      <c r="H167" s="153"/>
      <c r="I167" s="153"/>
      <c r="J167" s="192"/>
      <c r="K167" s="193"/>
      <c r="L167" s="153"/>
    </row>
    <row r="168" spans="8:12">
      <c r="H168" s="153"/>
      <c r="I168" s="153"/>
      <c r="J168" s="192"/>
      <c r="K168" s="193"/>
      <c r="L168" s="153"/>
    </row>
    <row r="169" spans="8:12">
      <c r="H169" s="153"/>
      <c r="I169" s="153"/>
      <c r="J169" s="192"/>
      <c r="K169" s="193"/>
      <c r="L169" s="153"/>
    </row>
    <row r="170" spans="8:12">
      <c r="H170" s="153"/>
      <c r="I170" s="153"/>
      <c r="J170" s="192"/>
      <c r="K170" s="193"/>
      <c r="L170" s="153"/>
    </row>
    <row r="171" spans="8:12">
      <c r="H171" s="153"/>
      <c r="I171" s="153"/>
      <c r="J171" s="192"/>
      <c r="K171" s="193"/>
      <c r="L171" s="153"/>
    </row>
    <row r="172" spans="8:12">
      <c r="H172" s="153"/>
      <c r="I172" s="153"/>
      <c r="J172" s="192"/>
      <c r="K172" s="193"/>
      <c r="L172" s="153"/>
    </row>
    <row r="173" spans="8:12">
      <c r="H173" s="153"/>
      <c r="I173" s="153"/>
      <c r="J173" s="192"/>
      <c r="K173" s="193"/>
      <c r="L173" s="153"/>
    </row>
    <row r="174" spans="8:12">
      <c r="H174" s="153"/>
      <c r="I174" s="153"/>
      <c r="J174" s="192"/>
      <c r="K174" s="193"/>
      <c r="L174" s="153"/>
    </row>
    <row r="175" spans="8:12">
      <c r="H175" s="153"/>
      <c r="I175" s="153"/>
      <c r="J175" s="192"/>
      <c r="K175" s="193"/>
      <c r="L175" s="153"/>
    </row>
    <row r="176" spans="8:12">
      <c r="H176" s="153"/>
      <c r="I176" s="153"/>
      <c r="J176" s="192"/>
      <c r="K176" s="193"/>
      <c r="L176" s="153"/>
    </row>
    <row r="177" spans="8:12">
      <c r="H177" s="153"/>
      <c r="I177" s="153"/>
      <c r="J177" s="192"/>
      <c r="K177" s="193"/>
      <c r="L177" s="153"/>
    </row>
    <row r="178" spans="8:12">
      <c r="H178" s="153"/>
      <c r="I178" s="153"/>
      <c r="J178" s="192"/>
      <c r="K178" s="193"/>
      <c r="L178" s="153"/>
    </row>
    <row r="179" spans="8:12">
      <c r="H179" s="153"/>
      <c r="I179" s="153"/>
      <c r="J179" s="192"/>
      <c r="K179" s="193"/>
      <c r="L179" s="153"/>
    </row>
    <row r="180" spans="8:12">
      <c r="H180" s="153"/>
      <c r="I180" s="153"/>
      <c r="J180" s="192"/>
      <c r="K180" s="193"/>
      <c r="L180" s="153"/>
    </row>
    <row r="181" spans="8:12">
      <c r="H181" s="153"/>
      <c r="I181" s="153"/>
      <c r="J181" s="192"/>
      <c r="K181" s="193"/>
      <c r="L181" s="153"/>
    </row>
    <row r="182" spans="8:12">
      <c r="H182" s="153"/>
      <c r="I182" s="153"/>
      <c r="J182" s="192"/>
      <c r="K182" s="193"/>
      <c r="L182" s="153"/>
    </row>
    <row r="183" spans="8:12">
      <c r="H183" s="153"/>
      <c r="I183" s="153"/>
      <c r="J183" s="192"/>
      <c r="K183" s="193"/>
      <c r="L183" s="153"/>
    </row>
    <row r="184" spans="8:12">
      <c r="H184" s="153"/>
      <c r="I184" s="153"/>
      <c r="J184" s="192"/>
      <c r="K184" s="193"/>
      <c r="L184" s="153"/>
    </row>
    <row r="185" spans="8:12">
      <c r="H185" s="153"/>
      <c r="I185" s="153"/>
      <c r="J185" s="192"/>
      <c r="K185" s="193"/>
      <c r="L185" s="153"/>
    </row>
    <row r="186" spans="8:12">
      <c r="H186" s="153"/>
      <c r="I186" s="153"/>
      <c r="J186" s="192"/>
      <c r="K186" s="193"/>
      <c r="L186" s="153"/>
    </row>
    <row r="187" spans="8:12">
      <c r="H187" s="153"/>
      <c r="I187" s="153"/>
      <c r="J187" s="192"/>
      <c r="K187" s="193"/>
      <c r="L187" s="153"/>
    </row>
    <row r="188" spans="8:12">
      <c r="H188" s="153"/>
      <c r="I188" s="153"/>
      <c r="J188" s="192"/>
      <c r="K188" s="193"/>
      <c r="L188" s="153"/>
    </row>
    <row r="189" spans="8:12">
      <c r="H189" s="153"/>
      <c r="I189" s="153"/>
      <c r="J189" s="192"/>
      <c r="K189" s="193"/>
      <c r="L189" s="153"/>
    </row>
    <row r="190" spans="8:12">
      <c r="H190" s="153"/>
      <c r="I190" s="153"/>
      <c r="J190" s="192"/>
      <c r="K190" s="193"/>
      <c r="L190" s="153"/>
    </row>
    <row r="191" spans="8:12">
      <c r="H191" s="153"/>
      <c r="I191" s="153"/>
      <c r="J191" s="192"/>
      <c r="K191" s="193"/>
      <c r="L191" s="153"/>
    </row>
    <row r="192" spans="8:12">
      <c r="H192" s="153"/>
      <c r="I192" s="153"/>
      <c r="J192" s="192"/>
      <c r="K192" s="193"/>
      <c r="L192" s="153"/>
    </row>
    <row r="193" spans="8:12">
      <c r="H193" s="153"/>
      <c r="I193" s="153"/>
      <c r="J193" s="192"/>
      <c r="K193" s="193"/>
      <c r="L193" s="153"/>
    </row>
    <row r="194" spans="8:12">
      <c r="H194" s="153"/>
      <c r="I194" s="153"/>
      <c r="J194" s="192"/>
      <c r="K194" s="193"/>
      <c r="L194" s="153"/>
    </row>
    <row r="195" spans="8:12">
      <c r="H195" s="153"/>
      <c r="I195" s="153"/>
      <c r="J195" s="192"/>
      <c r="K195" s="193"/>
      <c r="L195" s="153"/>
    </row>
    <row r="196" spans="8:12">
      <c r="H196" s="153"/>
      <c r="I196" s="153"/>
      <c r="J196" s="192"/>
      <c r="K196" s="193"/>
      <c r="L196" s="153"/>
    </row>
    <row r="197" spans="8:12">
      <c r="H197" s="153"/>
      <c r="I197" s="153"/>
      <c r="J197" s="192"/>
      <c r="K197" s="193"/>
      <c r="L197" s="153"/>
    </row>
    <row r="198" spans="8:12">
      <c r="H198" s="153"/>
      <c r="I198" s="153"/>
      <c r="J198" s="192"/>
      <c r="K198" s="193"/>
      <c r="L198" s="153"/>
    </row>
    <row r="199" spans="8:12">
      <c r="H199" s="153"/>
      <c r="I199" s="153"/>
      <c r="J199" s="192"/>
      <c r="K199" s="193"/>
      <c r="L199" s="153"/>
    </row>
    <row r="200" spans="8:12">
      <c r="H200" s="153"/>
      <c r="I200" s="153"/>
      <c r="J200" s="192"/>
      <c r="K200" s="193"/>
      <c r="L200" s="153"/>
    </row>
    <row r="201" spans="8:12">
      <c r="H201" s="153"/>
      <c r="I201" s="153"/>
      <c r="J201" s="192"/>
      <c r="K201" s="193"/>
      <c r="L201" s="153"/>
    </row>
    <row r="202" spans="8:12">
      <c r="H202" s="153"/>
      <c r="I202" s="153"/>
      <c r="J202" s="192"/>
      <c r="K202" s="193"/>
      <c r="L202" s="153"/>
    </row>
    <row r="203" spans="8:12">
      <c r="H203" s="153"/>
      <c r="I203" s="153"/>
      <c r="J203" s="192"/>
      <c r="K203" s="193"/>
      <c r="L203" s="153"/>
    </row>
    <row r="204" spans="8:12">
      <c r="H204" s="153"/>
      <c r="I204" s="153"/>
      <c r="J204" s="192"/>
      <c r="K204" s="193"/>
      <c r="L204" s="153"/>
    </row>
    <row r="205" spans="8:12">
      <c r="H205" s="153"/>
      <c r="I205" s="153"/>
      <c r="J205" s="192"/>
      <c r="K205" s="193"/>
      <c r="L205" s="153"/>
    </row>
    <row r="206" spans="8:12">
      <c r="H206" s="153"/>
      <c r="I206" s="153"/>
      <c r="J206" s="192"/>
      <c r="K206" s="193"/>
      <c r="L206" s="153"/>
    </row>
    <row r="207" spans="8:12">
      <c r="H207" s="153"/>
      <c r="I207" s="153"/>
      <c r="J207" s="192"/>
      <c r="K207" s="193"/>
      <c r="L207" s="153"/>
    </row>
    <row r="208" spans="8:12">
      <c r="H208" s="153"/>
      <c r="I208" s="153"/>
      <c r="J208" s="192"/>
      <c r="K208" s="193"/>
      <c r="L208" s="153"/>
    </row>
    <row r="209" spans="8:12">
      <c r="H209" s="153"/>
      <c r="I209" s="153"/>
      <c r="J209" s="192"/>
      <c r="K209" s="193"/>
      <c r="L209" s="153"/>
    </row>
    <row r="210" spans="8:12">
      <c r="H210" s="153"/>
      <c r="I210" s="153"/>
      <c r="J210" s="192"/>
      <c r="K210" s="193"/>
      <c r="L210" s="153"/>
    </row>
    <row r="211" spans="8:12">
      <c r="H211" s="153"/>
      <c r="I211" s="153"/>
      <c r="J211" s="192"/>
      <c r="K211" s="193"/>
      <c r="L211" s="153"/>
    </row>
    <row r="212" spans="8:12">
      <c r="H212" s="153"/>
      <c r="I212" s="153"/>
      <c r="J212" s="192"/>
      <c r="K212" s="193"/>
      <c r="L212" s="153"/>
    </row>
    <row r="213" spans="8:12">
      <c r="H213" s="153"/>
      <c r="I213" s="153"/>
      <c r="J213" s="192"/>
      <c r="K213" s="193"/>
      <c r="L213" s="153"/>
    </row>
    <row r="214" spans="8:12">
      <c r="H214" s="153"/>
      <c r="I214" s="153"/>
      <c r="J214" s="192"/>
      <c r="K214" s="193"/>
      <c r="L214" s="153"/>
    </row>
    <row r="215" spans="8:12">
      <c r="H215" s="153"/>
      <c r="I215" s="153"/>
      <c r="J215" s="192"/>
      <c r="K215" s="193"/>
      <c r="L215" s="153"/>
    </row>
    <row r="216" spans="8:12">
      <c r="H216" s="153"/>
      <c r="I216" s="153"/>
      <c r="J216" s="192"/>
      <c r="K216" s="193"/>
      <c r="L216" s="153"/>
    </row>
    <row r="217" spans="8:12">
      <c r="H217" s="153"/>
      <c r="I217" s="153"/>
      <c r="J217" s="192"/>
      <c r="K217" s="193"/>
      <c r="L217" s="153"/>
    </row>
    <row r="218" spans="8:12">
      <c r="H218" s="153"/>
      <c r="I218" s="153"/>
      <c r="J218" s="192"/>
      <c r="K218" s="193"/>
      <c r="L218" s="153"/>
    </row>
    <row r="219" spans="8:12">
      <c r="H219" s="153"/>
      <c r="I219" s="153"/>
      <c r="J219" s="192"/>
      <c r="K219" s="193"/>
      <c r="L219" s="153"/>
    </row>
    <row r="220" spans="8:12">
      <c r="H220" s="153"/>
      <c r="I220" s="153"/>
      <c r="J220" s="192"/>
      <c r="K220" s="193"/>
      <c r="L220" s="153"/>
    </row>
    <row r="221" spans="8:12">
      <c r="H221" s="153"/>
      <c r="I221" s="153"/>
      <c r="J221" s="192"/>
      <c r="K221" s="193"/>
      <c r="L221" s="153"/>
    </row>
    <row r="222" spans="8:12">
      <c r="H222" s="153"/>
      <c r="I222" s="153"/>
      <c r="J222" s="192"/>
      <c r="K222" s="193"/>
      <c r="L222" s="153"/>
    </row>
    <row r="223" spans="8:12">
      <c r="H223" s="153"/>
      <c r="I223" s="153"/>
      <c r="J223" s="192"/>
      <c r="K223" s="193"/>
      <c r="L223" s="153"/>
    </row>
    <row r="224" spans="8:12">
      <c r="H224" s="153"/>
      <c r="I224" s="153"/>
      <c r="J224" s="192"/>
      <c r="K224" s="193"/>
      <c r="L224" s="153"/>
    </row>
    <row r="225" spans="8:12">
      <c r="H225" s="153"/>
      <c r="I225" s="153"/>
      <c r="J225" s="192"/>
      <c r="K225" s="193"/>
      <c r="L225" s="153"/>
    </row>
    <row r="226" spans="8:12">
      <c r="H226" s="153"/>
      <c r="I226" s="153"/>
      <c r="J226" s="192"/>
      <c r="K226" s="193"/>
      <c r="L226" s="153"/>
    </row>
    <row r="227" spans="8:12">
      <c r="H227" s="153"/>
      <c r="I227" s="153"/>
      <c r="J227" s="192"/>
      <c r="K227" s="193"/>
      <c r="L227" s="153"/>
    </row>
    <row r="228" spans="8:12">
      <c r="H228" s="153"/>
      <c r="I228" s="153"/>
      <c r="J228" s="192"/>
      <c r="K228" s="193"/>
      <c r="L228" s="153"/>
    </row>
    <row r="229" spans="8:12">
      <c r="H229" s="153"/>
      <c r="I229" s="153"/>
      <c r="J229" s="192"/>
      <c r="K229" s="193"/>
      <c r="L229" s="153"/>
    </row>
    <row r="230" spans="8:12">
      <c r="H230" s="153"/>
      <c r="I230" s="153"/>
      <c r="J230" s="192"/>
      <c r="K230" s="193"/>
      <c r="L230" s="153"/>
    </row>
    <row r="231" spans="8:12">
      <c r="H231" s="153"/>
      <c r="I231" s="153"/>
      <c r="J231" s="192"/>
      <c r="K231" s="193"/>
      <c r="L231" s="153"/>
    </row>
    <row r="232" spans="8:12">
      <c r="H232" s="153"/>
      <c r="I232" s="153"/>
      <c r="J232" s="192"/>
      <c r="K232" s="193"/>
      <c r="L232" s="153"/>
    </row>
    <row r="233" spans="8:12">
      <c r="H233" s="153"/>
      <c r="I233" s="153"/>
      <c r="J233" s="192"/>
      <c r="K233" s="193"/>
      <c r="L233" s="153"/>
    </row>
    <row r="234" spans="8:12">
      <c r="H234" s="153"/>
      <c r="I234" s="153"/>
      <c r="J234" s="192"/>
      <c r="K234" s="193"/>
      <c r="L234" s="153"/>
    </row>
    <row r="235" spans="8:12">
      <c r="H235" s="153"/>
      <c r="I235" s="153"/>
      <c r="J235" s="192"/>
      <c r="K235" s="193"/>
      <c r="L235" s="153"/>
    </row>
    <row r="236" spans="8:12">
      <c r="H236" s="153"/>
      <c r="I236" s="153"/>
      <c r="J236" s="192"/>
      <c r="K236" s="193"/>
      <c r="L236" s="153"/>
    </row>
    <row r="237" spans="8:12">
      <c r="H237" s="153"/>
      <c r="I237" s="153"/>
      <c r="J237" s="192"/>
      <c r="K237" s="193"/>
      <c r="L237" s="153"/>
    </row>
    <row r="238" spans="8:12">
      <c r="H238" s="153"/>
      <c r="I238" s="153"/>
      <c r="J238" s="192"/>
      <c r="K238" s="193"/>
      <c r="L238" s="153"/>
    </row>
    <row r="239" spans="8:12">
      <c r="H239" s="153"/>
      <c r="I239" s="153"/>
      <c r="J239" s="192"/>
      <c r="K239" s="193"/>
      <c r="L239" s="153"/>
    </row>
    <row r="240" spans="8:12">
      <c r="H240" s="153"/>
      <c r="I240" s="153"/>
      <c r="J240" s="192"/>
      <c r="K240" s="193"/>
      <c r="L240" s="153"/>
    </row>
    <row r="241" spans="8:12">
      <c r="H241" s="153"/>
      <c r="I241" s="153"/>
      <c r="J241" s="192"/>
      <c r="K241" s="193"/>
      <c r="L241" s="153"/>
    </row>
  </sheetData>
  <autoFilter ref="B2:N129"/>
  <mergeCells count="180">
    <mergeCell ref="H5:H6"/>
    <mergeCell ref="G5:G6"/>
    <mergeCell ref="F5:F6"/>
    <mergeCell ref="E5:E6"/>
    <mergeCell ref="C5:C6"/>
    <mergeCell ref="B5:B6"/>
    <mergeCell ref="H7:H8"/>
    <mergeCell ref="G7:G8"/>
    <mergeCell ref="F7:F8"/>
    <mergeCell ref="E7:E8"/>
    <mergeCell ref="C7:C8"/>
    <mergeCell ref="B7:B8"/>
    <mergeCell ref="H27:H28"/>
    <mergeCell ref="G27:G28"/>
    <mergeCell ref="F27:F28"/>
    <mergeCell ref="E27:E28"/>
    <mergeCell ref="C27:C28"/>
    <mergeCell ref="B27:B28"/>
    <mergeCell ref="H18:H19"/>
    <mergeCell ref="G18:G19"/>
    <mergeCell ref="F18:F19"/>
    <mergeCell ref="E18:E19"/>
    <mergeCell ref="C18:C19"/>
    <mergeCell ref="B18:B19"/>
    <mergeCell ref="H71:H72"/>
    <mergeCell ref="G71:G72"/>
    <mergeCell ref="B64:B67"/>
    <mergeCell ref="C64:C67"/>
    <mergeCell ref="E64:E67"/>
    <mergeCell ref="F64:F67"/>
    <mergeCell ref="G64:G67"/>
    <mergeCell ref="H64:H67"/>
    <mergeCell ref="B68:B69"/>
    <mergeCell ref="C68:C69"/>
    <mergeCell ref="E68:E69"/>
    <mergeCell ref="F68:F69"/>
    <mergeCell ref="G68:G69"/>
    <mergeCell ref="H68:H69"/>
    <mergeCell ref="F71:F72"/>
    <mergeCell ref="C71:C72"/>
    <mergeCell ref="B71:B72"/>
    <mergeCell ref="E71:E72"/>
    <mergeCell ref="B9:B10"/>
    <mergeCell ref="C9:C10"/>
    <mergeCell ref="E9:E10"/>
    <mergeCell ref="F9:F10"/>
    <mergeCell ref="G9:G10"/>
    <mergeCell ref="H9:H10"/>
    <mergeCell ref="B13:B14"/>
    <mergeCell ref="C13:C14"/>
    <mergeCell ref="E13:E14"/>
    <mergeCell ref="F13:F14"/>
    <mergeCell ref="G13:G14"/>
    <mergeCell ref="H13:H14"/>
    <mergeCell ref="B22:B23"/>
    <mergeCell ref="C22:C23"/>
    <mergeCell ref="E22:E23"/>
    <mergeCell ref="F22:F23"/>
    <mergeCell ref="G22:G23"/>
    <mergeCell ref="H22:H23"/>
    <mergeCell ref="B24:B25"/>
    <mergeCell ref="C24:C25"/>
    <mergeCell ref="E24:E25"/>
    <mergeCell ref="F24:F25"/>
    <mergeCell ref="G24:G25"/>
    <mergeCell ref="H24:H25"/>
    <mergeCell ref="B36:B37"/>
    <mergeCell ref="C36:C37"/>
    <mergeCell ref="E36:E37"/>
    <mergeCell ref="F36:F37"/>
    <mergeCell ref="G36:G37"/>
    <mergeCell ref="H36:H37"/>
    <mergeCell ref="B38:B39"/>
    <mergeCell ref="C38:C39"/>
    <mergeCell ref="E38:E39"/>
    <mergeCell ref="F38:F39"/>
    <mergeCell ref="G38:G39"/>
    <mergeCell ref="H38:H39"/>
    <mergeCell ref="B40:B41"/>
    <mergeCell ref="C40:C41"/>
    <mergeCell ref="E40:E41"/>
    <mergeCell ref="F40:F41"/>
    <mergeCell ref="G40:G41"/>
    <mergeCell ref="H40:H41"/>
    <mergeCell ref="B43:B49"/>
    <mergeCell ref="C43:C49"/>
    <mergeCell ref="E43:E49"/>
    <mergeCell ref="F43:F49"/>
    <mergeCell ref="G43:G49"/>
    <mergeCell ref="H43:H49"/>
    <mergeCell ref="B50:B51"/>
    <mergeCell ref="C50:C51"/>
    <mergeCell ref="E50:E51"/>
    <mergeCell ref="F50:F51"/>
    <mergeCell ref="G50:G51"/>
    <mergeCell ref="H50:H51"/>
    <mergeCell ref="B52:B53"/>
    <mergeCell ref="C52:C53"/>
    <mergeCell ref="E52:E53"/>
    <mergeCell ref="F52:F53"/>
    <mergeCell ref="G52:G53"/>
    <mergeCell ref="H52:H53"/>
    <mergeCell ref="B55:B59"/>
    <mergeCell ref="C55:C59"/>
    <mergeCell ref="E55:E59"/>
    <mergeCell ref="F55:F59"/>
    <mergeCell ref="G55:G59"/>
    <mergeCell ref="H55:H59"/>
    <mergeCell ref="B60:B61"/>
    <mergeCell ref="C60:C61"/>
    <mergeCell ref="E60:E61"/>
    <mergeCell ref="F60:F61"/>
    <mergeCell ref="G60:G61"/>
    <mergeCell ref="H60:H61"/>
    <mergeCell ref="B73:B74"/>
    <mergeCell ref="C73:C74"/>
    <mergeCell ref="E73:E74"/>
    <mergeCell ref="F73:F74"/>
    <mergeCell ref="G73:G74"/>
    <mergeCell ref="H73:H74"/>
    <mergeCell ref="B75:B77"/>
    <mergeCell ref="C75:C77"/>
    <mergeCell ref="E75:E77"/>
    <mergeCell ref="F75:F77"/>
    <mergeCell ref="G75:G77"/>
    <mergeCell ref="H75:H77"/>
    <mergeCell ref="B78:B84"/>
    <mergeCell ref="C78:C84"/>
    <mergeCell ref="E78:E84"/>
    <mergeCell ref="F78:F84"/>
    <mergeCell ref="G78:G84"/>
    <mergeCell ref="H78:H84"/>
    <mergeCell ref="B92:B93"/>
    <mergeCell ref="C92:C93"/>
    <mergeCell ref="E92:E93"/>
    <mergeCell ref="F92:F93"/>
    <mergeCell ref="G92:G93"/>
    <mergeCell ref="B100:B102"/>
    <mergeCell ref="C100:C102"/>
    <mergeCell ref="E100:E102"/>
    <mergeCell ref="F100:F102"/>
    <mergeCell ref="G100:G102"/>
    <mergeCell ref="H100:H102"/>
    <mergeCell ref="B103:B104"/>
    <mergeCell ref="C103:C104"/>
    <mergeCell ref="E103:E104"/>
    <mergeCell ref="F103:F104"/>
    <mergeCell ref="G103:G104"/>
    <mergeCell ref="H103:H104"/>
    <mergeCell ref="B108:B110"/>
    <mergeCell ref="C108:C110"/>
    <mergeCell ref="E108:E110"/>
    <mergeCell ref="F108:F110"/>
    <mergeCell ref="G108:G110"/>
    <mergeCell ref="H108:H110"/>
    <mergeCell ref="B111:B112"/>
    <mergeCell ref="C111:C112"/>
    <mergeCell ref="E111:E112"/>
    <mergeCell ref="F111:F112"/>
    <mergeCell ref="G111:G112"/>
    <mergeCell ref="H111:H112"/>
    <mergeCell ref="H124:H125"/>
    <mergeCell ref="B116:B118"/>
    <mergeCell ref="C116:C118"/>
    <mergeCell ref="E116:E118"/>
    <mergeCell ref="F116:F118"/>
    <mergeCell ref="G116:G118"/>
    <mergeCell ref="H116:H117"/>
    <mergeCell ref="B119:B120"/>
    <mergeCell ref="C119:C120"/>
    <mergeCell ref="E119:E120"/>
    <mergeCell ref="F119:F120"/>
    <mergeCell ref="G119:G120"/>
    <mergeCell ref="H119:H120"/>
    <mergeCell ref="B122:B123"/>
    <mergeCell ref="C122:C123"/>
    <mergeCell ref="E122:E123"/>
    <mergeCell ref="F122:F123"/>
    <mergeCell ref="G122:G123"/>
    <mergeCell ref="H122:H123"/>
  </mergeCells>
  <pageMargins left="0.19685039370078741" right="0.19685039370078741" top="0.23" bottom="0.35433070866141736" header="0.27559055118110237" footer="0.17"/>
  <pageSetup paperSize="9" scale="75" orientation="landscape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1:BEX182"/>
  <sheetViews>
    <sheetView tabSelected="1" workbookViewId="0">
      <pane xSplit="4" ySplit="2" topLeftCell="J51" activePane="bottomRight" state="frozen"/>
      <selection pane="topRight" activeCell="E1" sqref="E1"/>
      <selection pane="bottomLeft" activeCell="A3" sqref="A3"/>
      <selection pane="bottomRight" activeCell="K59" sqref="K59"/>
    </sheetView>
  </sheetViews>
  <sheetFormatPr baseColWidth="10" defaultColWidth="11.42578125" defaultRowHeight="12"/>
  <cols>
    <col min="1" max="1" width="1.5703125" style="1" customWidth="1"/>
    <col min="2" max="2" width="4.28515625" style="9" customWidth="1"/>
    <col min="3" max="3" width="28.5703125" style="578" customWidth="1"/>
    <col min="4" max="4" width="7.42578125" style="10" hidden="1" customWidth="1"/>
    <col min="5" max="5" width="11.42578125" style="10" customWidth="1"/>
    <col min="6" max="6" width="10" style="10" customWidth="1"/>
    <col min="7" max="7" width="14.28515625" style="10" customWidth="1"/>
    <col min="8" max="8" width="35.7109375" style="541" customWidth="1"/>
    <col min="9" max="9" width="64.28515625" style="6" customWidth="1"/>
    <col min="10" max="10" width="10" style="10" customWidth="1"/>
    <col min="11" max="11" width="10" style="562" customWidth="1"/>
    <col min="12" max="12" width="48.42578125" style="310" customWidth="1"/>
    <col min="13" max="13" width="0" style="10" hidden="1" customWidth="1"/>
    <col min="14" max="14" width="11.42578125" style="6"/>
    <col min="15" max="1505" width="11.42578125" style="1"/>
    <col min="1506" max="1506" width="12" style="1" bestFit="1" customWidth="1"/>
    <col min="1507" max="16384" width="11.42578125" style="1"/>
  </cols>
  <sheetData>
    <row r="1" spans="2:14 1506:1506">
      <c r="B1" s="560"/>
      <c r="C1" s="561"/>
      <c r="D1" s="184"/>
      <c r="E1" s="184"/>
      <c r="F1" s="184"/>
      <c r="G1" s="184"/>
      <c r="H1" s="561"/>
      <c r="I1" s="141"/>
      <c r="J1" s="180"/>
      <c r="BEX1" s="1">
        <v>2.2222222222222202E+57</v>
      </c>
    </row>
    <row r="2" spans="2:14 1506:1506" ht="24">
      <c r="B2" s="116" t="s">
        <v>0</v>
      </c>
      <c r="C2" s="203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27</v>
      </c>
      <c r="I2" s="116" t="s">
        <v>2631</v>
      </c>
      <c r="J2" s="117" t="s">
        <v>2629</v>
      </c>
      <c r="K2" s="117" t="s">
        <v>2630</v>
      </c>
      <c r="L2" s="116" t="s">
        <v>3089</v>
      </c>
      <c r="M2" s="142" t="s">
        <v>216</v>
      </c>
      <c r="N2" s="116" t="s">
        <v>2911</v>
      </c>
    </row>
    <row r="3" spans="2:14 1506:1506">
      <c r="B3" s="119" t="s">
        <v>186</v>
      </c>
      <c r="C3" s="185" t="s">
        <v>186</v>
      </c>
      <c r="D3" s="143"/>
      <c r="E3" s="143" t="s">
        <v>186</v>
      </c>
      <c r="F3" s="143" t="s">
        <v>186</v>
      </c>
      <c r="G3" s="143" t="s">
        <v>186</v>
      </c>
      <c r="H3" s="185" t="s">
        <v>186</v>
      </c>
      <c r="I3" s="111" t="s">
        <v>3443</v>
      </c>
      <c r="J3" s="144" t="s">
        <v>186</v>
      </c>
      <c r="K3" s="144" t="s">
        <v>186</v>
      </c>
      <c r="L3" s="143" t="s">
        <v>186</v>
      </c>
      <c r="M3" s="143"/>
      <c r="N3" s="143" t="s">
        <v>186</v>
      </c>
    </row>
    <row r="4" spans="2:14 1506:1506">
      <c r="B4" s="140"/>
      <c r="C4" s="185"/>
      <c r="D4" s="431"/>
      <c r="E4" s="143"/>
      <c r="F4" s="143"/>
      <c r="G4" s="210"/>
      <c r="H4" s="185"/>
      <c r="I4" s="111" t="str">
        <f>VLOOKUP(K4,[7]CódigosRetorno!$A$1:$B$1149,2,FALSE)</f>
        <v>El ticket no existe</v>
      </c>
      <c r="J4" s="211" t="s">
        <v>203</v>
      </c>
      <c r="K4" s="307" t="s">
        <v>1161</v>
      </c>
      <c r="L4" s="111" t="str">
        <f>VLOOKUP(K4,CódigosRetorno!$A$1:$B$1620,2,FALSE)</f>
        <v>El ticket no existe</v>
      </c>
      <c r="M4" s="389"/>
      <c r="N4" s="389" t="s">
        <v>186</v>
      </c>
    </row>
    <row r="5" spans="2:14 1506:1506">
      <c r="B5" s="509" t="s">
        <v>3237</v>
      </c>
      <c r="C5" s="510"/>
      <c r="D5" s="509"/>
      <c r="E5" s="528"/>
      <c r="F5" s="528"/>
      <c r="G5" s="563"/>
      <c r="H5" s="510"/>
      <c r="I5" s="564"/>
      <c r="J5" s="565"/>
      <c r="K5" s="565"/>
      <c r="L5" s="566"/>
      <c r="M5" s="533"/>
      <c r="N5" s="501"/>
    </row>
    <row r="6" spans="2:14 1506:1506" ht="24">
      <c r="B6" s="667" t="s">
        <v>2673</v>
      </c>
      <c r="C6" s="610" t="s">
        <v>119</v>
      </c>
      <c r="D6" s="672" t="s">
        <v>3</v>
      </c>
      <c r="E6" s="675" t="s">
        <v>4</v>
      </c>
      <c r="F6" s="681" t="s">
        <v>24</v>
      </c>
      <c r="G6" s="675" t="s">
        <v>4574</v>
      </c>
      <c r="H6" s="610" t="s">
        <v>120</v>
      </c>
      <c r="I6" s="111" t="s">
        <v>3160</v>
      </c>
      <c r="J6" s="134" t="s">
        <v>203</v>
      </c>
      <c r="K6" s="308" t="s">
        <v>2398</v>
      </c>
      <c r="L6" s="111" t="str">
        <f>VLOOKUP(K6,CódigosRetorno!$A$1:$B$1620,2,FALSE)</f>
        <v>El XML no contiene el tag o no existe informacion de UBLVersionID</v>
      </c>
      <c r="M6" s="388" t="s">
        <v>482</v>
      </c>
      <c r="N6" s="389" t="s">
        <v>186</v>
      </c>
    </row>
    <row r="7" spans="2:14 1506:1506">
      <c r="B7" s="669"/>
      <c r="C7" s="612"/>
      <c r="D7" s="674"/>
      <c r="E7" s="679"/>
      <c r="F7" s="638"/>
      <c r="G7" s="679"/>
      <c r="H7" s="612"/>
      <c r="I7" s="111" t="s">
        <v>2638</v>
      </c>
      <c r="J7" s="134" t="s">
        <v>203</v>
      </c>
      <c r="K7" s="308" t="s">
        <v>2399</v>
      </c>
      <c r="L7" s="111" t="str">
        <f>VLOOKUP(K7,CódigosRetorno!$A$1:$B$1620,2,FALSE)</f>
        <v>UBLVersionID - La versión del UBL no es correcta</v>
      </c>
      <c r="M7" s="388" t="s">
        <v>482</v>
      </c>
      <c r="N7" s="389" t="s">
        <v>186</v>
      </c>
    </row>
    <row r="8" spans="2:14 1506:1506" ht="12" customHeight="1">
      <c r="B8" s="415" t="s">
        <v>2677</v>
      </c>
      <c r="C8" s="395" t="s">
        <v>32</v>
      </c>
      <c r="D8" s="429" t="s">
        <v>3</v>
      </c>
      <c r="E8" s="418" t="s">
        <v>4</v>
      </c>
      <c r="F8" s="419" t="s">
        <v>24</v>
      </c>
      <c r="G8" s="418" t="s">
        <v>6208</v>
      </c>
      <c r="H8" s="395" t="s">
        <v>121</v>
      </c>
      <c r="I8" s="111" t="s">
        <v>3483</v>
      </c>
      <c r="J8" s="134" t="s">
        <v>203</v>
      </c>
      <c r="K8" s="308" t="s">
        <v>2401</v>
      </c>
      <c r="L8" s="111" t="str">
        <f>VLOOKUP(K8,CódigosRetorno!$A$1:$B$1620,2,FALSE)</f>
        <v>CustomizationID - La versión del documento no es la correcta</v>
      </c>
      <c r="M8" s="388" t="s">
        <v>482</v>
      </c>
      <c r="N8" s="389" t="s">
        <v>186</v>
      </c>
    </row>
    <row r="9" spans="2:14 1506:1506" ht="12" customHeight="1">
      <c r="B9" s="667" t="s">
        <v>2694</v>
      </c>
      <c r="C9" s="610" t="s">
        <v>114</v>
      </c>
      <c r="D9" s="672" t="s">
        <v>3</v>
      </c>
      <c r="E9" s="675" t="s">
        <v>4</v>
      </c>
      <c r="F9" s="681" t="s">
        <v>115</v>
      </c>
      <c r="G9" s="681" t="s">
        <v>3162</v>
      </c>
      <c r="H9" s="610" t="s">
        <v>116</v>
      </c>
      <c r="I9" s="110" t="s">
        <v>3159</v>
      </c>
      <c r="J9" s="134" t="s">
        <v>203</v>
      </c>
      <c r="K9" s="134" t="s">
        <v>2269</v>
      </c>
      <c r="L9" s="111" t="str">
        <f>VLOOKUP(K9,CódigosRetorno!$A$1:$B$1620,2,FALSE)</f>
        <v>El ID debe coincidir con el nombre del archivo</v>
      </c>
      <c r="M9" s="389" t="s">
        <v>482</v>
      </c>
      <c r="N9" s="389" t="s">
        <v>186</v>
      </c>
    </row>
    <row r="10" spans="2:14 1506:1506">
      <c r="B10" s="669"/>
      <c r="C10" s="612"/>
      <c r="D10" s="674"/>
      <c r="E10" s="679"/>
      <c r="F10" s="638"/>
      <c r="G10" s="638"/>
      <c r="H10" s="612"/>
      <c r="I10" s="111" t="s">
        <v>3161</v>
      </c>
      <c r="J10" s="134" t="s">
        <v>203</v>
      </c>
      <c r="K10" s="134" t="s">
        <v>2265</v>
      </c>
      <c r="L10" s="111" t="str">
        <f>VLOOKUP(K10,CódigosRetorno!$A$1:$B$1620,2,FALSE)</f>
        <v>El archivo ya fue presentado anteriormente</v>
      </c>
      <c r="M10" s="389" t="s">
        <v>482</v>
      </c>
      <c r="N10" s="389" t="s">
        <v>186</v>
      </c>
    </row>
    <row r="11" spans="2:14 1506:1506" ht="24">
      <c r="B11" s="667" t="s">
        <v>2698</v>
      </c>
      <c r="C11" s="610" t="s">
        <v>117</v>
      </c>
      <c r="D11" s="672" t="s">
        <v>3</v>
      </c>
      <c r="E11" s="675" t="s">
        <v>4</v>
      </c>
      <c r="F11" s="681" t="s">
        <v>24</v>
      </c>
      <c r="G11" s="675" t="s">
        <v>25</v>
      </c>
      <c r="H11" s="610" t="s">
        <v>118</v>
      </c>
      <c r="I11" s="111" t="s">
        <v>3163</v>
      </c>
      <c r="J11" s="134" t="s">
        <v>203</v>
      </c>
      <c r="K11" s="134" t="s">
        <v>2107</v>
      </c>
      <c r="L11" s="111" t="str">
        <f>VLOOKUP(K11,CódigosRetorno!$A$1:$B$1620,2,FALSE)</f>
        <v>La fecha de generación del resumen debe ser igual a la fecha consignada en el nombre del archivo</v>
      </c>
      <c r="M11" s="389" t="s">
        <v>482</v>
      </c>
      <c r="N11" s="389" t="s">
        <v>186</v>
      </c>
    </row>
    <row r="12" spans="2:14 1506:1506">
      <c r="B12" s="669"/>
      <c r="C12" s="612"/>
      <c r="D12" s="674"/>
      <c r="E12" s="679"/>
      <c r="F12" s="638"/>
      <c r="G12" s="679"/>
      <c r="H12" s="612"/>
      <c r="I12" s="111" t="s">
        <v>3164</v>
      </c>
      <c r="J12" s="134" t="s">
        <v>203</v>
      </c>
      <c r="K12" s="134" t="s">
        <v>848</v>
      </c>
      <c r="L12" s="111" t="str">
        <f>VLOOKUP(K12,CódigosRetorno!$A$1:$B$1620,2,FALSE)</f>
        <v>La fecha del IssueDate no debe ser mayor al Today</v>
      </c>
      <c r="M12" s="389" t="s">
        <v>482</v>
      </c>
      <c r="N12" s="389" t="s">
        <v>186</v>
      </c>
    </row>
    <row r="13" spans="2:14 1506:1506" ht="24">
      <c r="B13" s="126" t="s">
        <v>2702</v>
      </c>
      <c r="C13" s="398" t="s">
        <v>101</v>
      </c>
      <c r="D13" s="458" t="s">
        <v>3</v>
      </c>
      <c r="E13" s="400" t="s">
        <v>4</v>
      </c>
      <c r="F13" s="109" t="s">
        <v>24</v>
      </c>
      <c r="G13" s="400" t="s">
        <v>25</v>
      </c>
      <c r="H13" s="398" t="s">
        <v>102</v>
      </c>
      <c r="I13" s="111" t="s">
        <v>3165</v>
      </c>
      <c r="J13" s="134" t="s">
        <v>203</v>
      </c>
      <c r="K13" s="134" t="s">
        <v>849</v>
      </c>
      <c r="L13" s="111" t="str">
        <f>VLOOKUP(K13,CódigosRetorno!$A$1:$B$1620,2,FALSE)</f>
        <v>La fecha de emisión de los rangos debe ser menor o igual a la fecha de generación del resumen</v>
      </c>
      <c r="M13" s="389" t="s">
        <v>217</v>
      </c>
      <c r="N13" s="389" t="s">
        <v>186</v>
      </c>
    </row>
    <row r="14" spans="2:14 1506:1506">
      <c r="B14" s="126" t="s">
        <v>2710</v>
      </c>
      <c r="C14" s="398" t="s">
        <v>43</v>
      </c>
      <c r="D14" s="388" t="s">
        <v>3</v>
      </c>
      <c r="E14" s="400" t="s">
        <v>4</v>
      </c>
      <c r="F14" s="109" t="s">
        <v>26</v>
      </c>
      <c r="G14" s="400" t="s">
        <v>186</v>
      </c>
      <c r="H14" s="398" t="s">
        <v>186</v>
      </c>
      <c r="I14" s="111" t="s">
        <v>3447</v>
      </c>
      <c r="J14" s="134" t="s">
        <v>186</v>
      </c>
      <c r="K14" s="134" t="s">
        <v>186</v>
      </c>
      <c r="L14" s="111" t="str">
        <f>VLOOKUP(K14,CódigosRetorno!$A$1:$B$1620,2,FALSE)</f>
        <v>-</v>
      </c>
      <c r="M14" s="389"/>
      <c r="N14" s="389" t="s">
        <v>186</v>
      </c>
    </row>
    <row r="15" spans="2:14 1506:1506" ht="24">
      <c r="B15" s="269" t="s">
        <v>2678</v>
      </c>
      <c r="C15" s="567" t="s">
        <v>3890</v>
      </c>
      <c r="D15" s="400"/>
      <c r="E15" s="400" t="s">
        <v>4</v>
      </c>
      <c r="F15" s="568"/>
      <c r="G15" s="109" t="s">
        <v>3891</v>
      </c>
      <c r="H15" s="398" t="s">
        <v>3892</v>
      </c>
      <c r="I15" s="111"/>
      <c r="J15" s="134"/>
      <c r="K15" s="134" t="s">
        <v>186</v>
      </c>
      <c r="L15" s="111" t="str">
        <f>VLOOKUP(K15,CódigosRetorno!$A$1:$B$1620,2,FALSE)</f>
        <v>-</v>
      </c>
      <c r="M15" s="389"/>
      <c r="N15" s="389"/>
    </row>
    <row r="16" spans="2:14 1506:1506" ht="24">
      <c r="B16" s="667" t="s">
        <v>3893</v>
      </c>
      <c r="C16" s="610" t="s">
        <v>6</v>
      </c>
      <c r="D16" s="672" t="s">
        <v>3</v>
      </c>
      <c r="E16" s="675" t="s">
        <v>4</v>
      </c>
      <c r="F16" s="419" t="s">
        <v>7</v>
      </c>
      <c r="G16" s="418"/>
      <c r="H16" s="395" t="s">
        <v>3166</v>
      </c>
      <c r="I16" s="111" t="s">
        <v>3976</v>
      </c>
      <c r="J16" s="134" t="s">
        <v>203</v>
      </c>
      <c r="K16" s="134" t="s">
        <v>2522</v>
      </c>
      <c r="L16" s="111" t="str">
        <f>VLOOKUP(K16,CódigosRetorno!$A$1:$B$1620,2,FALSE)</f>
        <v>Número de RUC del nombre del archivo no coincide con el consignado en el contenido del archivo XML</v>
      </c>
      <c r="M16" s="389" t="s">
        <v>482</v>
      </c>
      <c r="N16" s="389" t="s">
        <v>186</v>
      </c>
    </row>
    <row r="17" spans="2:14" ht="24">
      <c r="B17" s="668"/>
      <c r="C17" s="611"/>
      <c r="D17" s="673"/>
      <c r="E17" s="676"/>
      <c r="F17" s="681" t="s">
        <v>11</v>
      </c>
      <c r="G17" s="675" t="s">
        <v>2664</v>
      </c>
      <c r="H17" s="610" t="s">
        <v>3167</v>
      </c>
      <c r="I17" s="111" t="s">
        <v>3160</v>
      </c>
      <c r="J17" s="134" t="s">
        <v>203</v>
      </c>
      <c r="K17" s="134" t="s">
        <v>852</v>
      </c>
      <c r="L17" s="111" t="str">
        <f>VLOOKUP(K17,CódigosRetorno!$A$1:$B$1620,2,FALSE)</f>
        <v>El XML no contiene el tag AdditionalAccountID del emisor del documento</v>
      </c>
      <c r="M17" s="389" t="s">
        <v>482</v>
      </c>
      <c r="N17" s="389" t="s">
        <v>186</v>
      </c>
    </row>
    <row r="18" spans="2:14" ht="24">
      <c r="B18" s="669"/>
      <c r="C18" s="612"/>
      <c r="D18" s="674"/>
      <c r="E18" s="679"/>
      <c r="F18" s="638"/>
      <c r="G18" s="679"/>
      <c r="H18" s="612"/>
      <c r="I18" s="111" t="s">
        <v>3168</v>
      </c>
      <c r="J18" s="134" t="s">
        <v>203</v>
      </c>
      <c r="K18" s="134" t="s">
        <v>853</v>
      </c>
      <c r="L18" s="111" t="str">
        <f>VLOOKUP(K18,CódigosRetorno!$A$1:$B$1620,2,FALSE)</f>
        <v>AdditionalAccountID - El dato ingresado no cumple con el estandar</v>
      </c>
      <c r="M18" s="389" t="s">
        <v>482</v>
      </c>
      <c r="N18" s="389" t="s">
        <v>186</v>
      </c>
    </row>
    <row r="19" spans="2:14" ht="24">
      <c r="B19" s="667" t="s">
        <v>3894</v>
      </c>
      <c r="C19" s="610" t="s">
        <v>72</v>
      </c>
      <c r="D19" s="672" t="s">
        <v>3</v>
      </c>
      <c r="E19" s="675" t="s">
        <v>4</v>
      </c>
      <c r="F19" s="681" t="s">
        <v>5</v>
      </c>
      <c r="G19" s="675"/>
      <c r="H19" s="610" t="s">
        <v>100</v>
      </c>
      <c r="I19" s="111" t="s">
        <v>3160</v>
      </c>
      <c r="J19" s="134" t="s">
        <v>203</v>
      </c>
      <c r="K19" s="134" t="s">
        <v>859</v>
      </c>
      <c r="L19" s="111" t="str">
        <f>VLOOKUP(K19,CódigosRetorno!$A$1:$B$1620,2,FALSE)</f>
        <v>El XML no contiene el tag RegistrationName del emisor del documento</v>
      </c>
      <c r="M19" s="389" t="s">
        <v>482</v>
      </c>
      <c r="N19" s="389" t="s">
        <v>186</v>
      </c>
    </row>
    <row r="20" spans="2:14" ht="24" customHeight="1">
      <c r="B20" s="669"/>
      <c r="C20" s="612"/>
      <c r="D20" s="674"/>
      <c r="E20" s="679"/>
      <c r="F20" s="638"/>
      <c r="G20" s="679"/>
      <c r="H20" s="612"/>
      <c r="I20" s="111" t="s">
        <v>3602</v>
      </c>
      <c r="J20" s="134" t="s">
        <v>203</v>
      </c>
      <c r="K20" s="134" t="s">
        <v>860</v>
      </c>
      <c r="L20" s="111" t="str">
        <f>VLOOKUP(K20,CódigosRetorno!$A$1:$B$1620,2,FALSE)</f>
        <v>RegistrationName - El dato ingresado no cumple con el estandar</v>
      </c>
      <c r="M20" s="389" t="s">
        <v>482</v>
      </c>
      <c r="N20" s="389" t="s">
        <v>186</v>
      </c>
    </row>
    <row r="21" spans="2:14" ht="24">
      <c r="B21" s="642" t="s">
        <v>863</v>
      </c>
      <c r="C21" s="643"/>
      <c r="D21" s="399"/>
      <c r="E21" s="569" t="s">
        <v>4</v>
      </c>
      <c r="F21" s="570"/>
      <c r="G21" s="569" t="s">
        <v>3891</v>
      </c>
      <c r="H21" s="504" t="s">
        <v>3895</v>
      </c>
      <c r="I21" s="566" t="s">
        <v>186</v>
      </c>
      <c r="J21" s="571" t="s">
        <v>186</v>
      </c>
      <c r="K21" s="571" t="s">
        <v>186</v>
      </c>
      <c r="L21" s="566" t="str">
        <f>VLOOKUP(K21,CódigosRetorno!$A$1:$B$1620,2,FALSE)</f>
        <v>-</v>
      </c>
      <c r="M21" s="389"/>
      <c r="N21" s="501" t="s">
        <v>186</v>
      </c>
    </row>
    <row r="22" spans="2:14">
      <c r="B22" s="667" t="s">
        <v>2679</v>
      </c>
      <c r="C22" s="610" t="s">
        <v>111</v>
      </c>
      <c r="D22" s="672" t="s">
        <v>104</v>
      </c>
      <c r="E22" s="675" t="s">
        <v>4</v>
      </c>
      <c r="F22" s="681" t="s">
        <v>112</v>
      </c>
      <c r="G22" s="675"/>
      <c r="H22" s="610" t="s">
        <v>113</v>
      </c>
      <c r="I22" s="111" t="s">
        <v>3263</v>
      </c>
      <c r="J22" s="134" t="s">
        <v>203</v>
      </c>
      <c r="K22" s="134" t="s">
        <v>2260</v>
      </c>
      <c r="L22" s="111" t="str">
        <f>VLOOKUP(K22,CódigosRetorno!$A$1:$B$1620,2,FALSE)</f>
        <v>LineID - El dato ingresado no cumple con el estandar</v>
      </c>
      <c r="M22" s="389"/>
      <c r="N22" s="389" t="s">
        <v>186</v>
      </c>
    </row>
    <row r="23" spans="2:14" ht="12" customHeight="1">
      <c r="B23" s="668"/>
      <c r="C23" s="611"/>
      <c r="D23" s="673"/>
      <c r="E23" s="676"/>
      <c r="F23" s="682"/>
      <c r="G23" s="676"/>
      <c r="H23" s="611"/>
      <c r="I23" s="111" t="s">
        <v>3252</v>
      </c>
      <c r="J23" s="134" t="s">
        <v>203</v>
      </c>
      <c r="K23" s="134" t="s">
        <v>2259</v>
      </c>
      <c r="L23" s="111" t="str">
        <f>VLOOKUP(K23,CódigosRetorno!$A$1:$B$1620,2,FALSE)</f>
        <v>LineID - El dato ingresado debe ser correlativo mayor a cero</v>
      </c>
      <c r="M23" s="389"/>
      <c r="N23" s="389" t="s">
        <v>186</v>
      </c>
    </row>
    <row r="24" spans="2:14">
      <c r="B24" s="669"/>
      <c r="C24" s="612"/>
      <c r="D24" s="674"/>
      <c r="E24" s="679"/>
      <c r="F24" s="638"/>
      <c r="G24" s="679"/>
      <c r="H24" s="612"/>
      <c r="I24" s="111" t="s">
        <v>3169</v>
      </c>
      <c r="J24" s="134" t="s">
        <v>203</v>
      </c>
      <c r="K24" s="134" t="s">
        <v>1667</v>
      </c>
      <c r="L24" s="111" t="str">
        <f>VLOOKUP(K24,CódigosRetorno!$A$1:$B$1620,2,FALSE)</f>
        <v>El número de ítem no puede estar duplicado.</v>
      </c>
      <c r="M24" s="389"/>
      <c r="N24" s="389" t="s">
        <v>186</v>
      </c>
    </row>
    <row r="25" spans="2:14">
      <c r="B25" s="126" t="s">
        <v>2680</v>
      </c>
      <c r="C25" s="398" t="s">
        <v>3896</v>
      </c>
      <c r="D25" s="209"/>
      <c r="E25" s="400" t="s">
        <v>4</v>
      </c>
      <c r="F25" s="109"/>
      <c r="G25" s="400"/>
      <c r="H25" s="397"/>
      <c r="I25" s="111"/>
      <c r="J25" s="134"/>
      <c r="K25" s="134"/>
      <c r="L25" s="111" t="e">
        <f>VLOOKUP(K25,CódigosRetorno!$A$1:$B$1620,2,FALSE)</f>
        <v>#N/A</v>
      </c>
      <c r="M25" s="389"/>
      <c r="N25" s="389"/>
    </row>
    <row r="26" spans="2:14">
      <c r="B26" s="667">
        <v>9.1</v>
      </c>
      <c r="C26" s="610" t="s">
        <v>3233</v>
      </c>
      <c r="D26" s="672" t="s">
        <v>104</v>
      </c>
      <c r="E26" s="675" t="s">
        <v>4</v>
      </c>
      <c r="F26" s="681" t="s">
        <v>172</v>
      </c>
      <c r="G26" s="681" t="s">
        <v>58</v>
      </c>
      <c r="H26" s="610" t="s">
        <v>171</v>
      </c>
      <c r="I26" s="275" t="s">
        <v>2637</v>
      </c>
      <c r="J26" s="400" t="s">
        <v>203</v>
      </c>
      <c r="K26" s="572" t="s">
        <v>867</v>
      </c>
      <c r="L26" s="111" t="str">
        <f>VLOOKUP(K26,CódigosRetorno!$A$1:$B$1620,2,FALSE)</f>
        <v>No existe información de serie o número.</v>
      </c>
      <c r="M26" s="389" t="s">
        <v>217</v>
      </c>
      <c r="N26" s="389" t="s">
        <v>186</v>
      </c>
    </row>
    <row r="27" spans="2:14" ht="12" customHeight="1">
      <c r="B27" s="669"/>
      <c r="C27" s="612"/>
      <c r="D27" s="674"/>
      <c r="E27" s="679"/>
      <c r="F27" s="638"/>
      <c r="G27" s="638"/>
      <c r="H27" s="612"/>
      <c r="I27" s="111" t="s">
        <v>3897</v>
      </c>
      <c r="J27" s="134" t="s">
        <v>203</v>
      </c>
      <c r="K27" s="134" t="s">
        <v>868</v>
      </c>
      <c r="L27" s="111" t="str">
        <f>VLOOKUP(K27,CódigosRetorno!$A$1:$B$1620,2,FALSE)</f>
        <v>Dato no cumple con formato de acuerdo al número de comprobante.</v>
      </c>
      <c r="M27" s="389" t="s">
        <v>482</v>
      </c>
      <c r="N27" s="389" t="s">
        <v>186</v>
      </c>
    </row>
    <row r="28" spans="2:14">
      <c r="B28" s="603">
        <v>9.1999999999999993</v>
      </c>
      <c r="C28" s="610" t="s">
        <v>3898</v>
      </c>
      <c r="D28" s="672" t="s">
        <v>104</v>
      </c>
      <c r="E28" s="603" t="s">
        <v>4</v>
      </c>
      <c r="F28" s="607" t="s">
        <v>10</v>
      </c>
      <c r="G28" s="603" t="s">
        <v>2915</v>
      </c>
      <c r="H28" s="610" t="s">
        <v>3170</v>
      </c>
      <c r="I28" s="111" t="s">
        <v>3588</v>
      </c>
      <c r="J28" s="134" t="s">
        <v>203</v>
      </c>
      <c r="K28" s="134" t="s">
        <v>2255</v>
      </c>
      <c r="L28" s="111" t="str">
        <f>VLOOKUP(K28,CódigosRetorno!$A$1:$B$1620,2,FALSE)</f>
        <v>El XML no contiene el tag DocumentTypeCode</v>
      </c>
      <c r="M28" s="389" t="s">
        <v>482</v>
      </c>
      <c r="N28" s="389" t="s">
        <v>186</v>
      </c>
    </row>
    <row r="29" spans="2:14" ht="12" customHeight="1">
      <c r="B29" s="615"/>
      <c r="C29" s="611"/>
      <c r="D29" s="674"/>
      <c r="E29" s="615"/>
      <c r="F29" s="617"/>
      <c r="G29" s="615"/>
      <c r="H29" s="611"/>
      <c r="I29" s="111" t="s">
        <v>3899</v>
      </c>
      <c r="J29" s="134" t="s">
        <v>203</v>
      </c>
      <c r="K29" s="134" t="s">
        <v>2256</v>
      </c>
      <c r="L29" s="111" t="str">
        <f>VLOOKUP(K29,CódigosRetorno!$A$1:$B$1620,2,FALSE)</f>
        <v>DocumentTypeCode - El valor del tipo de documento es invalido</v>
      </c>
      <c r="M29" s="389" t="s">
        <v>482</v>
      </c>
      <c r="N29" s="389" t="s">
        <v>186</v>
      </c>
    </row>
    <row r="30" spans="2:14" ht="36">
      <c r="B30" s="615"/>
      <c r="C30" s="611"/>
      <c r="D30" s="209"/>
      <c r="E30" s="615"/>
      <c r="F30" s="617"/>
      <c r="G30" s="615"/>
      <c r="H30" s="611"/>
      <c r="I30" s="111" t="s">
        <v>3900</v>
      </c>
      <c r="J30" s="134" t="s">
        <v>203</v>
      </c>
      <c r="K30" s="134" t="s">
        <v>3901</v>
      </c>
      <c r="L30" s="111" t="str">
        <f>VLOOKUP(K30,CódigosRetorno!$A$1:$B$1620,2,FALSE)</f>
        <v>El comprobante ya fue informado y se encuentra anulado o rechazado.</v>
      </c>
      <c r="M30" s="389"/>
      <c r="N30" s="389" t="s">
        <v>2635</v>
      </c>
    </row>
    <row r="31" spans="2:14">
      <c r="B31" s="615"/>
      <c r="C31" s="611"/>
      <c r="D31" s="209"/>
      <c r="E31" s="615"/>
      <c r="F31" s="617"/>
      <c r="G31" s="615"/>
      <c r="H31" s="611"/>
      <c r="I31" s="111" t="s">
        <v>5577</v>
      </c>
      <c r="J31" s="134" t="s">
        <v>203</v>
      </c>
      <c r="K31" s="134" t="s">
        <v>2184</v>
      </c>
      <c r="L31" s="111" t="str">
        <f>VLOOKUP(K31,CódigosRetorno!$A$1:$B$1620,2,FALSE)</f>
        <v>Existe documento ya informado anteriormente</v>
      </c>
      <c r="M31" s="389"/>
      <c r="N31" s="389"/>
    </row>
    <row r="32" spans="2:14" ht="36">
      <c r="B32" s="615"/>
      <c r="C32" s="611"/>
      <c r="D32" s="209"/>
      <c r="E32" s="615"/>
      <c r="F32" s="617"/>
      <c r="G32" s="615"/>
      <c r="H32" s="611"/>
      <c r="I32" s="111" t="s">
        <v>3902</v>
      </c>
      <c r="J32" s="134" t="s">
        <v>203</v>
      </c>
      <c r="K32" s="134" t="s">
        <v>1768</v>
      </c>
      <c r="L32" s="111" t="str">
        <f>VLOOKUP(K32,CódigosRetorno!$A$1:$B$1620,2,FALSE)</f>
        <v>El documento indicado no existe no puede ser modificado/eliminado</v>
      </c>
      <c r="M32" s="389"/>
      <c r="N32" s="389" t="s">
        <v>2635</v>
      </c>
    </row>
    <row r="33" spans="2:14" ht="24">
      <c r="B33" s="615"/>
      <c r="C33" s="611"/>
      <c r="D33" s="209"/>
      <c r="E33" s="615"/>
      <c r="F33" s="617"/>
      <c r="G33" s="615"/>
      <c r="H33" s="611"/>
      <c r="I33" s="111" t="s">
        <v>6209</v>
      </c>
      <c r="J33" s="134" t="s">
        <v>203</v>
      </c>
      <c r="K33" s="134" t="s">
        <v>4527</v>
      </c>
      <c r="L33" s="111" t="str">
        <f>VLOOKUP(K33,CódigosRetorno!$A$1:$B$1620,2,FALSE)</f>
        <v>El comprobante más "código de operación del ítem" no debe repetirse</v>
      </c>
      <c r="M33" s="389"/>
      <c r="N33" s="389"/>
    </row>
    <row r="34" spans="2:14" ht="24">
      <c r="B34" s="615"/>
      <c r="C34" s="611"/>
      <c r="D34" s="209"/>
      <c r="E34" s="615"/>
      <c r="F34" s="617"/>
      <c r="G34" s="615"/>
      <c r="H34" s="611"/>
      <c r="I34" s="111" t="s">
        <v>6210</v>
      </c>
      <c r="J34" s="134" t="s">
        <v>203</v>
      </c>
      <c r="K34" s="134" t="s">
        <v>4529</v>
      </c>
      <c r="L34" s="111" t="str">
        <f>VLOOKUP(K34,CódigosRetorno!$A$1:$B$1620,2,FALSE)</f>
        <v>El comprobante no debe ser emitido y editado en el mismo envío</v>
      </c>
      <c r="M34" s="389"/>
      <c r="N34" s="389"/>
    </row>
    <row r="35" spans="2:14" ht="24" customHeight="1">
      <c r="B35" s="604"/>
      <c r="C35" s="612"/>
      <c r="D35" s="209"/>
      <c r="E35" s="604"/>
      <c r="F35" s="608"/>
      <c r="G35" s="604"/>
      <c r="H35" s="612"/>
      <c r="I35" s="111" t="s">
        <v>6211</v>
      </c>
      <c r="J35" s="134" t="s">
        <v>203</v>
      </c>
      <c r="K35" s="134" t="s">
        <v>4531</v>
      </c>
      <c r="L35" s="111" t="str">
        <f>VLOOKUP(K35,CódigosRetorno!$A$1:$B$1620,2,FALSE)</f>
        <v>El comprobante no debe ser editado y anulado en el mismo envío</v>
      </c>
      <c r="M35" s="389"/>
      <c r="N35" s="389"/>
    </row>
    <row r="36" spans="2:14" ht="24">
      <c r="B36" s="391">
        <f>B25+1</f>
        <v>10</v>
      </c>
      <c r="C36" s="398" t="s">
        <v>6212</v>
      </c>
      <c r="D36" s="209"/>
      <c r="E36" s="400" t="s">
        <v>9</v>
      </c>
      <c r="F36" s="109"/>
      <c r="G36" s="400" t="s">
        <v>3891</v>
      </c>
      <c r="H36" s="398" t="s">
        <v>3903</v>
      </c>
      <c r="I36" s="111" t="s">
        <v>6213</v>
      </c>
      <c r="J36" s="134" t="s">
        <v>203</v>
      </c>
      <c r="K36" s="134" t="s">
        <v>871</v>
      </c>
      <c r="L36" s="111" t="str">
        <f>VLOOKUP(K36,CódigosRetorno!$A$1:$B$1620,2,FALSE)</f>
        <v>No existe información de receptor de documento.</v>
      </c>
      <c r="M36" s="389"/>
      <c r="N36" s="389"/>
    </row>
    <row r="37" spans="2:14" ht="12" customHeight="1">
      <c r="B37" s="677">
        <f>B36+0.1</f>
        <v>10.1</v>
      </c>
      <c r="C37" s="610" t="s">
        <v>3904</v>
      </c>
      <c r="D37" s="672" t="s">
        <v>104</v>
      </c>
      <c r="E37" s="675" t="s">
        <v>4</v>
      </c>
      <c r="F37" s="681" t="s">
        <v>168</v>
      </c>
      <c r="G37" s="675"/>
      <c r="H37" s="610" t="s">
        <v>166</v>
      </c>
      <c r="I37" s="111" t="s">
        <v>5578</v>
      </c>
      <c r="J37" s="134" t="s">
        <v>203</v>
      </c>
      <c r="K37" s="134" t="s">
        <v>775</v>
      </c>
      <c r="L37" s="111" t="str">
        <f>VLOOKUP(K37,CódigosRetorno!$A$1:$B$1620,2,FALSE)</f>
        <v>El XML no contiene el tag o no existe informacion de CustomerAssignedAccountID del receptor del documento</v>
      </c>
      <c r="M37" s="389" t="s">
        <v>482</v>
      </c>
      <c r="N37" s="389" t="s">
        <v>186</v>
      </c>
    </row>
    <row r="38" spans="2:14" ht="24" customHeight="1">
      <c r="B38" s="680"/>
      <c r="C38" s="611"/>
      <c r="D38" s="673"/>
      <c r="E38" s="676"/>
      <c r="F38" s="682"/>
      <c r="G38" s="676"/>
      <c r="H38" s="611"/>
      <c r="I38" s="111" t="s">
        <v>5579</v>
      </c>
      <c r="J38" s="134" t="s">
        <v>203</v>
      </c>
      <c r="K38" s="134" t="s">
        <v>776</v>
      </c>
      <c r="L38" s="111" t="str">
        <f>VLOOKUP(K38,CódigosRetorno!$A$1:$B$1620,2,FALSE)</f>
        <v>El numero de documento de identidad del receptor debe ser  RUC</v>
      </c>
      <c r="M38" s="389"/>
      <c r="N38" s="389"/>
    </row>
    <row r="39" spans="2:14" ht="36">
      <c r="B39" s="680"/>
      <c r="C39" s="611"/>
      <c r="D39" s="673"/>
      <c r="E39" s="676"/>
      <c r="F39" s="682"/>
      <c r="G39" s="676"/>
      <c r="H39" s="611"/>
      <c r="I39" s="387" t="s">
        <v>5580</v>
      </c>
      <c r="J39" s="389" t="s">
        <v>1192</v>
      </c>
      <c r="K39" s="134" t="s">
        <v>3449</v>
      </c>
      <c r="L39" s="111" t="str">
        <f>VLOOKUP(K39,CódigosRetorno!$A$1:$B$1620,2,FALSE)</f>
        <v>El DNI debe tener 8 caracteres numéricos</v>
      </c>
      <c r="M39" s="389"/>
      <c r="N39" s="389"/>
    </row>
    <row r="40" spans="2:14" ht="24" customHeight="1">
      <c r="B40" s="678"/>
      <c r="C40" s="612"/>
      <c r="D40" s="674"/>
      <c r="E40" s="679"/>
      <c r="F40" s="638"/>
      <c r="G40" s="679"/>
      <c r="H40" s="612"/>
      <c r="I40" s="111" t="s">
        <v>5581</v>
      </c>
      <c r="J40" s="134" t="s">
        <v>203</v>
      </c>
      <c r="K40" s="134" t="s">
        <v>872</v>
      </c>
      <c r="L40" s="111" t="str">
        <f>VLOOKUP(K40,CódigosRetorno!$A$1:$B$1620,2,FALSE)</f>
        <v>El dato ingresado no cumple con el estandar</v>
      </c>
      <c r="M40" s="389" t="s">
        <v>482</v>
      </c>
      <c r="N40" s="389" t="s">
        <v>186</v>
      </c>
    </row>
    <row r="41" spans="2:14" ht="24">
      <c r="B41" s="677">
        <f>B37+0.1</f>
        <v>10.199999999999999</v>
      </c>
      <c r="C41" s="610" t="s">
        <v>3905</v>
      </c>
      <c r="D41" s="672" t="s">
        <v>104</v>
      </c>
      <c r="E41" s="675" t="s">
        <v>4</v>
      </c>
      <c r="F41" s="681" t="s">
        <v>11</v>
      </c>
      <c r="G41" s="675"/>
      <c r="H41" s="610" t="s">
        <v>167</v>
      </c>
      <c r="I41" s="111" t="s">
        <v>5578</v>
      </c>
      <c r="J41" s="134" t="s">
        <v>203</v>
      </c>
      <c r="K41" s="134" t="s">
        <v>778</v>
      </c>
      <c r="L41" s="111" t="str">
        <f>VLOOKUP(K41,CódigosRetorno!$A$1:$B$1620,2,FALSE)</f>
        <v>El XML no contiene el tag o no existe informacion de AdditionalAccountID del receptor del documento</v>
      </c>
      <c r="M41" s="389" t="s">
        <v>482</v>
      </c>
      <c r="N41" s="389" t="s">
        <v>186</v>
      </c>
    </row>
    <row r="42" spans="2:14" ht="24" customHeight="1">
      <c r="B42" s="678"/>
      <c r="C42" s="612"/>
      <c r="D42" s="674"/>
      <c r="E42" s="679"/>
      <c r="F42" s="638"/>
      <c r="G42" s="679"/>
      <c r="H42" s="612"/>
      <c r="I42" s="111" t="s">
        <v>5582</v>
      </c>
      <c r="J42" s="134" t="s">
        <v>203</v>
      </c>
      <c r="K42" s="134" t="s">
        <v>779</v>
      </c>
      <c r="L42" s="111" t="str">
        <f>VLOOKUP(K42,CódigosRetorno!$A$1:$B$1620,2,FALSE)</f>
        <v>El dato ingresado  en el tipo de documento de identidad del receptor no cumple con el estandar o no esta permitido.</v>
      </c>
      <c r="M42" s="389" t="s">
        <v>482</v>
      </c>
      <c r="N42" s="389" t="s">
        <v>3039</v>
      </c>
    </row>
    <row r="43" spans="2:14" ht="12" customHeight="1">
      <c r="B43" s="391">
        <f>B36+1</f>
        <v>11</v>
      </c>
      <c r="C43" s="398" t="s">
        <v>3906</v>
      </c>
      <c r="D43" s="209"/>
      <c r="E43" s="400" t="s">
        <v>9</v>
      </c>
      <c r="F43" s="109"/>
      <c r="G43" s="400" t="s">
        <v>3891</v>
      </c>
      <c r="H43" s="398" t="s">
        <v>3907</v>
      </c>
      <c r="I43" s="111" t="s">
        <v>6214</v>
      </c>
      <c r="J43" s="134" t="s">
        <v>203</v>
      </c>
      <c r="K43" s="573" t="s">
        <v>867</v>
      </c>
      <c r="L43" s="111" t="str">
        <f>VLOOKUP(K43,CódigosRetorno!$A$1:$B$1620,2,FALSE)</f>
        <v>No existe información de serie o número.</v>
      </c>
      <c r="M43" s="389"/>
      <c r="N43" s="389"/>
    </row>
    <row r="44" spans="2:14" ht="24">
      <c r="B44" s="677">
        <f>B43+0.1</f>
        <v>11.1</v>
      </c>
      <c r="C44" s="610" t="s">
        <v>3234</v>
      </c>
      <c r="D44" s="672" t="s">
        <v>104</v>
      </c>
      <c r="E44" s="675" t="s">
        <v>4</v>
      </c>
      <c r="F44" s="681" t="s">
        <v>172</v>
      </c>
      <c r="G44" s="681" t="s">
        <v>58</v>
      </c>
      <c r="H44" s="610" t="s">
        <v>169</v>
      </c>
      <c r="I44" s="111" t="s">
        <v>3978</v>
      </c>
      <c r="J44" s="134" t="s">
        <v>203</v>
      </c>
      <c r="K44" s="134" t="s">
        <v>877</v>
      </c>
      <c r="L44" s="111" t="str">
        <f>VLOOKUP(K44,CódigosRetorno!$A$1:$B$1620,2,FALSE)</f>
        <v>El dato ingresado en Amount no cumple con el formato establecido.</v>
      </c>
      <c r="M44" s="389" t="s">
        <v>482</v>
      </c>
      <c r="N44" s="389" t="s">
        <v>186</v>
      </c>
    </row>
    <row r="45" spans="2:14" ht="12" customHeight="1">
      <c r="B45" s="680"/>
      <c r="C45" s="611"/>
      <c r="D45" s="673"/>
      <c r="E45" s="676"/>
      <c r="F45" s="682"/>
      <c r="G45" s="682"/>
      <c r="H45" s="611"/>
      <c r="I45" s="111" t="s">
        <v>3219</v>
      </c>
      <c r="J45" s="134" t="s">
        <v>203</v>
      </c>
      <c r="K45" s="134" t="s">
        <v>731</v>
      </c>
      <c r="L45" s="111" t="str">
        <f>VLOOKUP(K45,CódigosRetorno!$A$1:$B$1620,2,FALSE)</f>
        <v>La serie o numero del documento modificado por la Nota de Credito no cumple con el formato establecido</v>
      </c>
      <c r="M45" s="389" t="s">
        <v>482</v>
      </c>
      <c r="N45" s="389" t="s">
        <v>186</v>
      </c>
    </row>
    <row r="46" spans="2:14" ht="36">
      <c r="B46" s="678"/>
      <c r="C46" s="612"/>
      <c r="D46" s="674"/>
      <c r="E46" s="679"/>
      <c r="F46" s="638"/>
      <c r="G46" s="638"/>
      <c r="H46" s="612"/>
      <c r="I46" s="111" t="s">
        <v>3220</v>
      </c>
      <c r="J46" s="134" t="s">
        <v>203</v>
      </c>
      <c r="K46" s="134" t="s">
        <v>3540</v>
      </c>
      <c r="L46" s="111" t="str">
        <f>VLOOKUP(K46,CódigosRetorno!$A$1:$B$1620,2,FALSE)</f>
        <v>Dato no cumple con formato de acuerdo al número de comprobante.</v>
      </c>
      <c r="M46" s="389" t="s">
        <v>482</v>
      </c>
      <c r="N46" s="389" t="s">
        <v>186</v>
      </c>
    </row>
    <row r="47" spans="2:14">
      <c r="B47" s="677">
        <f>B44+0.1</f>
        <v>11.2</v>
      </c>
      <c r="C47" s="684" t="s">
        <v>170</v>
      </c>
      <c r="D47" s="672" t="s">
        <v>104</v>
      </c>
      <c r="E47" s="603" t="s">
        <v>4</v>
      </c>
      <c r="F47" s="607" t="s">
        <v>10</v>
      </c>
      <c r="G47" s="607" t="s">
        <v>2915</v>
      </c>
      <c r="H47" s="610" t="s">
        <v>3908</v>
      </c>
      <c r="I47" s="111" t="s">
        <v>3212</v>
      </c>
      <c r="J47" s="134" t="s">
        <v>203</v>
      </c>
      <c r="K47" s="573" t="s">
        <v>867</v>
      </c>
      <c r="L47" s="111" t="str">
        <f>VLOOKUP(K47,CódigosRetorno!$A$1:$B$1620,2,FALSE)</f>
        <v>No existe información de serie o número.</v>
      </c>
      <c r="M47" s="389" t="s">
        <v>482</v>
      </c>
      <c r="N47" s="389" t="s">
        <v>186</v>
      </c>
    </row>
    <row r="48" spans="2:14" ht="24" customHeight="1">
      <c r="B48" s="680"/>
      <c r="C48" s="685"/>
      <c r="D48" s="674"/>
      <c r="E48" s="615"/>
      <c r="F48" s="617"/>
      <c r="G48" s="617"/>
      <c r="H48" s="611"/>
      <c r="I48" s="111" t="s">
        <v>3218</v>
      </c>
      <c r="J48" s="134" t="s">
        <v>203</v>
      </c>
      <c r="K48" s="134" t="s">
        <v>868</v>
      </c>
      <c r="L48" s="111" t="str">
        <f>VLOOKUP(K48,CódigosRetorno!$A$1:$B$1620,2,FALSE)</f>
        <v>Dato no cumple con formato de acuerdo al número de comprobante.</v>
      </c>
      <c r="M48" s="389" t="s">
        <v>482</v>
      </c>
      <c r="N48" s="389" t="s">
        <v>186</v>
      </c>
    </row>
    <row r="49" spans="2:14" ht="48">
      <c r="B49" s="680"/>
      <c r="C49" s="685"/>
      <c r="D49" s="212"/>
      <c r="E49" s="615"/>
      <c r="F49" s="617"/>
      <c r="G49" s="617"/>
      <c r="H49" s="611"/>
      <c r="I49" s="574" t="s">
        <v>3909</v>
      </c>
      <c r="J49" s="134" t="s">
        <v>203</v>
      </c>
      <c r="K49" s="134" t="s">
        <v>3910</v>
      </c>
      <c r="L49" s="111" t="str">
        <f>VLOOKUP(K49,CódigosRetorno!$A$1:$B$1620,2,FALSE)</f>
        <v>El comprobante (fisico) a la que hace referencia la nota, no se encuentra autorizado.</v>
      </c>
      <c r="M49" s="389"/>
      <c r="N49" s="389" t="s">
        <v>3150</v>
      </c>
    </row>
    <row r="50" spans="2:14" ht="36">
      <c r="B50" s="680"/>
      <c r="C50" s="685"/>
      <c r="D50" s="3"/>
      <c r="E50" s="615"/>
      <c r="F50" s="617"/>
      <c r="G50" s="617"/>
      <c r="H50" s="611"/>
      <c r="I50" s="575" t="s">
        <v>3911</v>
      </c>
      <c r="J50" s="134" t="s">
        <v>203</v>
      </c>
      <c r="K50" s="134" t="s">
        <v>3912</v>
      </c>
      <c r="L50" s="111" t="str">
        <f>VLOOKUP(K50,CódigosRetorno!$A$1:$B$1620,2,FALSE)</f>
        <v>El comprobante (electronico) a la que hace referencia la nota, no se encuentra informado.</v>
      </c>
      <c r="M50" s="389"/>
      <c r="N50" s="389" t="s">
        <v>2635</v>
      </c>
    </row>
    <row r="51" spans="2:14" ht="36">
      <c r="B51" s="678"/>
      <c r="C51" s="686"/>
      <c r="D51" s="3"/>
      <c r="E51" s="604"/>
      <c r="F51" s="608"/>
      <c r="G51" s="608"/>
      <c r="H51" s="612"/>
      <c r="I51" s="575" t="s">
        <v>6215</v>
      </c>
      <c r="J51" s="134" t="s">
        <v>203</v>
      </c>
      <c r="K51" s="134" t="s">
        <v>3913</v>
      </c>
      <c r="L51" s="111" t="str">
        <f>VLOOKUP(K51,CódigosRetorno!$A$1:$B$1620,2,FALSE)</f>
        <v>El comprobante (electronico) a la que hace referencia la nota, se encuentra anulado o rechazada.</v>
      </c>
      <c r="M51" s="389"/>
      <c r="N51" s="389" t="s">
        <v>2635</v>
      </c>
    </row>
    <row r="52" spans="2:14" ht="24">
      <c r="B52" s="603">
        <f>B43+1</f>
        <v>12</v>
      </c>
      <c r="C52" s="610" t="s">
        <v>3914</v>
      </c>
      <c r="D52" s="458"/>
      <c r="E52" s="603" t="s">
        <v>9</v>
      </c>
      <c r="F52" s="607"/>
      <c r="G52" s="603" t="s">
        <v>3891</v>
      </c>
      <c r="H52" s="610" t="s">
        <v>3915</v>
      </c>
      <c r="I52" s="111" t="s">
        <v>6216</v>
      </c>
      <c r="J52" s="134" t="s">
        <v>203</v>
      </c>
      <c r="K52" s="134" t="s">
        <v>3916</v>
      </c>
      <c r="L52" s="111" t="str">
        <f>VLOOKUP(K52,CódigosRetorno!$A$1:$B$1620,2,FALSE)</f>
        <v>Solo se acepta informacion de percepcion para nuevas boletas.</v>
      </c>
      <c r="M52" s="389"/>
      <c r="N52" s="389"/>
    </row>
    <row r="53" spans="2:14" ht="12" customHeight="1">
      <c r="B53" s="615"/>
      <c r="C53" s="611"/>
      <c r="D53" s="458"/>
      <c r="E53" s="615"/>
      <c r="F53" s="617"/>
      <c r="G53" s="615"/>
      <c r="H53" s="611"/>
      <c r="I53" s="111" t="s">
        <v>6217</v>
      </c>
      <c r="J53" s="134" t="s">
        <v>203</v>
      </c>
      <c r="K53" s="134" t="s">
        <v>1853</v>
      </c>
      <c r="L53" s="111" t="str">
        <f>VLOOKUP(K53,CódigosRetorno!$A$1:$B$1620,2,FALSE)</f>
        <v>El comprobante fue enviado fuera del plazo permitido.</v>
      </c>
      <c r="M53" s="389"/>
      <c r="N53" s="389" t="s">
        <v>3963</v>
      </c>
    </row>
    <row r="54" spans="2:14" ht="12" customHeight="1">
      <c r="B54" s="615"/>
      <c r="C54" s="611"/>
      <c r="D54" s="458"/>
      <c r="E54" s="615"/>
      <c r="F54" s="617"/>
      <c r="G54" s="615"/>
      <c r="H54" s="611"/>
      <c r="I54" s="423" t="s">
        <v>3715</v>
      </c>
      <c r="J54" s="134"/>
      <c r="K54" s="134"/>
      <c r="L54" s="111"/>
      <c r="M54" s="389"/>
      <c r="N54" s="389"/>
    </row>
    <row r="55" spans="2:14" ht="36">
      <c r="B55" s="615"/>
      <c r="C55" s="611"/>
      <c r="D55" s="458"/>
      <c r="E55" s="615"/>
      <c r="F55" s="617"/>
      <c r="G55" s="615"/>
      <c r="H55" s="611"/>
      <c r="I55" s="111" t="s">
        <v>6218</v>
      </c>
      <c r="J55" s="134" t="s">
        <v>203</v>
      </c>
      <c r="K55" s="134" t="s">
        <v>1745</v>
      </c>
      <c r="L55" s="111" t="str">
        <f>VLOOKUP(K55,CódigosRetorno!$A$1:$B$1620,2,FALSE)</f>
        <v>El XML no contiene el tag o no existe información del número de documento de identidad del cliente</v>
      </c>
      <c r="M55" s="389"/>
      <c r="N55" s="389"/>
    </row>
    <row r="56" spans="2:14" ht="24">
      <c r="B56" s="615"/>
      <c r="C56" s="611"/>
      <c r="D56" s="458"/>
      <c r="E56" s="615"/>
      <c r="F56" s="617"/>
      <c r="G56" s="615"/>
      <c r="H56" s="611"/>
      <c r="I56" s="111" t="s">
        <v>3964</v>
      </c>
      <c r="J56" s="134" t="s">
        <v>203</v>
      </c>
      <c r="K56" s="134" t="s">
        <v>1845</v>
      </c>
      <c r="L56" s="111" t="str">
        <f>VLOOKUP(K56,CódigosRetorno!$A$1:$B$1620,2,FALSE)</f>
        <v>Número de RUC del Cliente no existe.</v>
      </c>
      <c r="M56" s="389"/>
      <c r="N56" s="389"/>
    </row>
    <row r="57" spans="2:14" ht="48">
      <c r="B57" s="615"/>
      <c r="C57" s="611"/>
      <c r="D57" s="458"/>
      <c r="E57" s="615"/>
      <c r="F57" s="617"/>
      <c r="G57" s="615"/>
      <c r="H57" s="611"/>
      <c r="I57" s="111" t="s">
        <v>3965</v>
      </c>
      <c r="J57" s="134" t="s">
        <v>1192</v>
      </c>
      <c r="K57" s="134" t="s">
        <v>1319</v>
      </c>
      <c r="L57" s="111" t="str">
        <f>VLOOKUP(K57,CódigosRetorno!$A$1:$B$1620,2,FALSE)</f>
        <v>La operación con este cliente está excluida del sistema de percepción. Es agente de retención.</v>
      </c>
      <c r="M57" s="389"/>
      <c r="N57" s="389" t="s">
        <v>2650</v>
      </c>
    </row>
    <row r="58" spans="2:14" ht="12" customHeight="1">
      <c r="B58" s="615"/>
      <c r="C58" s="611"/>
      <c r="D58" s="458"/>
      <c r="E58" s="615"/>
      <c r="F58" s="617"/>
      <c r="G58" s="615"/>
      <c r="H58" s="611"/>
      <c r="I58" s="111" t="s">
        <v>3966</v>
      </c>
      <c r="J58" s="134" t="s">
        <v>1192</v>
      </c>
      <c r="K58" s="134" t="s">
        <v>1317</v>
      </c>
      <c r="L58" s="111" t="str">
        <f>VLOOKUP(K58,CódigosRetorno!$A$1:$B$1620,2,FALSE)</f>
        <v>La operación con este cliente está excluida del sistema de percepción. Es entidad exceptuada de la percepción.</v>
      </c>
      <c r="M58" s="389"/>
      <c r="N58" s="389"/>
    </row>
    <row r="59" spans="2:14" ht="60">
      <c r="B59" s="604"/>
      <c r="C59" s="612"/>
      <c r="D59" s="458"/>
      <c r="E59" s="604"/>
      <c r="F59" s="608"/>
      <c r="G59" s="604"/>
      <c r="H59" s="612"/>
      <c r="I59" s="111" t="s">
        <v>3967</v>
      </c>
      <c r="J59" s="134" t="s">
        <v>1192</v>
      </c>
      <c r="K59" s="134" t="s">
        <v>1325</v>
      </c>
      <c r="L59" s="111" t="str">
        <f>VLOOKUP(K59,CódigosRetorno!$A$1:$B$1620,2,FALSE)</f>
        <v>El emisor y el cliente son Agentes de percepción de combustible en la fecha de emisión.</v>
      </c>
      <c r="M59" s="389"/>
      <c r="N59" s="389"/>
    </row>
    <row r="60" spans="2:14" ht="48">
      <c r="B60" s="576">
        <f>B52+0.1</f>
        <v>12.1</v>
      </c>
      <c r="C60" s="398" t="s">
        <v>3227</v>
      </c>
      <c r="D60" s="209"/>
      <c r="E60" s="400" t="s">
        <v>4</v>
      </c>
      <c r="F60" s="109" t="s">
        <v>99</v>
      </c>
      <c r="G60" s="400" t="s">
        <v>3222</v>
      </c>
      <c r="H60" s="398" t="s">
        <v>3221</v>
      </c>
      <c r="I60" s="111" t="s">
        <v>3214</v>
      </c>
      <c r="J60" s="134" t="s">
        <v>203</v>
      </c>
      <c r="K60" s="134" t="s">
        <v>874</v>
      </c>
      <c r="L60" s="111" t="str">
        <f>VLOOKUP(K60,CódigosRetorno!$A$1:$B$1620,2,FALSE)</f>
        <v>Dato no cumple con formato establecido.</v>
      </c>
      <c r="M60" s="389"/>
      <c r="N60" s="389" t="s">
        <v>3228</v>
      </c>
    </row>
    <row r="61" spans="2:14" ht="48">
      <c r="B61" s="576">
        <f>B60+0.1</f>
        <v>12.2</v>
      </c>
      <c r="C61" s="398" t="s">
        <v>3235</v>
      </c>
      <c r="D61" s="209"/>
      <c r="E61" s="400" t="s">
        <v>4</v>
      </c>
      <c r="F61" s="109" t="s">
        <v>12</v>
      </c>
      <c r="G61" s="400" t="s">
        <v>3080</v>
      </c>
      <c r="H61" s="398" t="s">
        <v>3225</v>
      </c>
      <c r="I61" s="110" t="s">
        <v>3226</v>
      </c>
      <c r="J61" s="134" t="s">
        <v>203</v>
      </c>
      <c r="K61" s="134" t="s">
        <v>3106</v>
      </c>
      <c r="L61" s="111" t="str">
        <f>VLOOKUP(K61,CódigosRetorno!$A$1:$B$1620,2,FALSE)</f>
        <v>El código ingresado como tasa de percepción no existe en el catálogo</v>
      </c>
      <c r="M61" s="389"/>
      <c r="N61" s="389" t="s">
        <v>3228</v>
      </c>
    </row>
    <row r="62" spans="2:14">
      <c r="B62" s="677">
        <f>B61+0.1</f>
        <v>12.299999999999999</v>
      </c>
      <c r="C62" s="610" t="s">
        <v>2977</v>
      </c>
      <c r="D62" s="209"/>
      <c r="E62" s="675" t="s">
        <v>4</v>
      </c>
      <c r="F62" s="681" t="s">
        <v>12</v>
      </c>
      <c r="G62" s="675" t="s">
        <v>16</v>
      </c>
      <c r="H62" s="610" t="s">
        <v>3229</v>
      </c>
      <c r="I62" s="111" t="s">
        <v>3917</v>
      </c>
      <c r="J62" s="134" t="s">
        <v>203</v>
      </c>
      <c r="K62" s="134" t="s">
        <v>3110</v>
      </c>
      <c r="L62" s="111" t="str">
        <f>VLOOKUP(K62,CódigosRetorno!$A$1:$B$1620,2,FALSE)</f>
        <v>Debe consignar um importe igual o mayor a cero (0)</v>
      </c>
      <c r="M62" s="389"/>
      <c r="N62" s="389" t="s">
        <v>186</v>
      </c>
    </row>
    <row r="63" spans="2:14" ht="12" customHeight="1">
      <c r="B63" s="680"/>
      <c r="C63" s="611"/>
      <c r="D63" s="209"/>
      <c r="E63" s="676"/>
      <c r="F63" s="682"/>
      <c r="G63" s="676"/>
      <c r="H63" s="611"/>
      <c r="I63" s="111" t="s">
        <v>3968</v>
      </c>
      <c r="J63" s="134" t="s">
        <v>203</v>
      </c>
      <c r="K63" s="134" t="s">
        <v>3110</v>
      </c>
      <c r="L63" s="111" t="str">
        <f>VLOOKUP(K63,CódigosRetorno!$A$1:$B$1620,2,FALSE)</f>
        <v>Debe consignar um importe igual o mayor a cero (0)</v>
      </c>
      <c r="M63" s="389"/>
      <c r="N63" s="389" t="s">
        <v>186</v>
      </c>
    </row>
    <row r="64" spans="2:14" ht="24">
      <c r="B64" s="680"/>
      <c r="C64" s="611"/>
      <c r="D64" s="209"/>
      <c r="E64" s="676"/>
      <c r="F64" s="682"/>
      <c r="G64" s="676"/>
      <c r="H64" s="611"/>
      <c r="I64" s="423" t="s">
        <v>6238</v>
      </c>
      <c r="J64" s="134" t="s">
        <v>203</v>
      </c>
      <c r="K64" s="134" t="s">
        <v>1851</v>
      </c>
      <c r="L64" s="111" t="str">
        <f>VLOOKUP(K64,CódigosRetorno!$A$1:$B$1620,2,FALSE)</f>
        <v>Señor contribuyente a la fecha no se encuentra registrado ó habilitado con la condición de Agente de percepción.</v>
      </c>
      <c r="M64" s="389"/>
      <c r="N64" s="389"/>
    </row>
    <row r="65" spans="2:14" ht="60">
      <c r="B65" s="680"/>
      <c r="C65" s="611"/>
      <c r="D65" s="209"/>
      <c r="E65" s="676"/>
      <c r="F65" s="682"/>
      <c r="G65" s="676"/>
      <c r="H65" s="611"/>
      <c r="I65" s="111" t="s">
        <v>3969</v>
      </c>
      <c r="J65" s="134" t="s">
        <v>203</v>
      </c>
      <c r="K65" s="134" t="s">
        <v>1840</v>
      </c>
      <c r="L65" s="111" t="str">
        <f>VLOOKUP(K65,CódigosRetorno!$A$1:$B$1620,2,FALSE)</f>
        <v>Los montos de pago, percibidos y montos cobrados consignados para el documento relacionado no son correctos.</v>
      </c>
      <c r="M65" s="389"/>
      <c r="N65" s="389"/>
    </row>
    <row r="66" spans="2:14" ht="60">
      <c r="B66" s="680"/>
      <c r="C66" s="611"/>
      <c r="D66" s="209"/>
      <c r="E66" s="676"/>
      <c r="F66" s="638"/>
      <c r="G66" s="679"/>
      <c r="H66" s="612"/>
      <c r="I66" s="111" t="s">
        <v>3970</v>
      </c>
      <c r="J66" s="134" t="s">
        <v>203</v>
      </c>
      <c r="K66" s="134" t="s">
        <v>1840</v>
      </c>
      <c r="L66" s="111" t="str">
        <f>VLOOKUP(K66,CódigosRetorno!$A$1:$B$1620,2,FALSE)</f>
        <v>Los montos de pago, percibidos y montos cobrados consignados para el documento relacionado no son correctos.</v>
      </c>
      <c r="M66" s="389"/>
      <c r="N66" s="389"/>
    </row>
    <row r="67" spans="2:14" ht="48">
      <c r="B67" s="678"/>
      <c r="C67" s="612"/>
      <c r="D67" s="209"/>
      <c r="E67" s="679"/>
      <c r="F67" s="109" t="s">
        <v>3971</v>
      </c>
      <c r="G67" s="400" t="s">
        <v>3355</v>
      </c>
      <c r="H67" s="398" t="s">
        <v>3972</v>
      </c>
      <c r="I67" s="111" t="s">
        <v>3973</v>
      </c>
      <c r="J67" s="134" t="s">
        <v>203</v>
      </c>
      <c r="K67" s="134" t="s">
        <v>1735</v>
      </c>
      <c r="L67" s="111" t="str">
        <f>VLOOKUP(K67,CódigosRetorno!$A$1:$B$1620,2,FALSE)</f>
        <v>El valor de la moneda del Importe total Percibido debe ser PEN</v>
      </c>
      <c r="M67" s="389"/>
      <c r="N67" s="389"/>
    </row>
    <row r="68" spans="2:14">
      <c r="B68" s="677">
        <f>B62+0.1</f>
        <v>12.399999999999999</v>
      </c>
      <c r="C68" s="610" t="s">
        <v>3231</v>
      </c>
      <c r="D68" s="209"/>
      <c r="E68" s="675" t="s">
        <v>4</v>
      </c>
      <c r="F68" s="681" t="s">
        <v>12</v>
      </c>
      <c r="G68" s="620" t="s">
        <v>16</v>
      </c>
      <c r="H68" s="610" t="s">
        <v>3230</v>
      </c>
      <c r="I68" s="111" t="s">
        <v>3917</v>
      </c>
      <c r="J68" s="134" t="s">
        <v>203</v>
      </c>
      <c r="K68" s="134" t="s">
        <v>3236</v>
      </c>
      <c r="L68" s="111" t="str">
        <f>VLOOKUP(K68,CódigosRetorno!$A$1:$B$1620,2,FALSE)</f>
        <v>Debe consignar um importe igual o mayor a cero (0)</v>
      </c>
      <c r="M68" s="389"/>
      <c r="N68" s="389" t="s">
        <v>186</v>
      </c>
    </row>
    <row r="69" spans="2:14" ht="12" customHeight="1">
      <c r="B69" s="680"/>
      <c r="C69" s="611"/>
      <c r="D69" s="209"/>
      <c r="E69" s="676"/>
      <c r="F69" s="682"/>
      <c r="G69" s="620"/>
      <c r="H69" s="611"/>
      <c r="I69" s="111" t="s">
        <v>3918</v>
      </c>
      <c r="J69" s="134" t="s">
        <v>203</v>
      </c>
      <c r="K69" s="134" t="s">
        <v>3236</v>
      </c>
      <c r="L69" s="111" t="str">
        <f>VLOOKUP(K69,CódigosRetorno!$A$1:$B$1620,2,FALSE)</f>
        <v>Debe consignar um importe igual o mayor a cero (0)</v>
      </c>
      <c r="M69" s="389"/>
      <c r="N69" s="389" t="s">
        <v>186</v>
      </c>
    </row>
    <row r="70" spans="2:14" ht="12" customHeight="1">
      <c r="B70" s="680"/>
      <c r="C70" s="611"/>
      <c r="D70" s="209"/>
      <c r="E70" s="676"/>
      <c r="F70" s="682"/>
      <c r="G70" s="620"/>
      <c r="H70" s="611"/>
      <c r="I70" s="111" t="s">
        <v>3979</v>
      </c>
      <c r="J70" s="134" t="s">
        <v>203</v>
      </c>
      <c r="K70" s="134" t="s">
        <v>876</v>
      </c>
      <c r="L70" s="111" t="str">
        <f>VLOOKUP(K70,CódigosRetorno!$A$1:$B$1620,2,FALSE)</f>
        <v>El importe total no coincide con la sumatoria de los valores de venta mas los tributos mas los cargos</v>
      </c>
      <c r="M70" s="389"/>
      <c r="N70" s="389" t="s">
        <v>186</v>
      </c>
    </row>
    <row r="71" spans="2:14" ht="48">
      <c r="B71" s="680"/>
      <c r="C71" s="611"/>
      <c r="D71" s="209"/>
      <c r="E71" s="676"/>
      <c r="F71" s="682"/>
      <c r="G71" s="620"/>
      <c r="H71" s="611"/>
      <c r="I71" s="111" t="s">
        <v>6219</v>
      </c>
      <c r="J71" s="134" t="s">
        <v>203</v>
      </c>
      <c r="K71" s="134" t="s">
        <v>1840</v>
      </c>
      <c r="L71" s="111" t="str">
        <f>VLOOKUP(K71,CódigosRetorno!$A$1:$B$1620,2,FALSE)</f>
        <v>Los montos de pago, percibidos y montos cobrados consignados para el documento relacionado no son correctos.</v>
      </c>
      <c r="M71" s="389"/>
      <c r="N71" s="389"/>
    </row>
    <row r="72" spans="2:14" ht="60">
      <c r="B72" s="680"/>
      <c r="C72" s="611"/>
      <c r="D72" s="209"/>
      <c r="E72" s="676"/>
      <c r="F72" s="682"/>
      <c r="G72" s="620"/>
      <c r="H72" s="612"/>
      <c r="I72" s="111" t="s">
        <v>6220</v>
      </c>
      <c r="J72" s="134" t="s">
        <v>203</v>
      </c>
      <c r="K72" s="134" t="s">
        <v>1840</v>
      </c>
      <c r="L72" s="111" t="str">
        <f>VLOOKUP(K72,CódigosRetorno!$A$1:$B$1620,2,FALSE)</f>
        <v>Los montos de pago, percibidos y montos cobrados consignados para el documento relacionado no son correctos.</v>
      </c>
      <c r="M72" s="389"/>
      <c r="N72" s="389"/>
    </row>
    <row r="73" spans="2:14" ht="48">
      <c r="B73" s="678"/>
      <c r="C73" s="612"/>
      <c r="D73" s="209"/>
      <c r="E73" s="679"/>
      <c r="F73" s="109" t="s">
        <v>13</v>
      </c>
      <c r="G73" s="420" t="s">
        <v>3355</v>
      </c>
      <c r="H73" s="397" t="s">
        <v>3974</v>
      </c>
      <c r="I73" s="111" t="s">
        <v>3357</v>
      </c>
      <c r="J73" s="134" t="s">
        <v>203</v>
      </c>
      <c r="K73" s="134" t="s">
        <v>1731</v>
      </c>
      <c r="L73" s="111" t="str">
        <f>VLOOKUP(K73,CódigosRetorno!$A$1:$B$1620,2,FALSE)</f>
        <v>El valor de la moneda del Importe total Cobrado debe ser PEN</v>
      </c>
      <c r="M73" s="389"/>
      <c r="N73" s="389"/>
    </row>
    <row r="74" spans="2:14" ht="12" customHeight="1">
      <c r="B74" s="677">
        <f>B68+0.1</f>
        <v>12.499999999999998</v>
      </c>
      <c r="C74" s="610" t="s">
        <v>2976</v>
      </c>
      <c r="D74" s="209"/>
      <c r="E74" s="675" t="s">
        <v>4</v>
      </c>
      <c r="F74" s="681" t="s">
        <v>12</v>
      </c>
      <c r="G74" s="675" t="s">
        <v>16</v>
      </c>
      <c r="H74" s="610" t="s">
        <v>3232</v>
      </c>
      <c r="I74" s="111" t="s">
        <v>3917</v>
      </c>
      <c r="J74" s="134" t="s">
        <v>203</v>
      </c>
      <c r="K74" s="134" t="s">
        <v>3148</v>
      </c>
      <c r="L74" s="111" t="str">
        <f>VLOOKUP(K74,CódigosRetorno!$A$1:$B$1620,2,FALSE)</f>
        <v>Debe consignar um importe igual o mayor a cero (0)</v>
      </c>
      <c r="M74" s="389"/>
      <c r="N74" s="389" t="s">
        <v>186</v>
      </c>
    </row>
    <row r="75" spans="2:14" ht="12" customHeight="1">
      <c r="B75" s="678"/>
      <c r="C75" s="612"/>
      <c r="D75" s="209"/>
      <c r="E75" s="679"/>
      <c r="F75" s="638"/>
      <c r="G75" s="679"/>
      <c r="H75" s="612"/>
      <c r="I75" s="111" t="s">
        <v>3975</v>
      </c>
      <c r="J75" s="134" t="s">
        <v>203</v>
      </c>
      <c r="K75" s="134" t="s">
        <v>3148</v>
      </c>
      <c r="L75" s="111" t="str">
        <f>VLOOKUP(K75,CódigosRetorno!$A$1:$B$1620,2,FALSE)</f>
        <v>Debe consignar um importe igual o mayor a cero (0)</v>
      </c>
      <c r="M75" s="389"/>
      <c r="N75" s="389" t="s">
        <v>186</v>
      </c>
    </row>
    <row r="76" spans="2:14" ht="12" customHeight="1">
      <c r="B76" s="603">
        <v>13</v>
      </c>
      <c r="C76" s="610" t="s">
        <v>6221</v>
      </c>
      <c r="D76" s="672" t="s">
        <v>104</v>
      </c>
      <c r="E76" s="675" t="s">
        <v>4</v>
      </c>
      <c r="F76" s="681" t="s">
        <v>11</v>
      </c>
      <c r="G76" s="675" t="s">
        <v>6222</v>
      </c>
      <c r="H76" s="610" t="s">
        <v>3213</v>
      </c>
      <c r="I76" s="111" t="s">
        <v>3160</v>
      </c>
      <c r="J76" s="134" t="s">
        <v>203</v>
      </c>
      <c r="K76" s="134" t="s">
        <v>879</v>
      </c>
      <c r="L76" s="111" t="str">
        <f>VLOOKUP(K76,CódigosRetorno!$A$1:$B$1620,2,FALSE)</f>
        <v>No existe información del documento del anticipo.</v>
      </c>
      <c r="M76" s="389" t="s">
        <v>482</v>
      </c>
      <c r="N76" s="389" t="s">
        <v>186</v>
      </c>
    </row>
    <row r="77" spans="2:14" ht="24">
      <c r="B77" s="604"/>
      <c r="C77" s="612"/>
      <c r="D77" s="674"/>
      <c r="E77" s="679"/>
      <c r="F77" s="638"/>
      <c r="G77" s="679"/>
      <c r="H77" s="612"/>
      <c r="I77" s="111" t="s">
        <v>3214</v>
      </c>
      <c r="J77" s="134" t="s">
        <v>203</v>
      </c>
      <c r="K77" s="134" t="s">
        <v>3147</v>
      </c>
      <c r="L77" s="111" t="str">
        <f>VLOOKUP(K77,CódigosRetorno!$A$1:$B$1620,2,FALSE)</f>
        <v>El código ingresado como estado del ítem no existe en el catálogo</v>
      </c>
      <c r="M77" s="389" t="s">
        <v>482</v>
      </c>
      <c r="N77" s="389" t="s">
        <v>3217</v>
      </c>
    </row>
    <row r="78" spans="2:14" ht="24">
      <c r="B78" s="603">
        <f>B76+1</f>
        <v>14</v>
      </c>
      <c r="C78" s="610" t="s">
        <v>3211</v>
      </c>
      <c r="D78" s="416" t="s">
        <v>15</v>
      </c>
      <c r="E78" s="675" t="s">
        <v>4</v>
      </c>
      <c r="F78" s="681" t="s">
        <v>12</v>
      </c>
      <c r="G78" s="675" t="s">
        <v>16</v>
      </c>
      <c r="H78" s="610" t="s">
        <v>3188</v>
      </c>
      <c r="I78" s="111" t="s">
        <v>6223</v>
      </c>
      <c r="J78" s="134" t="s">
        <v>203</v>
      </c>
      <c r="K78" s="134" t="s">
        <v>2240</v>
      </c>
      <c r="L78" s="111" t="str">
        <f>VLOOKUP(K78,CódigosRetorno!$A$1:$B$1620,2,FALSE)</f>
        <v>El dato ingresado en TotalAmount debe ser numerico mayor o igual a cero</v>
      </c>
      <c r="M78" s="389" t="s">
        <v>482</v>
      </c>
      <c r="N78" s="389" t="s">
        <v>186</v>
      </c>
    </row>
    <row r="79" spans="2:14" ht="12" customHeight="1">
      <c r="B79" s="615"/>
      <c r="C79" s="611"/>
      <c r="D79" s="209"/>
      <c r="E79" s="676"/>
      <c r="F79" s="682"/>
      <c r="G79" s="676"/>
      <c r="H79" s="612"/>
      <c r="I79" s="111" t="s">
        <v>6224</v>
      </c>
      <c r="J79" s="134" t="s">
        <v>1192</v>
      </c>
      <c r="K79" s="134" t="s">
        <v>876</v>
      </c>
      <c r="L79" s="111" t="str">
        <f>VLOOKUP(K79,CódigosRetorno!$A$1:$B$1620,2,FALSE)</f>
        <v>El importe total no coincide con la sumatoria de los valores de venta mas los tributos mas los cargos</v>
      </c>
      <c r="M79" s="389"/>
      <c r="N79" s="389" t="s">
        <v>186</v>
      </c>
    </row>
    <row r="80" spans="2:14" ht="24">
      <c r="B80" s="604"/>
      <c r="C80" s="612"/>
      <c r="D80" s="209"/>
      <c r="E80" s="679"/>
      <c r="F80" s="638"/>
      <c r="G80" s="679"/>
      <c r="H80" s="398" t="s">
        <v>3209</v>
      </c>
      <c r="I80" s="111" t="s">
        <v>3210</v>
      </c>
      <c r="J80" s="134" t="s">
        <v>203</v>
      </c>
      <c r="K80" s="134" t="s">
        <v>771</v>
      </c>
      <c r="L80" s="111" t="str">
        <f>VLOOKUP(K80,CódigosRetorno!$A$1:$B$1620,2,FALSE)</f>
        <v>La moneda debe ser la misma en todo el documento</v>
      </c>
      <c r="M80" s="389"/>
      <c r="N80" s="389" t="s">
        <v>186</v>
      </c>
    </row>
    <row r="81" spans="2:14" ht="12" customHeight="1">
      <c r="B81" s="388">
        <f>B78+1</f>
        <v>15</v>
      </c>
      <c r="C81" s="398" t="s">
        <v>6225</v>
      </c>
      <c r="D81" s="209"/>
      <c r="E81" s="400" t="s">
        <v>9</v>
      </c>
      <c r="F81" s="109"/>
      <c r="G81" s="400"/>
      <c r="H81" s="398" t="s">
        <v>3919</v>
      </c>
      <c r="I81" s="111" t="s">
        <v>3920</v>
      </c>
      <c r="J81" s="134"/>
      <c r="K81" s="134" t="s">
        <v>186</v>
      </c>
      <c r="L81" s="111" t="str">
        <f>VLOOKUP(K81,CódigosRetorno!$A$1:$B$1620,2,FALSE)</f>
        <v>-</v>
      </c>
      <c r="M81" s="389"/>
      <c r="N81" s="389"/>
    </row>
    <row r="82" spans="2:14">
      <c r="B82" s="677">
        <f>B81+0.1</f>
        <v>15.1</v>
      </c>
      <c r="C82" s="610" t="s">
        <v>3921</v>
      </c>
      <c r="D82" s="610" t="s">
        <v>104</v>
      </c>
      <c r="E82" s="675" t="s">
        <v>4</v>
      </c>
      <c r="F82" s="681" t="s">
        <v>12</v>
      </c>
      <c r="G82" s="675" t="s">
        <v>16</v>
      </c>
      <c r="H82" s="610" t="s">
        <v>3189</v>
      </c>
      <c r="I82" s="275" t="s">
        <v>2637</v>
      </c>
      <c r="J82" s="400" t="s">
        <v>203</v>
      </c>
      <c r="K82" s="572" t="s">
        <v>2233</v>
      </c>
      <c r="L82" s="111" t="str">
        <f>VLOOKUP(K82,CódigosRetorno!$A$1:$B$1620,2,FALSE)</f>
        <v>El XML no contiene el tag PaidAmount</v>
      </c>
      <c r="M82" s="465"/>
      <c r="N82" s="389" t="s">
        <v>186</v>
      </c>
    </row>
    <row r="83" spans="2:14" ht="24">
      <c r="B83" s="680"/>
      <c r="C83" s="611"/>
      <c r="D83" s="611"/>
      <c r="E83" s="676"/>
      <c r="F83" s="682"/>
      <c r="G83" s="676"/>
      <c r="H83" s="611"/>
      <c r="I83" s="111" t="s">
        <v>3551</v>
      </c>
      <c r="J83" s="134" t="s">
        <v>203</v>
      </c>
      <c r="K83" s="134" t="s">
        <v>2234</v>
      </c>
      <c r="L83" s="111" t="str">
        <f>VLOOKUP(K83,CódigosRetorno!$A$1:$B$1620,2,FALSE)</f>
        <v>PaidAmount - El dato ingresado no cumple con el estandar</v>
      </c>
      <c r="M83" s="389" t="s">
        <v>482</v>
      </c>
      <c r="N83" s="389" t="s">
        <v>186</v>
      </c>
    </row>
    <row r="84" spans="2:14" ht="12" customHeight="1">
      <c r="B84" s="678"/>
      <c r="C84" s="612"/>
      <c r="D84" s="611"/>
      <c r="E84" s="676"/>
      <c r="F84" s="638"/>
      <c r="G84" s="679"/>
      <c r="H84" s="612"/>
      <c r="I84" s="111" t="s">
        <v>3574</v>
      </c>
      <c r="J84" s="134" t="s">
        <v>1192</v>
      </c>
      <c r="K84" s="134" t="s">
        <v>2223</v>
      </c>
      <c r="L84" s="111" t="str">
        <f>VLOOKUP(K84,CódigosRetorno!$A$1:$B$1620,2,FALSE)</f>
        <v>PaidAmount - El dato ingresado debe ser mayor o igual a 0.00</v>
      </c>
      <c r="M84" s="389"/>
      <c r="N84" s="389" t="s">
        <v>186</v>
      </c>
    </row>
    <row r="85" spans="2:14">
      <c r="B85" s="677">
        <f>B82+0.1</f>
        <v>15.2</v>
      </c>
      <c r="C85" s="610" t="s">
        <v>3196</v>
      </c>
      <c r="D85" s="612"/>
      <c r="E85" s="676"/>
      <c r="F85" s="681" t="s">
        <v>10</v>
      </c>
      <c r="G85" s="675" t="s">
        <v>3190</v>
      </c>
      <c r="H85" s="610" t="s">
        <v>3191</v>
      </c>
      <c r="I85" s="111" t="s">
        <v>2637</v>
      </c>
      <c r="J85" s="134" t="s">
        <v>203</v>
      </c>
      <c r="K85" s="134" t="s">
        <v>2229</v>
      </c>
      <c r="L85" s="111" t="str">
        <f>VLOOKUP(K85,CódigosRetorno!$A$1:$B$1620,2,FALSE)</f>
        <v>El XML no contiene el tag InstructionID</v>
      </c>
      <c r="M85" s="389"/>
      <c r="N85" s="389" t="s">
        <v>186</v>
      </c>
    </row>
    <row r="86" spans="2:14" ht="12" customHeight="1">
      <c r="B86" s="680"/>
      <c r="C86" s="611"/>
      <c r="D86" s="398"/>
      <c r="E86" s="676"/>
      <c r="F86" s="682"/>
      <c r="G86" s="676"/>
      <c r="H86" s="611"/>
      <c r="I86" s="111" t="s">
        <v>2649</v>
      </c>
      <c r="J86" s="134" t="s">
        <v>203</v>
      </c>
      <c r="K86" s="134" t="s">
        <v>2231</v>
      </c>
      <c r="L86" s="111" t="str">
        <f>VLOOKUP(K86,CódigosRetorno!$A$1:$B$1620,2,FALSE)</f>
        <v>InstructionID - El dato ingresado no cumple con el estandar</v>
      </c>
      <c r="M86" s="389"/>
      <c r="N86" s="389" t="s">
        <v>3194</v>
      </c>
    </row>
    <row r="87" spans="2:14" ht="24">
      <c r="B87" s="678"/>
      <c r="C87" s="612"/>
      <c r="D87" s="398"/>
      <c r="E87" s="679"/>
      <c r="F87" s="638"/>
      <c r="G87" s="679"/>
      <c r="H87" s="612"/>
      <c r="I87" s="110" t="s">
        <v>3195</v>
      </c>
      <c r="J87" s="134" t="s">
        <v>203</v>
      </c>
      <c r="K87" s="134" t="s">
        <v>2098</v>
      </c>
      <c r="L87" s="111" t="str">
        <f>VLOOKUP(K87,CódigosRetorno!$A$1:$B$1620,2,FALSE)</f>
        <v>Debe consignar solo un elemento sac:BillingPayment a nivel de item con cbc:InstructionID igual a 01</v>
      </c>
      <c r="M87" s="389"/>
      <c r="N87" s="389" t="s">
        <v>186</v>
      </c>
    </row>
    <row r="88" spans="2:14" ht="12" customHeight="1">
      <c r="B88" s="394">
        <f>B81+1</f>
        <v>16</v>
      </c>
      <c r="C88" s="396" t="s">
        <v>6226</v>
      </c>
      <c r="D88" s="398"/>
      <c r="E88" s="400" t="s">
        <v>9</v>
      </c>
      <c r="F88" s="109"/>
      <c r="G88" s="400"/>
      <c r="H88" s="398" t="s">
        <v>3919</v>
      </c>
      <c r="I88" s="110" t="s">
        <v>3922</v>
      </c>
      <c r="J88" s="134"/>
      <c r="K88" s="134" t="s">
        <v>186</v>
      </c>
      <c r="L88" s="111" t="str">
        <f>VLOOKUP(K88,CódigosRetorno!$A$1:$B$1620,2,FALSE)</f>
        <v>-</v>
      </c>
      <c r="M88" s="389"/>
      <c r="N88" s="389"/>
    </row>
    <row r="89" spans="2:14" ht="12" customHeight="1">
      <c r="B89" s="683">
        <f>B88+0.1</f>
        <v>16.100000000000001</v>
      </c>
      <c r="C89" s="610" t="s">
        <v>3921</v>
      </c>
      <c r="D89" s="610" t="s">
        <v>104</v>
      </c>
      <c r="E89" s="675" t="s">
        <v>4</v>
      </c>
      <c r="F89" s="681" t="s">
        <v>12</v>
      </c>
      <c r="G89" s="675" t="s">
        <v>16</v>
      </c>
      <c r="H89" s="610" t="s">
        <v>3189</v>
      </c>
      <c r="I89" s="275" t="s">
        <v>2637</v>
      </c>
      <c r="J89" s="400" t="s">
        <v>203</v>
      </c>
      <c r="K89" s="572" t="s">
        <v>2233</v>
      </c>
      <c r="L89" s="111" t="str">
        <f>VLOOKUP(K89,CódigosRetorno!$A$1:$B$1620,2,FALSE)</f>
        <v>El XML no contiene el tag PaidAmount</v>
      </c>
      <c r="M89" s="465"/>
      <c r="N89" s="389" t="s">
        <v>186</v>
      </c>
    </row>
    <row r="90" spans="2:14" ht="24">
      <c r="B90" s="683"/>
      <c r="C90" s="611"/>
      <c r="D90" s="611"/>
      <c r="E90" s="676"/>
      <c r="F90" s="682"/>
      <c r="G90" s="676"/>
      <c r="H90" s="611"/>
      <c r="I90" s="111" t="s">
        <v>3551</v>
      </c>
      <c r="J90" s="134" t="s">
        <v>203</v>
      </c>
      <c r="K90" s="134" t="s">
        <v>2234</v>
      </c>
      <c r="L90" s="111" t="str">
        <f>VLOOKUP(K90,CódigosRetorno!$A$1:$B$1620,2,FALSE)</f>
        <v>PaidAmount - El dato ingresado no cumple con el estandar</v>
      </c>
      <c r="M90" s="389" t="s">
        <v>482</v>
      </c>
      <c r="N90" s="389" t="s">
        <v>186</v>
      </c>
    </row>
    <row r="91" spans="2:14" ht="12" customHeight="1">
      <c r="B91" s="683"/>
      <c r="C91" s="612"/>
      <c r="D91" s="611"/>
      <c r="E91" s="676"/>
      <c r="F91" s="638"/>
      <c r="G91" s="679"/>
      <c r="H91" s="612"/>
      <c r="I91" s="111" t="s">
        <v>3574</v>
      </c>
      <c r="J91" s="134" t="s">
        <v>1192</v>
      </c>
      <c r="K91" s="134" t="s">
        <v>2223</v>
      </c>
      <c r="L91" s="111" t="str">
        <f>VLOOKUP(K91,CódigosRetorno!$A$1:$B$1620,2,FALSE)</f>
        <v>PaidAmount - El dato ingresado debe ser mayor o igual a 0.00</v>
      </c>
      <c r="M91" s="389"/>
      <c r="N91" s="389" t="s">
        <v>186</v>
      </c>
    </row>
    <row r="92" spans="2:14">
      <c r="B92" s="683">
        <f>B89+0.1</f>
        <v>16.200000000000003</v>
      </c>
      <c r="C92" s="610" t="s">
        <v>3196</v>
      </c>
      <c r="D92" s="612"/>
      <c r="E92" s="676"/>
      <c r="F92" s="681" t="s">
        <v>10</v>
      </c>
      <c r="G92" s="675" t="s">
        <v>3190</v>
      </c>
      <c r="H92" s="610" t="s">
        <v>3191</v>
      </c>
      <c r="I92" s="111" t="s">
        <v>2637</v>
      </c>
      <c r="J92" s="134" t="s">
        <v>203</v>
      </c>
      <c r="K92" s="134" t="s">
        <v>2229</v>
      </c>
      <c r="L92" s="111" t="str">
        <f>VLOOKUP(K92,CódigosRetorno!$A$1:$B$1620,2,FALSE)</f>
        <v>El XML no contiene el tag InstructionID</v>
      </c>
      <c r="M92" s="389"/>
      <c r="N92" s="389" t="s">
        <v>186</v>
      </c>
    </row>
    <row r="93" spans="2:14" ht="12" customHeight="1">
      <c r="B93" s="683"/>
      <c r="C93" s="611"/>
      <c r="D93" s="396"/>
      <c r="E93" s="676"/>
      <c r="F93" s="682"/>
      <c r="G93" s="676"/>
      <c r="H93" s="611"/>
      <c r="I93" s="111" t="s">
        <v>2649</v>
      </c>
      <c r="J93" s="134" t="s">
        <v>203</v>
      </c>
      <c r="K93" s="134" t="s">
        <v>2231</v>
      </c>
      <c r="L93" s="111" t="str">
        <f>VLOOKUP(K93,CódigosRetorno!$A$1:$B$1620,2,FALSE)</f>
        <v>InstructionID - El dato ingresado no cumple con el estandar</v>
      </c>
      <c r="M93" s="389"/>
      <c r="N93" s="389" t="s">
        <v>3194</v>
      </c>
    </row>
    <row r="94" spans="2:14" ht="24">
      <c r="B94" s="683"/>
      <c r="C94" s="612"/>
      <c r="D94" s="396"/>
      <c r="E94" s="679"/>
      <c r="F94" s="638"/>
      <c r="G94" s="679"/>
      <c r="H94" s="612"/>
      <c r="I94" s="110" t="s">
        <v>3195</v>
      </c>
      <c r="J94" s="134" t="s">
        <v>203</v>
      </c>
      <c r="K94" s="134" t="s">
        <v>2098</v>
      </c>
      <c r="L94" s="111" t="str">
        <f>VLOOKUP(K94,CódigosRetorno!$A$1:$B$1620,2,FALSE)</f>
        <v>Debe consignar solo un elemento sac:BillingPayment a nivel de item con cbc:InstructionID igual a 01</v>
      </c>
      <c r="M94" s="389"/>
      <c r="N94" s="389" t="s">
        <v>186</v>
      </c>
    </row>
    <row r="95" spans="2:14" ht="12" customHeight="1">
      <c r="B95" s="394">
        <f>B88+1</f>
        <v>17</v>
      </c>
      <c r="C95" s="398" t="s">
        <v>6227</v>
      </c>
      <c r="D95" s="398"/>
      <c r="E95" s="400" t="s">
        <v>9</v>
      </c>
      <c r="F95" s="109"/>
      <c r="G95" s="400"/>
      <c r="H95" s="398" t="s">
        <v>3919</v>
      </c>
      <c r="I95" s="111" t="s">
        <v>3923</v>
      </c>
      <c r="J95" s="400"/>
      <c r="K95" s="134" t="s">
        <v>186</v>
      </c>
      <c r="L95" s="111" t="str">
        <f>VLOOKUP(K95,CódigosRetorno!$A$1:$B$1620,2,FALSE)</f>
        <v>-</v>
      </c>
      <c r="M95" s="388"/>
      <c r="N95" s="389"/>
    </row>
    <row r="96" spans="2:14" ht="12" customHeight="1">
      <c r="B96" s="677">
        <f>B95+0.1</f>
        <v>17.100000000000001</v>
      </c>
      <c r="C96" s="610" t="s">
        <v>3921</v>
      </c>
      <c r="D96" s="610" t="s">
        <v>15</v>
      </c>
      <c r="E96" s="675" t="s">
        <v>4</v>
      </c>
      <c r="F96" s="681" t="s">
        <v>12</v>
      </c>
      <c r="G96" s="675" t="s">
        <v>16</v>
      </c>
      <c r="H96" s="610" t="s">
        <v>3189</v>
      </c>
      <c r="I96" s="275" t="s">
        <v>2637</v>
      </c>
      <c r="J96" s="400" t="s">
        <v>203</v>
      </c>
      <c r="K96" s="572" t="s">
        <v>2233</v>
      </c>
      <c r="L96" s="111" t="str">
        <f>VLOOKUP(K96,CódigosRetorno!$A$1:$B$1620,2,FALSE)</f>
        <v>El XML no contiene el tag PaidAmount</v>
      </c>
      <c r="M96" s="465"/>
      <c r="N96" s="389" t="s">
        <v>186</v>
      </c>
    </row>
    <row r="97" spans="2:14" ht="24">
      <c r="B97" s="680"/>
      <c r="C97" s="611"/>
      <c r="D97" s="611"/>
      <c r="E97" s="676"/>
      <c r="F97" s="682"/>
      <c r="G97" s="676"/>
      <c r="H97" s="611"/>
      <c r="I97" s="111" t="s">
        <v>3551</v>
      </c>
      <c r="J97" s="134" t="s">
        <v>203</v>
      </c>
      <c r="K97" s="134" t="s">
        <v>2234</v>
      </c>
      <c r="L97" s="111" t="str">
        <f>VLOOKUP(K97,CódigosRetorno!$A$1:$B$1620,2,FALSE)</f>
        <v>PaidAmount - El dato ingresado no cumple con el estandar</v>
      </c>
      <c r="M97" s="389" t="s">
        <v>482</v>
      </c>
      <c r="N97" s="389" t="s">
        <v>186</v>
      </c>
    </row>
    <row r="98" spans="2:14" ht="12" customHeight="1">
      <c r="B98" s="678"/>
      <c r="C98" s="612"/>
      <c r="D98" s="611"/>
      <c r="E98" s="676"/>
      <c r="F98" s="638"/>
      <c r="G98" s="679"/>
      <c r="H98" s="612"/>
      <c r="I98" s="111" t="s">
        <v>3574</v>
      </c>
      <c r="J98" s="134" t="s">
        <v>1192</v>
      </c>
      <c r="K98" s="134" t="s">
        <v>2223</v>
      </c>
      <c r="L98" s="111" t="str">
        <f>VLOOKUP(K98,CódigosRetorno!$A$1:$B$1620,2,FALSE)</f>
        <v>PaidAmount - El dato ingresado debe ser mayor o igual a 0.00</v>
      </c>
      <c r="M98" s="389"/>
      <c r="N98" s="389" t="s">
        <v>186</v>
      </c>
    </row>
    <row r="99" spans="2:14">
      <c r="B99" s="677">
        <f>B96+0.1</f>
        <v>17.200000000000003</v>
      </c>
      <c r="C99" s="610" t="s">
        <v>3196</v>
      </c>
      <c r="D99" s="612"/>
      <c r="E99" s="676"/>
      <c r="F99" s="681" t="s">
        <v>10</v>
      </c>
      <c r="G99" s="675" t="s">
        <v>3190</v>
      </c>
      <c r="H99" s="610" t="s">
        <v>3191</v>
      </c>
      <c r="I99" s="111" t="s">
        <v>2637</v>
      </c>
      <c r="J99" s="134" t="s">
        <v>203</v>
      </c>
      <c r="K99" s="134" t="s">
        <v>2229</v>
      </c>
      <c r="L99" s="111" t="str">
        <f>VLOOKUP(K99,CódigosRetorno!$A$1:$B$1620,2,FALSE)</f>
        <v>El XML no contiene el tag InstructionID</v>
      </c>
      <c r="M99" s="389"/>
      <c r="N99" s="389" t="s">
        <v>186</v>
      </c>
    </row>
    <row r="100" spans="2:14" ht="12" customHeight="1">
      <c r="B100" s="680"/>
      <c r="C100" s="611"/>
      <c r="D100" s="396"/>
      <c r="E100" s="676"/>
      <c r="F100" s="682"/>
      <c r="G100" s="676"/>
      <c r="H100" s="611"/>
      <c r="I100" s="111" t="s">
        <v>2649</v>
      </c>
      <c r="J100" s="134" t="s">
        <v>203</v>
      </c>
      <c r="K100" s="134" t="s">
        <v>2231</v>
      </c>
      <c r="L100" s="111" t="str">
        <f>VLOOKUP(K100,CódigosRetorno!$A$1:$B$1620,2,FALSE)</f>
        <v>InstructionID - El dato ingresado no cumple con el estandar</v>
      </c>
      <c r="M100" s="389"/>
      <c r="N100" s="389" t="s">
        <v>3194</v>
      </c>
    </row>
    <row r="101" spans="2:14" ht="24">
      <c r="B101" s="678"/>
      <c r="C101" s="612"/>
      <c r="D101" s="396"/>
      <c r="E101" s="679"/>
      <c r="F101" s="638"/>
      <c r="G101" s="679"/>
      <c r="H101" s="612"/>
      <c r="I101" s="110" t="s">
        <v>3195</v>
      </c>
      <c r="J101" s="134" t="s">
        <v>203</v>
      </c>
      <c r="K101" s="134" t="s">
        <v>2098</v>
      </c>
      <c r="L101" s="111" t="str">
        <f>VLOOKUP(K101,CódigosRetorno!$A$1:$B$1620,2,FALSE)</f>
        <v>Debe consignar solo un elemento sac:BillingPayment a nivel de item con cbc:InstructionID igual a 01</v>
      </c>
      <c r="M101" s="389"/>
      <c r="N101" s="389" t="s">
        <v>186</v>
      </c>
    </row>
    <row r="102" spans="2:14" ht="12" customHeight="1">
      <c r="B102" s="394">
        <f>B95+1</f>
        <v>18</v>
      </c>
      <c r="C102" s="398" t="s">
        <v>6228</v>
      </c>
      <c r="D102" s="398"/>
      <c r="E102" s="400" t="s">
        <v>9</v>
      </c>
      <c r="F102" s="109"/>
      <c r="G102" s="400"/>
      <c r="H102" s="398" t="s">
        <v>3919</v>
      </c>
      <c r="I102" s="111" t="s">
        <v>3924</v>
      </c>
      <c r="J102" s="400"/>
      <c r="K102" s="134" t="s">
        <v>186</v>
      </c>
      <c r="L102" s="111" t="str">
        <f>VLOOKUP(K102,CódigosRetorno!$A$1:$B$1620,2,FALSE)</f>
        <v>-</v>
      </c>
      <c r="M102" s="388"/>
      <c r="N102" s="389"/>
    </row>
    <row r="103" spans="2:14" ht="12" customHeight="1">
      <c r="B103" s="677">
        <f>B102+0.1</f>
        <v>18.100000000000001</v>
      </c>
      <c r="C103" s="610" t="s">
        <v>3925</v>
      </c>
      <c r="D103" s="610" t="s">
        <v>15</v>
      </c>
      <c r="E103" s="675" t="s">
        <v>4</v>
      </c>
      <c r="F103" s="681" t="s">
        <v>12</v>
      </c>
      <c r="G103" s="675" t="s">
        <v>16</v>
      </c>
      <c r="H103" s="610" t="s">
        <v>3189</v>
      </c>
      <c r="I103" s="275" t="s">
        <v>2637</v>
      </c>
      <c r="J103" s="400" t="s">
        <v>203</v>
      </c>
      <c r="K103" s="572" t="s">
        <v>2233</v>
      </c>
      <c r="L103" s="111" t="str">
        <f>VLOOKUP(K103,CódigosRetorno!$A$1:$B$1620,2,FALSE)</f>
        <v>El XML no contiene el tag PaidAmount</v>
      </c>
      <c r="M103" s="465"/>
      <c r="N103" s="389" t="s">
        <v>186</v>
      </c>
    </row>
    <row r="104" spans="2:14" ht="24">
      <c r="B104" s="680"/>
      <c r="C104" s="611"/>
      <c r="D104" s="611"/>
      <c r="E104" s="676"/>
      <c r="F104" s="682"/>
      <c r="G104" s="676"/>
      <c r="H104" s="611"/>
      <c r="I104" s="111" t="s">
        <v>3551</v>
      </c>
      <c r="J104" s="134" t="s">
        <v>203</v>
      </c>
      <c r="K104" s="134" t="s">
        <v>2234</v>
      </c>
      <c r="L104" s="111" t="str">
        <f>VLOOKUP(K104,CódigosRetorno!$A$1:$B$1620,2,FALSE)</f>
        <v>PaidAmount - El dato ingresado no cumple con el estandar</v>
      </c>
      <c r="M104" s="389" t="s">
        <v>482</v>
      </c>
      <c r="N104" s="389" t="s">
        <v>186</v>
      </c>
    </row>
    <row r="105" spans="2:14" ht="12" customHeight="1">
      <c r="B105" s="678"/>
      <c r="C105" s="612"/>
      <c r="D105" s="611"/>
      <c r="E105" s="676"/>
      <c r="F105" s="638"/>
      <c r="G105" s="679"/>
      <c r="H105" s="612"/>
      <c r="I105" s="111" t="s">
        <v>3574</v>
      </c>
      <c r="J105" s="134" t="s">
        <v>1192</v>
      </c>
      <c r="K105" s="134" t="s">
        <v>2223</v>
      </c>
      <c r="L105" s="111" t="str">
        <f>VLOOKUP(K105,CódigosRetorno!$A$1:$B$1620,2,FALSE)</f>
        <v>PaidAmount - El dato ingresado debe ser mayor o igual a 0.00</v>
      </c>
      <c r="M105" s="389"/>
      <c r="N105" s="389" t="s">
        <v>186</v>
      </c>
    </row>
    <row r="106" spans="2:14">
      <c r="B106" s="683">
        <f>B103+0.1</f>
        <v>18.200000000000003</v>
      </c>
      <c r="C106" s="610" t="s">
        <v>3196</v>
      </c>
      <c r="D106" s="612"/>
      <c r="E106" s="676"/>
      <c r="F106" s="681" t="s">
        <v>10</v>
      </c>
      <c r="G106" s="675" t="s">
        <v>3190</v>
      </c>
      <c r="H106" s="610" t="s">
        <v>3191</v>
      </c>
      <c r="I106" s="111" t="s">
        <v>2637</v>
      </c>
      <c r="J106" s="134" t="s">
        <v>203</v>
      </c>
      <c r="K106" s="134" t="s">
        <v>2229</v>
      </c>
      <c r="L106" s="111" t="str">
        <f>VLOOKUP(K106,CódigosRetorno!$A$1:$B$1620,2,FALSE)</f>
        <v>El XML no contiene el tag InstructionID</v>
      </c>
      <c r="M106" s="389"/>
      <c r="N106" s="389" t="s">
        <v>186</v>
      </c>
    </row>
    <row r="107" spans="2:14" ht="12" customHeight="1">
      <c r="B107" s="683"/>
      <c r="C107" s="611"/>
      <c r="D107" s="396"/>
      <c r="E107" s="676"/>
      <c r="F107" s="682"/>
      <c r="G107" s="676"/>
      <c r="H107" s="611"/>
      <c r="I107" s="111" t="s">
        <v>2649</v>
      </c>
      <c r="J107" s="134" t="s">
        <v>203</v>
      </c>
      <c r="K107" s="134" t="s">
        <v>2231</v>
      </c>
      <c r="L107" s="111" t="str">
        <f>VLOOKUP(K107,CódigosRetorno!$A$1:$B$1620,2,FALSE)</f>
        <v>InstructionID - El dato ingresado no cumple con el estandar</v>
      </c>
      <c r="M107" s="389"/>
      <c r="N107" s="389" t="s">
        <v>3194</v>
      </c>
    </row>
    <row r="108" spans="2:14" ht="24">
      <c r="B108" s="683"/>
      <c r="C108" s="612"/>
      <c r="D108" s="396"/>
      <c r="E108" s="679"/>
      <c r="F108" s="638"/>
      <c r="G108" s="679"/>
      <c r="H108" s="612"/>
      <c r="I108" s="110" t="s">
        <v>3195</v>
      </c>
      <c r="J108" s="134" t="s">
        <v>203</v>
      </c>
      <c r="K108" s="134" t="s">
        <v>2098</v>
      </c>
      <c r="L108" s="111" t="str">
        <f>VLOOKUP(K108,CódigosRetorno!$A$1:$B$1620,2,FALSE)</f>
        <v>Debe consignar solo un elemento sac:BillingPayment a nivel de item con cbc:InstructionID igual a 01</v>
      </c>
      <c r="M108" s="389"/>
      <c r="N108" s="389" t="s">
        <v>186</v>
      </c>
    </row>
    <row r="109" spans="2:14" ht="12" customHeight="1">
      <c r="B109" s="394">
        <f>B102+1</f>
        <v>19</v>
      </c>
      <c r="C109" s="398" t="s">
        <v>3926</v>
      </c>
      <c r="D109" s="398"/>
      <c r="E109" s="400" t="s">
        <v>9</v>
      </c>
      <c r="F109" s="109"/>
      <c r="G109" s="400" t="s">
        <v>3891</v>
      </c>
      <c r="H109" s="398" t="s">
        <v>3927</v>
      </c>
      <c r="I109" s="111"/>
      <c r="J109" s="400"/>
      <c r="K109" s="134" t="s">
        <v>186</v>
      </c>
      <c r="L109" s="111" t="str">
        <f>VLOOKUP(K109,CódigosRetorno!$A$1:$B$1620,2,FALSE)</f>
        <v>-</v>
      </c>
      <c r="M109" s="388"/>
      <c r="N109" s="389"/>
    </row>
    <row r="110" spans="2:14" ht="12" customHeight="1">
      <c r="B110" s="677">
        <f>B109+0.1</f>
        <v>19.100000000000001</v>
      </c>
      <c r="C110" s="610" t="s">
        <v>3198</v>
      </c>
      <c r="D110" s="610" t="s">
        <v>15</v>
      </c>
      <c r="E110" s="675" t="s">
        <v>4</v>
      </c>
      <c r="F110" s="681" t="s">
        <v>107</v>
      </c>
      <c r="G110" s="681" t="s">
        <v>173</v>
      </c>
      <c r="H110" s="610" t="s">
        <v>3199</v>
      </c>
      <c r="I110" s="111" t="s">
        <v>3200</v>
      </c>
      <c r="J110" s="134" t="s">
        <v>203</v>
      </c>
      <c r="K110" s="134" t="s">
        <v>2217</v>
      </c>
      <c r="L110" s="111" t="str">
        <f>VLOOKUP(K110,CódigosRetorno!$A$1:$B$1620,2,FALSE)</f>
        <v>ChargeIndicator - El dato ingresado no cumple con el estandar</v>
      </c>
      <c r="M110" s="389"/>
      <c r="N110" s="389" t="s">
        <v>186</v>
      </c>
    </row>
    <row r="111" spans="2:14" ht="12" customHeight="1">
      <c r="B111" s="678"/>
      <c r="C111" s="612"/>
      <c r="D111" s="611"/>
      <c r="E111" s="676"/>
      <c r="F111" s="638"/>
      <c r="G111" s="638"/>
      <c r="H111" s="612"/>
      <c r="I111" s="110" t="s">
        <v>3195</v>
      </c>
      <c r="J111" s="134" t="s">
        <v>203</v>
      </c>
      <c r="K111" s="134" t="s">
        <v>2027</v>
      </c>
      <c r="L111" s="111" t="str">
        <f>VLOOKUP(K111,CódigosRetorno!$A$1:$B$1620,2,FALSE)</f>
        <v>Ha consignado mas de un elemento cac:AllowanceCharge con el mismo campo cbc:ChargeIndicator</v>
      </c>
      <c r="M111" s="389"/>
      <c r="N111" s="389" t="s">
        <v>186</v>
      </c>
    </row>
    <row r="112" spans="2:14" ht="24">
      <c r="B112" s="677">
        <f>B110+0.1</f>
        <v>19.200000000000003</v>
      </c>
      <c r="C112" s="610" t="s">
        <v>82</v>
      </c>
      <c r="D112" s="612"/>
      <c r="E112" s="676"/>
      <c r="F112" s="681" t="s">
        <v>12</v>
      </c>
      <c r="G112" s="681" t="s">
        <v>16</v>
      </c>
      <c r="H112" s="610" t="s">
        <v>3197</v>
      </c>
      <c r="I112" s="111" t="s">
        <v>3551</v>
      </c>
      <c r="J112" s="134" t="s">
        <v>203</v>
      </c>
      <c r="K112" s="134" t="s">
        <v>2221</v>
      </c>
      <c r="L112" s="111" t="str">
        <f>VLOOKUP(K112,CódigosRetorno!$A$1:$B$1620,2,FALSE)</f>
        <v>cbc:Amount - El dato ingresado no cumple con el estandar</v>
      </c>
      <c r="M112" s="389"/>
      <c r="N112" s="389" t="s">
        <v>186</v>
      </c>
    </row>
    <row r="113" spans="2:14">
      <c r="B113" s="678"/>
      <c r="C113" s="612"/>
      <c r="D113" s="398"/>
      <c r="E113" s="679"/>
      <c r="F113" s="638"/>
      <c r="G113" s="638"/>
      <c r="H113" s="612"/>
      <c r="I113" s="111" t="s">
        <v>3574</v>
      </c>
      <c r="J113" s="134" t="s">
        <v>1192</v>
      </c>
      <c r="K113" s="134" t="s">
        <v>2211</v>
      </c>
      <c r="L113" s="111" t="str">
        <f>VLOOKUP(K113,CódigosRetorno!$A$1:$B$1620,2,FALSE)</f>
        <v>Debe indicar cargos mayores o iguales a cero</v>
      </c>
      <c r="M113" s="389"/>
      <c r="N113" s="389" t="s">
        <v>186</v>
      </c>
    </row>
    <row r="114" spans="2:14" ht="12" customHeight="1">
      <c r="B114" s="577">
        <f>B109+1</f>
        <v>20</v>
      </c>
      <c r="C114" s="398" t="s">
        <v>3928</v>
      </c>
      <c r="D114" s="398"/>
      <c r="E114" s="400" t="s">
        <v>4</v>
      </c>
      <c r="F114" s="109"/>
      <c r="G114" s="109" t="s">
        <v>3891</v>
      </c>
      <c r="H114" s="398" t="s">
        <v>3929</v>
      </c>
      <c r="I114" s="111" t="s">
        <v>6229</v>
      </c>
      <c r="J114" s="134" t="s">
        <v>203</v>
      </c>
      <c r="K114" s="134" t="s">
        <v>2191</v>
      </c>
      <c r="L114" s="111" t="str">
        <f>VLOOKUP(K114,CódigosRetorno!$A$1:$B$1620,2,FALSE)</f>
        <v>Debe indicar Información acerca del importe total de ISC e IGV</v>
      </c>
      <c r="M114" s="389"/>
      <c r="N114" s="389"/>
    </row>
    <row r="115" spans="2:14" ht="24">
      <c r="B115" s="677">
        <f>B114+0.1</f>
        <v>20.100000000000001</v>
      </c>
      <c r="C115" s="610" t="s">
        <v>109</v>
      </c>
      <c r="D115" s="621" t="s">
        <v>15</v>
      </c>
      <c r="E115" s="675" t="s">
        <v>4</v>
      </c>
      <c r="F115" s="681" t="s">
        <v>12</v>
      </c>
      <c r="G115" s="675" t="s">
        <v>16</v>
      </c>
      <c r="H115" s="610" t="s">
        <v>3201</v>
      </c>
      <c r="I115" s="111" t="s">
        <v>3551</v>
      </c>
      <c r="J115" s="134" t="s">
        <v>203</v>
      </c>
      <c r="K115" s="134" t="s">
        <v>2422</v>
      </c>
      <c r="L115" s="111" t="str">
        <f>VLOOKUP(K115,CódigosRetorno!$A$1:$B$1620,2,FALSE)</f>
        <v>El dato ingresado en TaxAmount no cumple con el formato establecido</v>
      </c>
      <c r="M115" s="389"/>
      <c r="N115" s="389" t="s">
        <v>186</v>
      </c>
    </row>
    <row r="116" spans="2:14" ht="12" customHeight="1">
      <c r="B116" s="680"/>
      <c r="C116" s="611"/>
      <c r="D116" s="622"/>
      <c r="E116" s="676"/>
      <c r="F116" s="638"/>
      <c r="G116" s="679"/>
      <c r="H116" s="612"/>
      <c r="I116" s="111" t="s">
        <v>6230</v>
      </c>
      <c r="J116" s="134" t="s">
        <v>1192</v>
      </c>
      <c r="K116" s="134" t="s">
        <v>1434</v>
      </c>
      <c r="L116" s="111" t="str">
        <f>VLOOKUP(K116,CódigosRetorno!$A$1:$B$1620,2,FALSE)</f>
        <v>El calculo del IGV no es correcto</v>
      </c>
      <c r="M116" s="389"/>
      <c r="N116" s="389"/>
    </row>
    <row r="117" spans="2:14" ht="24" customHeight="1">
      <c r="B117" s="678"/>
      <c r="C117" s="612"/>
      <c r="D117" s="622"/>
      <c r="E117" s="676"/>
      <c r="F117" s="109" t="s">
        <v>12</v>
      </c>
      <c r="G117" s="400" t="s">
        <v>16</v>
      </c>
      <c r="H117" s="398" t="s">
        <v>3202</v>
      </c>
      <c r="I117" s="111" t="s">
        <v>3550</v>
      </c>
      <c r="J117" s="134" t="s">
        <v>203</v>
      </c>
      <c r="K117" s="134" t="s">
        <v>2110</v>
      </c>
      <c r="L117" s="111" t="str">
        <f>VLOOKUP(K117,CódigosRetorno!$A$1:$B$1620,2,FALSE)</f>
        <v>El XML no contiene el tag cac:TaxTotal/cac:TaxSubtotal/cbc:TaxAmount</v>
      </c>
      <c r="M117" s="389"/>
      <c r="N117" s="389" t="s">
        <v>186</v>
      </c>
    </row>
    <row r="118" spans="2:14" ht="24">
      <c r="B118" s="677">
        <f>B115+0.1</f>
        <v>20.200000000000003</v>
      </c>
      <c r="C118" s="610" t="s">
        <v>2939</v>
      </c>
      <c r="D118" s="622"/>
      <c r="E118" s="676"/>
      <c r="F118" s="681" t="s">
        <v>44</v>
      </c>
      <c r="G118" s="675" t="s">
        <v>2940</v>
      </c>
      <c r="H118" s="610" t="s">
        <v>3203</v>
      </c>
      <c r="I118" s="111" t="s">
        <v>3160</v>
      </c>
      <c r="J118" s="134" t="s">
        <v>203</v>
      </c>
      <c r="K118" s="134" t="s">
        <v>2207</v>
      </c>
      <c r="L118" s="111" t="str">
        <f>VLOOKUP(K118,CódigosRetorno!$A$1:$B$1620,2,FALSE)</f>
        <v>El XML no contiene el tag TaxScheme ID de Información acerca del importe total de un tipo particular de impuesto</v>
      </c>
      <c r="M118" s="389"/>
      <c r="N118" s="389" t="s">
        <v>186</v>
      </c>
    </row>
    <row r="119" spans="2:14" ht="24">
      <c r="B119" s="680"/>
      <c r="C119" s="611"/>
      <c r="D119" s="622"/>
      <c r="E119" s="676"/>
      <c r="F119" s="682"/>
      <c r="G119" s="676"/>
      <c r="H119" s="611"/>
      <c r="I119" s="111" t="s">
        <v>3214</v>
      </c>
      <c r="J119" s="134" t="s">
        <v>203</v>
      </c>
      <c r="K119" s="307" t="s">
        <v>2208</v>
      </c>
      <c r="L119" s="111" t="str">
        <f>VLOOKUP(K119,CódigosRetorno!$A$1:$B$1620,2,FALSE)</f>
        <v>El codigo del tributo es invalido</v>
      </c>
      <c r="M119" s="388" t="s">
        <v>482</v>
      </c>
      <c r="N119" s="389" t="s">
        <v>3037</v>
      </c>
    </row>
    <row r="120" spans="2:14" ht="12" customHeight="1">
      <c r="B120" s="678"/>
      <c r="C120" s="612"/>
      <c r="D120" s="622"/>
      <c r="E120" s="676"/>
      <c r="F120" s="638"/>
      <c r="G120" s="679"/>
      <c r="H120" s="612"/>
      <c r="I120" s="110" t="s">
        <v>3195</v>
      </c>
      <c r="J120" s="134" t="s">
        <v>203</v>
      </c>
      <c r="K120" s="307" t="s">
        <v>2100</v>
      </c>
      <c r="L120" s="111" t="str">
        <f>VLOOKUP(K120,CódigosRetorno!$A$1:$B$1620,2,FALSE)</f>
        <v>Debe consignar solo un elemento cac:TaxTotal a nivel de item para IGV (cbc:ID igual a 1000)</v>
      </c>
      <c r="M120" s="388" t="s">
        <v>482</v>
      </c>
      <c r="N120" s="389" t="s">
        <v>186</v>
      </c>
    </row>
    <row r="121" spans="2:14">
      <c r="B121" s="677">
        <f>B118+0.1</f>
        <v>20.300000000000004</v>
      </c>
      <c r="C121" s="610" t="s">
        <v>2942</v>
      </c>
      <c r="D121" s="622"/>
      <c r="E121" s="676"/>
      <c r="F121" s="681" t="s">
        <v>24</v>
      </c>
      <c r="G121" s="675" t="s">
        <v>2940</v>
      </c>
      <c r="H121" s="610" t="s">
        <v>3204</v>
      </c>
      <c r="I121" s="275" t="s">
        <v>3160</v>
      </c>
      <c r="J121" s="400" t="s">
        <v>203</v>
      </c>
      <c r="K121" s="572" t="s">
        <v>2204</v>
      </c>
      <c r="L121" s="111" t="str">
        <f>VLOOKUP(K121,CódigosRetorno!$A$1:$B$1620,2,FALSE)</f>
        <v>El XML no contiene el tag TaxScheme Name de impuesto</v>
      </c>
      <c r="M121" s="465"/>
      <c r="N121" s="389" t="s">
        <v>186</v>
      </c>
    </row>
    <row r="122" spans="2:14" ht="24" customHeight="1">
      <c r="B122" s="680"/>
      <c r="C122" s="611"/>
      <c r="D122" s="622"/>
      <c r="E122" s="676"/>
      <c r="F122" s="682"/>
      <c r="G122" s="676"/>
      <c r="H122" s="611"/>
      <c r="I122" s="111" t="s">
        <v>3207</v>
      </c>
      <c r="J122" s="134" t="s">
        <v>203</v>
      </c>
      <c r="K122" s="134" t="s">
        <v>2195</v>
      </c>
      <c r="L122" s="111" t="str">
        <f>VLOOKUP(K122,CódigosRetorno!$A$1:$B$1620,2,FALSE)</f>
        <v>Si el codigo de tributo es 1000, el nombre del tributo debe ser IGV</v>
      </c>
      <c r="M122" s="389"/>
      <c r="N122" s="389" t="s">
        <v>186</v>
      </c>
    </row>
    <row r="123" spans="2:14" ht="36">
      <c r="B123" s="576">
        <f>B121+0.1</f>
        <v>20.400000000000006</v>
      </c>
      <c r="C123" s="398" t="s">
        <v>3206</v>
      </c>
      <c r="D123" s="625"/>
      <c r="E123" s="679"/>
      <c r="F123" s="109" t="s">
        <v>13</v>
      </c>
      <c r="G123" s="400" t="s">
        <v>2940</v>
      </c>
      <c r="H123" s="398" t="s">
        <v>3205</v>
      </c>
      <c r="I123" s="111" t="s">
        <v>2652</v>
      </c>
      <c r="J123" s="400" t="s">
        <v>186</v>
      </c>
      <c r="K123" s="134" t="s">
        <v>186</v>
      </c>
      <c r="L123" s="111" t="str">
        <f>VLOOKUP(K123,CódigosRetorno!$A$1:$B$1620,2,FALSE)</f>
        <v>-</v>
      </c>
      <c r="M123" s="388" t="s">
        <v>482</v>
      </c>
      <c r="N123" s="389" t="s">
        <v>3037</v>
      </c>
    </row>
    <row r="124" spans="2:14" ht="24">
      <c r="B124" s="394">
        <f>B114+1</f>
        <v>21</v>
      </c>
      <c r="C124" s="398" t="s">
        <v>3930</v>
      </c>
      <c r="D124" s="458"/>
      <c r="E124" s="400" t="s">
        <v>9</v>
      </c>
      <c r="F124" s="109"/>
      <c r="G124" s="400" t="s">
        <v>3891</v>
      </c>
      <c r="H124" s="398" t="s">
        <v>3929</v>
      </c>
      <c r="I124" s="111" t="s">
        <v>3931</v>
      </c>
      <c r="J124" s="400"/>
      <c r="K124" s="134" t="s">
        <v>186</v>
      </c>
      <c r="L124" s="111" t="str">
        <f>VLOOKUP(K124,CódigosRetorno!$A$1:$B$1620,2,FALSE)</f>
        <v>-</v>
      </c>
      <c r="M124" s="388"/>
      <c r="N124" s="389"/>
    </row>
    <row r="125" spans="2:14" ht="12" customHeight="1">
      <c r="B125" s="677">
        <f>B124+0.1</f>
        <v>21.1</v>
      </c>
      <c r="C125" s="610" t="s">
        <v>108</v>
      </c>
      <c r="D125" s="621" t="s">
        <v>15</v>
      </c>
      <c r="E125" s="675"/>
      <c r="F125" s="109" t="s">
        <v>12</v>
      </c>
      <c r="G125" s="400" t="s">
        <v>16</v>
      </c>
      <c r="H125" s="398" t="s">
        <v>3201</v>
      </c>
      <c r="I125" s="111" t="s">
        <v>3551</v>
      </c>
      <c r="J125" s="134" t="s">
        <v>203</v>
      </c>
      <c r="K125" s="134" t="s">
        <v>2422</v>
      </c>
      <c r="L125" s="111" t="str">
        <f>VLOOKUP(K125,CódigosRetorno!$A$1:$B$1620,2,FALSE)</f>
        <v>El dato ingresado en TaxAmount no cumple con el formato establecido</v>
      </c>
      <c r="M125" s="388" t="s">
        <v>186</v>
      </c>
      <c r="N125" s="389" t="s">
        <v>186</v>
      </c>
    </row>
    <row r="126" spans="2:14" ht="36">
      <c r="B126" s="678"/>
      <c r="C126" s="612"/>
      <c r="D126" s="622"/>
      <c r="E126" s="676"/>
      <c r="F126" s="109" t="s">
        <v>12</v>
      </c>
      <c r="G126" s="400" t="s">
        <v>16</v>
      </c>
      <c r="H126" s="398" t="s">
        <v>3202</v>
      </c>
      <c r="I126" s="111" t="s">
        <v>3550</v>
      </c>
      <c r="J126" s="134" t="s">
        <v>203</v>
      </c>
      <c r="K126" s="134" t="s">
        <v>2110</v>
      </c>
      <c r="L126" s="111" t="str">
        <f>VLOOKUP(K126,CódigosRetorno!$A$1:$B$1620,2,FALSE)</f>
        <v>El XML no contiene el tag cac:TaxTotal/cac:TaxSubtotal/cbc:TaxAmount</v>
      </c>
      <c r="M126" s="388" t="s">
        <v>186</v>
      </c>
      <c r="N126" s="389" t="s">
        <v>186</v>
      </c>
    </row>
    <row r="127" spans="2:14" ht="24" customHeight="1">
      <c r="B127" s="677">
        <f>B125+0.1</f>
        <v>21.200000000000003</v>
      </c>
      <c r="C127" s="610" t="s">
        <v>2939</v>
      </c>
      <c r="D127" s="622"/>
      <c r="E127" s="676"/>
      <c r="F127" s="681" t="s">
        <v>44</v>
      </c>
      <c r="G127" s="675" t="s">
        <v>2940</v>
      </c>
      <c r="H127" s="610" t="s">
        <v>3203</v>
      </c>
      <c r="I127" s="111" t="s">
        <v>3160</v>
      </c>
      <c r="J127" s="134" t="s">
        <v>203</v>
      </c>
      <c r="K127" s="134" t="s">
        <v>2207</v>
      </c>
      <c r="L127" s="111" t="str">
        <f>VLOOKUP(K127,CódigosRetorno!$A$1:$B$1620,2,FALSE)</f>
        <v>El XML no contiene el tag TaxScheme ID de Información acerca del importe total de un tipo particular de impuesto</v>
      </c>
      <c r="M127" s="388" t="s">
        <v>186</v>
      </c>
      <c r="N127" s="389" t="s">
        <v>186</v>
      </c>
    </row>
    <row r="128" spans="2:14" ht="24">
      <c r="B128" s="680"/>
      <c r="C128" s="611"/>
      <c r="D128" s="622"/>
      <c r="E128" s="676"/>
      <c r="F128" s="682"/>
      <c r="G128" s="676"/>
      <c r="H128" s="611"/>
      <c r="I128" s="111" t="s">
        <v>3214</v>
      </c>
      <c r="J128" s="134" t="s">
        <v>203</v>
      </c>
      <c r="K128" s="307" t="s">
        <v>2208</v>
      </c>
      <c r="L128" s="111" t="str">
        <f>VLOOKUP(K128,CódigosRetorno!$A$1:$B$1620,2,FALSE)</f>
        <v>El codigo del tributo es invalido</v>
      </c>
      <c r="M128" s="388" t="s">
        <v>482</v>
      </c>
      <c r="N128" s="389" t="s">
        <v>3037</v>
      </c>
    </row>
    <row r="129" spans="2:14" ht="24">
      <c r="B129" s="678"/>
      <c r="C129" s="612"/>
      <c r="D129" s="622"/>
      <c r="E129" s="676"/>
      <c r="F129" s="638"/>
      <c r="G129" s="679"/>
      <c r="H129" s="612"/>
      <c r="I129" s="111" t="s">
        <v>3195</v>
      </c>
      <c r="J129" s="134" t="s">
        <v>203</v>
      </c>
      <c r="K129" s="307" t="s">
        <v>2100</v>
      </c>
      <c r="L129" s="111" t="str">
        <f>VLOOKUP(K129,CódigosRetorno!$A$1:$B$1620,2,FALSE)</f>
        <v>Debe consignar solo un elemento cac:TaxTotal a nivel de item para IGV (cbc:ID igual a 1000)</v>
      </c>
      <c r="M129" s="388" t="s">
        <v>482</v>
      </c>
      <c r="N129" s="389" t="s">
        <v>186</v>
      </c>
    </row>
    <row r="130" spans="2:14" ht="36">
      <c r="B130" s="576">
        <f>B127+0.1</f>
        <v>21.300000000000004</v>
      </c>
      <c r="C130" s="398" t="s">
        <v>2942</v>
      </c>
      <c r="D130" s="622"/>
      <c r="E130" s="676"/>
      <c r="F130" s="109" t="s">
        <v>24</v>
      </c>
      <c r="G130" s="400" t="s">
        <v>2940</v>
      </c>
      <c r="H130" s="398" t="s">
        <v>3204</v>
      </c>
      <c r="I130" s="111" t="s">
        <v>3208</v>
      </c>
      <c r="J130" s="134" t="s">
        <v>203</v>
      </c>
      <c r="K130" s="134" t="s">
        <v>2197</v>
      </c>
      <c r="L130" s="111" t="str">
        <f>VLOOKUP(K130,CódigosRetorno!$A$1:$B$1620,2,FALSE)</f>
        <v>Si el codigo de tributo es 2000, el nombre del tributo debe ser ISC</v>
      </c>
      <c r="M130" s="389"/>
      <c r="N130" s="389" t="s">
        <v>186</v>
      </c>
    </row>
    <row r="131" spans="2:14" ht="36">
      <c r="B131" s="576">
        <f>B130+0.1</f>
        <v>21.400000000000006</v>
      </c>
      <c r="C131" s="398" t="s">
        <v>3206</v>
      </c>
      <c r="D131" s="625"/>
      <c r="E131" s="679"/>
      <c r="F131" s="109" t="s">
        <v>13</v>
      </c>
      <c r="G131" s="400" t="s">
        <v>2940</v>
      </c>
      <c r="H131" s="398" t="s">
        <v>3205</v>
      </c>
      <c r="I131" s="111" t="s">
        <v>2652</v>
      </c>
      <c r="J131" s="400" t="s">
        <v>186</v>
      </c>
      <c r="K131" s="134" t="s">
        <v>186</v>
      </c>
      <c r="L131" s="111" t="str">
        <f>VLOOKUP(K131,CódigosRetorno!$A$1:$B$1620,2,FALSE)</f>
        <v>-</v>
      </c>
      <c r="M131" s="388" t="s">
        <v>186</v>
      </c>
      <c r="N131" s="389" t="s">
        <v>186</v>
      </c>
    </row>
    <row r="132" spans="2:14" ht="24" customHeight="1">
      <c r="B132" s="394">
        <f>B124+1</f>
        <v>22</v>
      </c>
      <c r="C132" s="398" t="s">
        <v>3932</v>
      </c>
      <c r="D132" s="458"/>
      <c r="E132" s="400" t="s">
        <v>9</v>
      </c>
      <c r="F132" s="109"/>
      <c r="G132" s="400" t="s">
        <v>3891</v>
      </c>
      <c r="H132" s="398" t="s">
        <v>3929</v>
      </c>
      <c r="I132" s="111" t="s">
        <v>3933</v>
      </c>
      <c r="J132" s="400"/>
      <c r="K132" s="134" t="s">
        <v>186</v>
      </c>
      <c r="L132" s="111" t="str">
        <f>VLOOKUP(K132,CódigosRetorno!$A$1:$B$1620,2,FALSE)</f>
        <v>-</v>
      </c>
      <c r="M132" s="388"/>
      <c r="N132" s="389"/>
    </row>
    <row r="133" spans="2:14" ht="24">
      <c r="B133" s="677">
        <f>B132+0.1</f>
        <v>22.1</v>
      </c>
      <c r="C133" s="610" t="s">
        <v>110</v>
      </c>
      <c r="D133" s="621" t="s">
        <v>15</v>
      </c>
      <c r="E133" s="675" t="s">
        <v>4</v>
      </c>
      <c r="F133" s="109" t="s">
        <v>12</v>
      </c>
      <c r="G133" s="400" t="s">
        <v>16</v>
      </c>
      <c r="H133" s="398" t="s">
        <v>3201</v>
      </c>
      <c r="I133" s="111" t="s">
        <v>3551</v>
      </c>
      <c r="J133" s="134" t="s">
        <v>203</v>
      </c>
      <c r="K133" s="134" t="s">
        <v>2422</v>
      </c>
      <c r="L133" s="111" t="str">
        <f>VLOOKUP(K133,CódigosRetorno!$A$1:$B$1620,2,FALSE)</f>
        <v>El dato ingresado en TaxAmount no cumple con el formato establecido</v>
      </c>
      <c r="M133" s="388" t="s">
        <v>186</v>
      </c>
      <c r="N133" s="389" t="s">
        <v>186</v>
      </c>
    </row>
    <row r="134" spans="2:14" ht="36">
      <c r="B134" s="678"/>
      <c r="C134" s="612"/>
      <c r="D134" s="622"/>
      <c r="E134" s="676"/>
      <c r="F134" s="109" t="s">
        <v>12</v>
      </c>
      <c r="G134" s="400" t="s">
        <v>16</v>
      </c>
      <c r="H134" s="398" t="s">
        <v>3202</v>
      </c>
      <c r="I134" s="111" t="s">
        <v>3550</v>
      </c>
      <c r="J134" s="134" t="s">
        <v>203</v>
      </c>
      <c r="K134" s="134" t="s">
        <v>2110</v>
      </c>
      <c r="L134" s="111" t="str">
        <f>VLOOKUP(K134,CódigosRetorno!$A$1:$B$1620,2,FALSE)</f>
        <v>El XML no contiene el tag cac:TaxTotal/cac:TaxSubtotal/cbc:TaxAmount</v>
      </c>
      <c r="M134" s="388" t="s">
        <v>186</v>
      </c>
      <c r="N134" s="389" t="s">
        <v>186</v>
      </c>
    </row>
    <row r="135" spans="2:14" ht="24" customHeight="1">
      <c r="B135" s="677">
        <f>B133+0.1</f>
        <v>22.200000000000003</v>
      </c>
      <c r="C135" s="610" t="s">
        <v>2939</v>
      </c>
      <c r="D135" s="622"/>
      <c r="E135" s="676"/>
      <c r="F135" s="681" t="s">
        <v>44</v>
      </c>
      <c r="G135" s="675" t="s">
        <v>2940</v>
      </c>
      <c r="H135" s="610" t="s">
        <v>3203</v>
      </c>
      <c r="I135" s="111" t="s">
        <v>3160</v>
      </c>
      <c r="J135" s="134" t="s">
        <v>203</v>
      </c>
      <c r="K135" s="134" t="s">
        <v>2207</v>
      </c>
      <c r="L135" s="111" t="str">
        <f>VLOOKUP(K135,CódigosRetorno!$A$1:$B$1620,2,FALSE)</f>
        <v>El XML no contiene el tag TaxScheme ID de Información acerca del importe total de un tipo particular de impuesto</v>
      </c>
      <c r="M135" s="388" t="s">
        <v>186</v>
      </c>
      <c r="N135" s="389" t="s">
        <v>186</v>
      </c>
    </row>
    <row r="136" spans="2:14" ht="24">
      <c r="B136" s="680"/>
      <c r="C136" s="611"/>
      <c r="D136" s="622"/>
      <c r="E136" s="676"/>
      <c r="F136" s="682"/>
      <c r="G136" s="676"/>
      <c r="H136" s="611"/>
      <c r="I136" s="111" t="s">
        <v>3214</v>
      </c>
      <c r="J136" s="134" t="s">
        <v>203</v>
      </c>
      <c r="K136" s="307" t="s">
        <v>2208</v>
      </c>
      <c r="L136" s="111" t="str">
        <f>VLOOKUP(K136,CódigosRetorno!$A$1:$B$1620,2,FALSE)</f>
        <v>El codigo del tributo es invalido</v>
      </c>
      <c r="M136" s="388" t="s">
        <v>482</v>
      </c>
      <c r="N136" s="389" t="s">
        <v>3037</v>
      </c>
    </row>
    <row r="137" spans="2:14" ht="24">
      <c r="B137" s="678"/>
      <c r="C137" s="612"/>
      <c r="D137" s="622"/>
      <c r="E137" s="676"/>
      <c r="F137" s="638"/>
      <c r="G137" s="679"/>
      <c r="H137" s="612"/>
      <c r="I137" s="110" t="s">
        <v>3195</v>
      </c>
      <c r="J137" s="134" t="s">
        <v>203</v>
      </c>
      <c r="K137" s="307" t="s">
        <v>2100</v>
      </c>
      <c r="L137" s="111" t="str">
        <f>VLOOKUP(K137,CódigosRetorno!$A$1:$B$1620,2,FALSE)</f>
        <v>Debe consignar solo un elemento cac:TaxTotal a nivel de item para IGV (cbc:ID igual a 1000)</v>
      </c>
      <c r="M137" s="388" t="s">
        <v>482</v>
      </c>
      <c r="N137" s="389" t="s">
        <v>186</v>
      </c>
    </row>
    <row r="138" spans="2:14" ht="36">
      <c r="B138" s="576">
        <f>B135+0.1</f>
        <v>22.300000000000004</v>
      </c>
      <c r="C138" s="398" t="s">
        <v>2942</v>
      </c>
      <c r="D138" s="622"/>
      <c r="E138" s="676"/>
      <c r="F138" s="109" t="s">
        <v>24</v>
      </c>
      <c r="G138" s="400" t="s">
        <v>2940</v>
      </c>
      <c r="H138" s="398" t="s">
        <v>3204</v>
      </c>
      <c r="I138" s="111" t="s">
        <v>2652</v>
      </c>
      <c r="J138" s="400" t="s">
        <v>186</v>
      </c>
      <c r="K138" s="134" t="s">
        <v>186</v>
      </c>
      <c r="L138" s="111" t="str">
        <f>VLOOKUP(K138,CódigosRetorno!$A$1:$B$1620,2,FALSE)</f>
        <v>-</v>
      </c>
      <c r="M138" s="389"/>
      <c r="N138" s="389" t="s">
        <v>186</v>
      </c>
    </row>
    <row r="139" spans="2:14" ht="36">
      <c r="B139" s="576">
        <f>B138+0.1</f>
        <v>22.400000000000006</v>
      </c>
      <c r="C139" s="398" t="s">
        <v>3206</v>
      </c>
      <c r="D139" s="625"/>
      <c r="E139" s="679"/>
      <c r="F139" s="109" t="s">
        <v>13</v>
      </c>
      <c r="G139" s="400" t="s">
        <v>2940</v>
      </c>
      <c r="H139" s="398" t="s">
        <v>3205</v>
      </c>
      <c r="I139" s="111" t="s">
        <v>2652</v>
      </c>
      <c r="J139" s="400" t="s">
        <v>186</v>
      </c>
      <c r="K139" s="134" t="s">
        <v>186</v>
      </c>
      <c r="L139" s="111" t="str">
        <f>VLOOKUP(K139,CódigosRetorno!$A$1:$B$1620,2,FALSE)</f>
        <v>-</v>
      </c>
      <c r="M139" s="388" t="s">
        <v>186</v>
      </c>
      <c r="N139" s="389" t="s">
        <v>186</v>
      </c>
    </row>
    <row r="140" spans="2:14" ht="24" customHeight="1">
      <c r="G140" s="195"/>
      <c r="H140" s="439"/>
      <c r="I140" s="66"/>
      <c r="J140" s="195"/>
      <c r="K140" s="579"/>
      <c r="L140" s="311"/>
    </row>
    <row r="141" spans="2:14">
      <c r="G141" s="195"/>
      <c r="H141" s="439"/>
      <c r="I141" s="66"/>
      <c r="J141" s="195"/>
      <c r="K141" s="579"/>
      <c r="L141" s="311"/>
    </row>
    <row r="142" spans="2:14">
      <c r="G142" s="195"/>
      <c r="H142" s="439"/>
      <c r="I142" s="66"/>
      <c r="J142" s="195"/>
      <c r="K142" s="579"/>
      <c r="L142" s="311"/>
    </row>
    <row r="143" spans="2:14">
      <c r="G143" s="195"/>
      <c r="H143" s="439"/>
      <c r="I143" s="66"/>
      <c r="J143" s="195"/>
      <c r="K143" s="579"/>
      <c r="L143" s="311"/>
    </row>
    <row r="144" spans="2:14">
      <c r="G144" s="195"/>
      <c r="H144" s="439"/>
      <c r="I144" s="66"/>
      <c r="J144" s="195"/>
      <c r="K144" s="579"/>
      <c r="L144" s="311"/>
    </row>
    <row r="145" spans="7:12">
      <c r="G145" s="195"/>
      <c r="H145" s="439"/>
      <c r="I145" s="66"/>
      <c r="J145" s="195"/>
      <c r="K145" s="579"/>
      <c r="L145" s="311"/>
    </row>
    <row r="146" spans="7:12">
      <c r="G146" s="195"/>
      <c r="H146" s="439"/>
      <c r="I146" s="66"/>
      <c r="J146" s="195"/>
      <c r="K146" s="579"/>
      <c r="L146" s="311"/>
    </row>
    <row r="147" spans="7:12">
      <c r="G147" s="195"/>
      <c r="H147" s="439"/>
      <c r="I147" s="66"/>
      <c r="J147" s="195"/>
      <c r="K147" s="579"/>
      <c r="L147" s="311"/>
    </row>
    <row r="148" spans="7:12">
      <c r="G148" s="195"/>
      <c r="H148" s="439"/>
      <c r="I148" s="66"/>
      <c r="J148" s="195"/>
      <c r="K148" s="579"/>
      <c r="L148" s="311"/>
    </row>
    <row r="149" spans="7:12">
      <c r="G149" s="195"/>
      <c r="H149" s="439"/>
      <c r="I149" s="66"/>
      <c r="J149" s="195"/>
      <c r="K149" s="579"/>
      <c r="L149" s="311"/>
    </row>
    <row r="150" spans="7:12">
      <c r="G150" s="195"/>
      <c r="H150" s="439"/>
      <c r="I150" s="66"/>
      <c r="J150" s="195"/>
      <c r="K150" s="579"/>
      <c r="L150" s="311"/>
    </row>
    <row r="151" spans="7:12">
      <c r="G151" s="195"/>
      <c r="H151" s="439"/>
      <c r="I151" s="66"/>
      <c r="J151" s="195"/>
      <c r="K151" s="579"/>
      <c r="L151" s="311"/>
    </row>
    <row r="152" spans="7:12">
      <c r="G152" s="195"/>
      <c r="H152" s="439"/>
      <c r="I152" s="66"/>
      <c r="J152" s="195"/>
      <c r="K152" s="579"/>
      <c r="L152" s="311"/>
    </row>
    <row r="153" spans="7:12">
      <c r="G153" s="195"/>
      <c r="H153" s="439"/>
      <c r="I153" s="66"/>
      <c r="J153" s="195"/>
      <c r="K153" s="579"/>
      <c r="L153" s="311"/>
    </row>
    <row r="154" spans="7:12">
      <c r="G154" s="195"/>
      <c r="H154" s="439"/>
      <c r="I154" s="66"/>
      <c r="J154" s="195"/>
      <c r="K154" s="579"/>
      <c r="L154" s="311"/>
    </row>
    <row r="155" spans="7:12">
      <c r="G155" s="195"/>
      <c r="H155" s="439"/>
      <c r="I155" s="66"/>
      <c r="J155" s="195"/>
      <c r="K155" s="579"/>
      <c r="L155" s="311"/>
    </row>
    <row r="156" spans="7:12">
      <c r="G156" s="195"/>
      <c r="H156" s="439"/>
      <c r="I156" s="66"/>
      <c r="J156" s="195"/>
      <c r="K156" s="579"/>
      <c r="L156" s="311"/>
    </row>
    <row r="157" spans="7:12">
      <c r="G157" s="195"/>
      <c r="H157" s="439"/>
      <c r="I157" s="66"/>
      <c r="J157" s="195"/>
      <c r="K157" s="579"/>
      <c r="L157" s="311"/>
    </row>
    <row r="158" spans="7:12">
      <c r="G158" s="195"/>
      <c r="H158" s="439"/>
      <c r="I158" s="66"/>
      <c r="J158" s="195"/>
      <c r="K158" s="579"/>
      <c r="L158" s="311"/>
    </row>
    <row r="159" spans="7:12">
      <c r="G159" s="195"/>
      <c r="H159" s="439"/>
      <c r="I159" s="66"/>
      <c r="J159" s="195"/>
      <c r="K159" s="579"/>
      <c r="L159" s="311"/>
    </row>
    <row r="160" spans="7:12">
      <c r="G160" s="195"/>
      <c r="H160" s="439"/>
      <c r="I160" s="66"/>
      <c r="J160" s="195"/>
      <c r="K160" s="579"/>
      <c r="L160" s="311"/>
    </row>
    <row r="161" spans="7:12">
      <c r="G161" s="195"/>
      <c r="H161" s="439"/>
      <c r="I161" s="66"/>
      <c r="J161" s="195"/>
      <c r="K161" s="579"/>
      <c r="L161" s="311"/>
    </row>
    <row r="162" spans="7:12">
      <c r="G162" s="195"/>
      <c r="H162" s="439"/>
      <c r="I162" s="66"/>
      <c r="J162" s="195"/>
      <c r="K162" s="579"/>
      <c r="L162" s="311"/>
    </row>
    <row r="163" spans="7:12">
      <c r="G163" s="195"/>
      <c r="H163" s="439"/>
      <c r="I163" s="66"/>
      <c r="J163" s="195"/>
      <c r="K163" s="579"/>
      <c r="L163" s="311"/>
    </row>
    <row r="164" spans="7:12">
      <c r="G164" s="195"/>
      <c r="H164" s="439"/>
      <c r="I164" s="66"/>
      <c r="J164" s="195"/>
      <c r="K164" s="579"/>
      <c r="L164" s="311"/>
    </row>
    <row r="165" spans="7:12">
      <c r="G165" s="195"/>
      <c r="H165" s="439"/>
      <c r="I165" s="66"/>
      <c r="J165" s="195"/>
      <c r="K165" s="579"/>
      <c r="L165" s="311"/>
    </row>
    <row r="166" spans="7:12">
      <c r="G166" s="195"/>
      <c r="H166" s="439"/>
      <c r="I166" s="66"/>
      <c r="J166" s="195"/>
      <c r="K166" s="579"/>
      <c r="L166" s="311"/>
    </row>
    <row r="167" spans="7:12">
      <c r="G167" s="195"/>
      <c r="H167" s="439"/>
      <c r="I167" s="66"/>
      <c r="J167" s="195"/>
      <c r="K167" s="579"/>
      <c r="L167" s="311"/>
    </row>
    <row r="168" spans="7:12">
      <c r="G168" s="195"/>
      <c r="H168" s="439"/>
      <c r="I168" s="66"/>
      <c r="J168" s="195"/>
      <c r="K168" s="579"/>
      <c r="L168" s="311"/>
    </row>
    <row r="169" spans="7:12">
      <c r="G169" s="195"/>
      <c r="H169" s="439"/>
      <c r="I169" s="66"/>
      <c r="J169" s="195"/>
      <c r="K169" s="579"/>
      <c r="L169" s="311"/>
    </row>
    <row r="170" spans="7:12">
      <c r="G170" s="195"/>
      <c r="H170" s="439"/>
      <c r="I170" s="66"/>
      <c r="J170" s="195"/>
      <c r="K170" s="579"/>
      <c r="L170" s="311"/>
    </row>
    <row r="171" spans="7:12">
      <c r="G171" s="195"/>
      <c r="H171" s="439"/>
      <c r="I171" s="66"/>
      <c r="J171" s="195"/>
      <c r="K171" s="579"/>
      <c r="L171" s="311"/>
    </row>
    <row r="172" spans="7:12">
      <c r="G172" s="195"/>
      <c r="H172" s="439"/>
      <c r="I172" s="66"/>
      <c r="J172" s="195"/>
      <c r="K172" s="579"/>
      <c r="L172" s="311"/>
    </row>
    <row r="173" spans="7:12">
      <c r="G173" s="195"/>
      <c r="H173" s="439"/>
      <c r="I173" s="66"/>
      <c r="J173" s="195"/>
      <c r="K173" s="579"/>
      <c r="L173" s="311"/>
    </row>
    <row r="174" spans="7:12">
      <c r="G174" s="195"/>
      <c r="H174" s="439"/>
      <c r="I174" s="66"/>
      <c r="J174" s="195"/>
      <c r="K174" s="579"/>
      <c r="L174" s="311"/>
    </row>
    <row r="175" spans="7:12">
      <c r="G175" s="195"/>
      <c r="H175" s="439"/>
      <c r="I175" s="66"/>
      <c r="J175" s="195"/>
      <c r="K175" s="579"/>
      <c r="L175" s="311"/>
    </row>
    <row r="176" spans="7:12">
      <c r="G176" s="195"/>
      <c r="H176" s="439"/>
      <c r="I176" s="66"/>
      <c r="J176" s="195"/>
      <c r="K176" s="579"/>
      <c r="L176" s="311"/>
    </row>
    <row r="177" spans="7:12">
      <c r="G177" s="195"/>
      <c r="H177" s="439"/>
      <c r="I177" s="66"/>
      <c r="J177" s="195"/>
      <c r="K177" s="579"/>
      <c r="L177" s="311"/>
    </row>
    <row r="178" spans="7:12">
      <c r="G178" s="195"/>
      <c r="H178" s="439"/>
      <c r="I178" s="66"/>
      <c r="J178" s="195"/>
      <c r="K178" s="579"/>
      <c r="L178" s="311"/>
    </row>
    <row r="179" spans="7:12">
      <c r="G179" s="195"/>
      <c r="H179" s="439"/>
      <c r="I179" s="66"/>
      <c r="J179" s="195"/>
      <c r="K179" s="579"/>
      <c r="L179" s="311"/>
    </row>
    <row r="180" spans="7:12">
      <c r="G180" s="195"/>
      <c r="H180" s="439"/>
      <c r="I180" s="66"/>
      <c r="J180" s="195"/>
      <c r="K180" s="579"/>
      <c r="L180" s="311"/>
    </row>
    <row r="181" spans="7:12">
      <c r="G181" s="195"/>
      <c r="H181" s="439"/>
      <c r="I181" s="66"/>
      <c r="J181" s="195"/>
      <c r="K181" s="579"/>
      <c r="L181" s="311"/>
    </row>
    <row r="182" spans="7:12">
      <c r="G182" s="195"/>
      <c r="H182" s="439"/>
      <c r="I182" s="66"/>
      <c r="J182" s="195"/>
      <c r="K182" s="579"/>
      <c r="L182" s="311"/>
    </row>
  </sheetData>
  <mergeCells count="217">
    <mergeCell ref="H6:H7"/>
    <mergeCell ref="B6:B7"/>
    <mergeCell ref="C6:C7"/>
    <mergeCell ref="D6:D7"/>
    <mergeCell ref="E6:E7"/>
    <mergeCell ref="F6:F7"/>
    <mergeCell ref="G6:G7"/>
    <mergeCell ref="B9:B10"/>
    <mergeCell ref="C9:C10"/>
    <mergeCell ref="D9:D10"/>
    <mergeCell ref="E9:E10"/>
    <mergeCell ref="F9:F10"/>
    <mergeCell ref="G9:G10"/>
    <mergeCell ref="H9:H10"/>
    <mergeCell ref="B11:B12"/>
    <mergeCell ref="C11:C12"/>
    <mergeCell ref="D11:D12"/>
    <mergeCell ref="E89:E94"/>
    <mergeCell ref="B92:B94"/>
    <mergeCell ref="C92:C94"/>
    <mergeCell ref="F92:F94"/>
    <mergeCell ref="G92:G94"/>
    <mergeCell ref="H92:H94"/>
    <mergeCell ref="D96:D99"/>
    <mergeCell ref="B89:B91"/>
    <mergeCell ref="C89:C91"/>
    <mergeCell ref="F89:F91"/>
    <mergeCell ref="G89:G91"/>
    <mergeCell ref="H89:H91"/>
    <mergeCell ref="D89:D92"/>
    <mergeCell ref="B115:B117"/>
    <mergeCell ref="C115:C117"/>
    <mergeCell ref="D115:D123"/>
    <mergeCell ref="E115:E123"/>
    <mergeCell ref="F115:F116"/>
    <mergeCell ref="G115:G116"/>
    <mergeCell ref="H115:H116"/>
    <mergeCell ref="B118:B120"/>
    <mergeCell ref="C118:C120"/>
    <mergeCell ref="F118:F120"/>
    <mergeCell ref="G118:G120"/>
    <mergeCell ref="H118:H120"/>
    <mergeCell ref="B121:B122"/>
    <mergeCell ref="C121:C122"/>
    <mergeCell ref="F121:F122"/>
    <mergeCell ref="B133:B134"/>
    <mergeCell ref="C133:C134"/>
    <mergeCell ref="D133:D139"/>
    <mergeCell ref="E133:E139"/>
    <mergeCell ref="B135:B137"/>
    <mergeCell ref="C135:C137"/>
    <mergeCell ref="F135:F137"/>
    <mergeCell ref="G135:G137"/>
    <mergeCell ref="H135:H137"/>
    <mergeCell ref="E11:E12"/>
    <mergeCell ref="F11:F12"/>
    <mergeCell ref="G11:G12"/>
    <mergeCell ref="H11:H12"/>
    <mergeCell ref="B16:B18"/>
    <mergeCell ref="C16:C18"/>
    <mergeCell ref="D16:D18"/>
    <mergeCell ref="E16:E18"/>
    <mergeCell ref="F17:F18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B21:C21"/>
    <mergeCell ref="B22:B24"/>
    <mergeCell ref="C22:C24"/>
    <mergeCell ref="D22:D24"/>
    <mergeCell ref="E22:E24"/>
    <mergeCell ref="F22:F24"/>
    <mergeCell ref="G22:G24"/>
    <mergeCell ref="H22:H24"/>
    <mergeCell ref="H26:H27"/>
    <mergeCell ref="B28:B35"/>
    <mergeCell ref="C28:C35"/>
    <mergeCell ref="D28:D29"/>
    <mergeCell ref="E28:E35"/>
    <mergeCell ref="F28:F35"/>
    <mergeCell ref="G28:G35"/>
    <mergeCell ref="H28:H35"/>
    <mergeCell ref="B37:B40"/>
    <mergeCell ref="C37:C40"/>
    <mergeCell ref="D37:D40"/>
    <mergeCell ref="E37:E40"/>
    <mergeCell ref="F37:F40"/>
    <mergeCell ref="G37:G40"/>
    <mergeCell ref="H37:H40"/>
    <mergeCell ref="B26:B27"/>
    <mergeCell ref="C26:C27"/>
    <mergeCell ref="D26:D27"/>
    <mergeCell ref="E26:E27"/>
    <mergeCell ref="F26:F27"/>
    <mergeCell ref="G26:G27"/>
    <mergeCell ref="H41:H42"/>
    <mergeCell ref="B44:B46"/>
    <mergeCell ref="C44:C46"/>
    <mergeCell ref="D44:D46"/>
    <mergeCell ref="E44:E46"/>
    <mergeCell ref="F44:F46"/>
    <mergeCell ref="G44:G46"/>
    <mergeCell ref="H44:H46"/>
    <mergeCell ref="B47:B51"/>
    <mergeCell ref="C47:C51"/>
    <mergeCell ref="D47:D48"/>
    <mergeCell ref="E47:E51"/>
    <mergeCell ref="F47:F51"/>
    <mergeCell ref="G47:G51"/>
    <mergeCell ref="H47:H51"/>
    <mergeCell ref="B41:B42"/>
    <mergeCell ref="C41:C42"/>
    <mergeCell ref="D41:D42"/>
    <mergeCell ref="E41:E42"/>
    <mergeCell ref="F41:F42"/>
    <mergeCell ref="G41:G42"/>
    <mergeCell ref="B52:B59"/>
    <mergeCell ref="C52:C59"/>
    <mergeCell ref="E52:E59"/>
    <mergeCell ref="F52:F59"/>
    <mergeCell ref="G52:G59"/>
    <mergeCell ref="H52:H59"/>
    <mergeCell ref="B62:B67"/>
    <mergeCell ref="C62:C67"/>
    <mergeCell ref="E62:E67"/>
    <mergeCell ref="F62:F66"/>
    <mergeCell ref="G62:G66"/>
    <mergeCell ref="H62:H66"/>
    <mergeCell ref="B68:B73"/>
    <mergeCell ref="C68:C73"/>
    <mergeCell ref="E68:E73"/>
    <mergeCell ref="F68:F72"/>
    <mergeCell ref="G68:G72"/>
    <mergeCell ref="H68:H72"/>
    <mergeCell ref="B74:B75"/>
    <mergeCell ref="C74:C75"/>
    <mergeCell ref="E74:E75"/>
    <mergeCell ref="F74:F75"/>
    <mergeCell ref="G74:G75"/>
    <mergeCell ref="H74:H75"/>
    <mergeCell ref="B76:B77"/>
    <mergeCell ref="C76:C77"/>
    <mergeCell ref="D76:D77"/>
    <mergeCell ref="E76:E77"/>
    <mergeCell ref="F76:F77"/>
    <mergeCell ref="G76:G77"/>
    <mergeCell ref="H76:H77"/>
    <mergeCell ref="B78:B80"/>
    <mergeCell ref="C78:C80"/>
    <mergeCell ref="E78:E80"/>
    <mergeCell ref="F78:F80"/>
    <mergeCell ref="G78:G80"/>
    <mergeCell ref="H78:H79"/>
    <mergeCell ref="B82:B84"/>
    <mergeCell ref="C82:C84"/>
    <mergeCell ref="D82:D85"/>
    <mergeCell ref="E82:E87"/>
    <mergeCell ref="F82:F84"/>
    <mergeCell ref="G82:G84"/>
    <mergeCell ref="H82:H84"/>
    <mergeCell ref="B85:B87"/>
    <mergeCell ref="C85:C87"/>
    <mergeCell ref="F85:F87"/>
    <mergeCell ref="G85:G87"/>
    <mergeCell ref="H85:H87"/>
    <mergeCell ref="E96:E101"/>
    <mergeCell ref="B99:B101"/>
    <mergeCell ref="C99:C101"/>
    <mergeCell ref="F99:F101"/>
    <mergeCell ref="G99:G101"/>
    <mergeCell ref="H99:H101"/>
    <mergeCell ref="D103:D106"/>
    <mergeCell ref="E103:E108"/>
    <mergeCell ref="B106:B108"/>
    <mergeCell ref="C106:C108"/>
    <mergeCell ref="F106:F108"/>
    <mergeCell ref="G106:G108"/>
    <mergeCell ref="H106:H108"/>
    <mergeCell ref="B103:B105"/>
    <mergeCell ref="C103:C105"/>
    <mergeCell ref="F103:F105"/>
    <mergeCell ref="G103:G105"/>
    <mergeCell ref="H103:H105"/>
    <mergeCell ref="B96:B98"/>
    <mergeCell ref="C96:C98"/>
    <mergeCell ref="F96:F98"/>
    <mergeCell ref="G96:G98"/>
    <mergeCell ref="H96:H98"/>
    <mergeCell ref="B110:B111"/>
    <mergeCell ref="C110:C111"/>
    <mergeCell ref="D110:D112"/>
    <mergeCell ref="E110:E113"/>
    <mergeCell ref="F110:F111"/>
    <mergeCell ref="G110:G111"/>
    <mergeCell ref="H110:H111"/>
    <mergeCell ref="B112:B113"/>
    <mergeCell ref="C112:C113"/>
    <mergeCell ref="F112:F113"/>
    <mergeCell ref="G112:G113"/>
    <mergeCell ref="H112:H113"/>
    <mergeCell ref="G121:G122"/>
    <mergeCell ref="H121:H122"/>
    <mergeCell ref="B125:B126"/>
    <mergeCell ref="C125:C126"/>
    <mergeCell ref="D125:D131"/>
    <mergeCell ref="E125:E131"/>
    <mergeCell ref="B127:B129"/>
    <mergeCell ref="C127:C129"/>
    <mergeCell ref="F127:F129"/>
    <mergeCell ref="G127:G129"/>
    <mergeCell ref="H127:H129"/>
  </mergeCells>
  <pageMargins left="0.19" right="0.70866141732283472" top="7.874015748031496E-2" bottom="0" header="0.23622047244094491" footer="0.19685039370078741"/>
  <pageSetup paperSize="9" scale="70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6"/>
  <dimension ref="B1:N93"/>
  <sheetViews>
    <sheetView workbookViewId="0">
      <selection activeCell="I16" sqref="I16"/>
    </sheetView>
  </sheetViews>
  <sheetFormatPr baseColWidth="10" defaultColWidth="11.42578125" defaultRowHeight="12"/>
  <cols>
    <col min="1" max="1" width="1.5703125" style="11" customWidth="1"/>
    <col min="2" max="2" width="4.28515625" style="9" customWidth="1"/>
    <col min="3" max="3" width="28.5703125" style="11" customWidth="1"/>
    <col min="4" max="4" width="7.42578125" style="9" hidden="1" customWidth="1"/>
    <col min="5" max="5" width="11.42578125" style="9" customWidth="1"/>
    <col min="6" max="6" width="10" style="9" customWidth="1"/>
    <col min="7" max="7" width="14.28515625" style="131" customWidth="1"/>
    <col min="8" max="8" width="35.7109375" style="61" customWidth="1"/>
    <col min="9" max="9" width="64.28515625" style="11" customWidth="1"/>
    <col min="10" max="10" width="10" style="62" customWidth="1"/>
    <col min="11" max="11" width="10" style="179" customWidth="1"/>
    <col min="12" max="12" width="56.85546875" style="61" customWidth="1"/>
    <col min="13" max="13" width="0" style="9" hidden="1" customWidth="1"/>
    <col min="14" max="14" width="11.42578125" style="9"/>
    <col min="15" max="16384" width="11.42578125" style="11"/>
  </cols>
  <sheetData>
    <row r="1" spans="2:14">
      <c r="B1" s="170"/>
      <c r="C1" s="171"/>
      <c r="D1" s="172"/>
      <c r="E1" s="172"/>
      <c r="F1" s="172"/>
      <c r="G1" s="173"/>
      <c r="H1" s="174"/>
      <c r="I1" s="171"/>
      <c r="J1" s="175"/>
      <c r="K1" s="176"/>
      <c r="L1" s="174"/>
      <c r="M1" s="172"/>
      <c r="N1" s="177"/>
    </row>
    <row r="2" spans="2:14" ht="24">
      <c r="B2" s="132" t="s">
        <v>0</v>
      </c>
      <c r="C2" s="132" t="s">
        <v>59</v>
      </c>
      <c r="D2" s="132" t="s">
        <v>1</v>
      </c>
      <c r="E2" s="132" t="s">
        <v>3090</v>
      </c>
      <c r="F2" s="132" t="s">
        <v>3091</v>
      </c>
      <c r="G2" s="132" t="s">
        <v>2</v>
      </c>
      <c r="H2" s="132" t="s">
        <v>27</v>
      </c>
      <c r="I2" s="132" t="s">
        <v>2631</v>
      </c>
      <c r="J2" s="178" t="s">
        <v>2629</v>
      </c>
      <c r="K2" s="178" t="s">
        <v>2630</v>
      </c>
      <c r="L2" s="132" t="s">
        <v>3089</v>
      </c>
      <c r="M2" s="142" t="s">
        <v>216</v>
      </c>
      <c r="N2" s="132" t="s">
        <v>2911</v>
      </c>
    </row>
    <row r="3" spans="2:14">
      <c r="B3" s="140"/>
      <c r="C3" s="185"/>
      <c r="D3" s="431"/>
      <c r="E3" s="119"/>
      <c r="F3" s="119"/>
      <c r="G3" s="140"/>
      <c r="H3" s="185"/>
      <c r="I3" s="387"/>
      <c r="J3" s="422" t="s">
        <v>203</v>
      </c>
      <c r="K3" s="434" t="s">
        <v>1161</v>
      </c>
      <c r="L3" s="387" t="str">
        <f>VLOOKUP(K3,[6]CódigosRetorno!$A$1:$B$1620,2,FALSE)</f>
        <v>El ticket no existe</v>
      </c>
      <c r="M3" s="389"/>
      <c r="N3" s="389" t="s">
        <v>186</v>
      </c>
    </row>
    <row r="4" spans="2:14">
      <c r="B4" s="502" t="s">
        <v>3246</v>
      </c>
      <c r="C4" s="496"/>
      <c r="D4" s="496"/>
      <c r="E4" s="496"/>
      <c r="F4" s="496"/>
      <c r="G4" s="496"/>
      <c r="H4" s="496"/>
      <c r="I4" s="496"/>
      <c r="J4" s="553"/>
      <c r="K4" s="580" t="s">
        <v>186</v>
      </c>
      <c r="L4" s="493" t="str">
        <f>VLOOKUP(K4,[6]CódigosRetorno!$A$1:$B$1620,2,FALSE)</f>
        <v>-</v>
      </c>
      <c r="M4" s="501"/>
      <c r="N4" s="496"/>
    </row>
    <row r="5" spans="2:14" ht="24" customHeight="1">
      <c r="B5" s="613">
        <v>1</v>
      </c>
      <c r="C5" s="614" t="s">
        <v>119</v>
      </c>
      <c r="D5" s="613" t="s">
        <v>3</v>
      </c>
      <c r="E5" s="613" t="s">
        <v>4</v>
      </c>
      <c r="F5" s="609" t="s">
        <v>24</v>
      </c>
      <c r="G5" s="687" t="s">
        <v>1175</v>
      </c>
      <c r="H5" s="614" t="s">
        <v>139</v>
      </c>
      <c r="I5" s="398" t="s">
        <v>3160</v>
      </c>
      <c r="J5" s="388" t="s">
        <v>203</v>
      </c>
      <c r="K5" s="427" t="s">
        <v>2398</v>
      </c>
      <c r="L5" s="387" t="str">
        <f>VLOOKUP(K5,CódigosRetorno!$A$1:$B$1620,2,FALSE)</f>
        <v>El XML no contiene el tag o no existe informacion de UBLVersionID</v>
      </c>
      <c r="M5" s="388" t="s">
        <v>482</v>
      </c>
      <c r="N5" s="388" t="s">
        <v>186</v>
      </c>
    </row>
    <row r="6" spans="2:14">
      <c r="B6" s="613"/>
      <c r="C6" s="614"/>
      <c r="D6" s="613"/>
      <c r="E6" s="613"/>
      <c r="F6" s="609"/>
      <c r="G6" s="687"/>
      <c r="H6" s="614"/>
      <c r="I6" s="387" t="s">
        <v>3241</v>
      </c>
      <c r="J6" s="388" t="s">
        <v>203</v>
      </c>
      <c r="K6" s="427" t="s">
        <v>2399</v>
      </c>
      <c r="L6" s="387" t="str">
        <f>VLOOKUP(K6,CódigosRetorno!$A$1:$B$1620,2,FALSE)</f>
        <v>UBLVersionID - La versión del UBL no es correcta</v>
      </c>
      <c r="M6" s="388" t="s">
        <v>482</v>
      </c>
      <c r="N6" s="388" t="s">
        <v>186</v>
      </c>
    </row>
    <row r="7" spans="2:14" ht="24" customHeight="1">
      <c r="B7" s="388">
        <v>2</v>
      </c>
      <c r="C7" s="387" t="s">
        <v>32</v>
      </c>
      <c r="D7" s="388" t="s">
        <v>3</v>
      </c>
      <c r="E7" s="388" t="s">
        <v>4</v>
      </c>
      <c r="F7" s="389" t="s">
        <v>24</v>
      </c>
      <c r="G7" s="434" t="s">
        <v>1176</v>
      </c>
      <c r="H7" s="398" t="s">
        <v>140</v>
      </c>
      <c r="I7" s="387" t="s">
        <v>3242</v>
      </c>
      <c r="J7" s="388" t="s">
        <v>203</v>
      </c>
      <c r="K7" s="434" t="s">
        <v>2401</v>
      </c>
      <c r="L7" s="387" t="str">
        <f>VLOOKUP(K7,CódigosRetorno!$A$1:$B$1620,2,FALSE)</f>
        <v>CustomizationID - La versión del documento no es la correcta</v>
      </c>
      <c r="M7" s="388" t="s">
        <v>482</v>
      </c>
      <c r="N7" s="388" t="s">
        <v>186</v>
      </c>
    </row>
    <row r="8" spans="2:14">
      <c r="B8" s="613">
        <f>B7+1</f>
        <v>3</v>
      </c>
      <c r="C8" s="614" t="s">
        <v>134</v>
      </c>
      <c r="D8" s="388" t="s">
        <v>3</v>
      </c>
      <c r="E8" s="613" t="s">
        <v>4</v>
      </c>
      <c r="F8" s="609" t="s">
        <v>115</v>
      </c>
      <c r="G8" s="687" t="s">
        <v>135</v>
      </c>
      <c r="H8" s="614" t="s">
        <v>136</v>
      </c>
      <c r="I8" s="387" t="s">
        <v>3239</v>
      </c>
      <c r="J8" s="389" t="s">
        <v>203</v>
      </c>
      <c r="K8" s="434" t="s">
        <v>2269</v>
      </c>
      <c r="L8" s="387" t="str">
        <f>VLOOKUP(K8,CódigosRetorno!$A$1:$B$1620,2,FALSE)</f>
        <v>El ID debe coincidir con el nombre del archivo</v>
      </c>
      <c r="M8" s="388" t="s">
        <v>482</v>
      </c>
      <c r="N8" s="388" t="s">
        <v>186</v>
      </c>
    </row>
    <row r="9" spans="2:14">
      <c r="B9" s="613"/>
      <c r="C9" s="614"/>
      <c r="D9" s="388"/>
      <c r="E9" s="613"/>
      <c r="F9" s="609"/>
      <c r="G9" s="687"/>
      <c r="H9" s="614"/>
      <c r="I9" s="387" t="s">
        <v>3161</v>
      </c>
      <c r="J9" s="389" t="s">
        <v>203</v>
      </c>
      <c r="K9" s="434" t="s">
        <v>2130</v>
      </c>
      <c r="L9" s="387" t="str">
        <f>VLOOKUP(K9,CódigosRetorno!$A$1:$B$1620,2,FALSE)</f>
        <v>El archivo de comunicacion de baja ya fue presentado anteriormente</v>
      </c>
      <c r="M9" s="388" t="s">
        <v>217</v>
      </c>
      <c r="N9" s="388" t="s">
        <v>186</v>
      </c>
    </row>
    <row r="10" spans="2:14" ht="24" customHeight="1">
      <c r="B10" s="613">
        <f>B8+1</f>
        <v>4</v>
      </c>
      <c r="C10" s="614" t="s">
        <v>137</v>
      </c>
      <c r="D10" s="388" t="s">
        <v>3</v>
      </c>
      <c r="E10" s="613" t="s">
        <v>4</v>
      </c>
      <c r="F10" s="609" t="s">
        <v>24</v>
      </c>
      <c r="G10" s="687" t="s">
        <v>25</v>
      </c>
      <c r="H10" s="614" t="s">
        <v>138</v>
      </c>
      <c r="I10" s="387" t="s">
        <v>3240</v>
      </c>
      <c r="J10" s="389" t="s">
        <v>203</v>
      </c>
      <c r="K10" s="434" t="s">
        <v>2107</v>
      </c>
      <c r="L10" s="387" t="str">
        <f>VLOOKUP(K10,CódigosRetorno!$A$1:$B$1620,2,FALSE)</f>
        <v>La fecha de generación del resumen debe ser igual a la fecha consignada en el nombre del archivo</v>
      </c>
      <c r="M10" s="389" t="s">
        <v>482</v>
      </c>
      <c r="N10" s="388" t="s">
        <v>186</v>
      </c>
    </row>
    <row r="11" spans="2:14">
      <c r="B11" s="613"/>
      <c r="C11" s="614"/>
      <c r="D11" s="388"/>
      <c r="E11" s="613"/>
      <c r="F11" s="609"/>
      <c r="G11" s="687"/>
      <c r="H11" s="614"/>
      <c r="I11" s="387" t="s">
        <v>3250</v>
      </c>
      <c r="J11" s="389" t="s">
        <v>203</v>
      </c>
      <c r="K11" s="434" t="s">
        <v>2159</v>
      </c>
      <c r="L11" s="387" t="str">
        <f>VLOOKUP(K11,CódigosRetorno!$A$1:$B$1620,2,FALSE)</f>
        <v>La fecha del IssueDate no debe ser mayor al Today</v>
      </c>
      <c r="M11" s="389" t="s">
        <v>482</v>
      </c>
      <c r="N11" s="388" t="s">
        <v>186</v>
      </c>
    </row>
    <row r="12" spans="2:14" ht="24" customHeight="1">
      <c r="B12" s="388">
        <f>+B10+1</f>
        <v>5</v>
      </c>
      <c r="C12" s="390" t="s">
        <v>123</v>
      </c>
      <c r="D12" s="388" t="s">
        <v>3</v>
      </c>
      <c r="E12" s="391" t="s">
        <v>4</v>
      </c>
      <c r="F12" s="392" t="s">
        <v>24</v>
      </c>
      <c r="G12" s="430" t="s">
        <v>25</v>
      </c>
      <c r="H12" s="390" t="s">
        <v>124</v>
      </c>
      <c r="I12" s="387" t="s">
        <v>3251</v>
      </c>
      <c r="J12" s="389" t="s">
        <v>203</v>
      </c>
      <c r="K12" s="434" t="s">
        <v>849</v>
      </c>
      <c r="L12" s="387" t="str">
        <f>VLOOKUP(K12,CódigosRetorno!$A$1:$B$1620,2,FALSE)</f>
        <v>La fecha de emisión de los rangos debe ser menor o igual a la fecha de generación del resumen</v>
      </c>
      <c r="M12" s="388" t="s">
        <v>482</v>
      </c>
      <c r="N12" s="388" t="s">
        <v>186</v>
      </c>
    </row>
    <row r="13" spans="2:14">
      <c r="B13" s="388">
        <f>B12+1</f>
        <v>6</v>
      </c>
      <c r="C13" s="387" t="s">
        <v>43</v>
      </c>
      <c r="D13" s="388" t="s">
        <v>3</v>
      </c>
      <c r="E13" s="388" t="s">
        <v>4</v>
      </c>
      <c r="F13" s="389" t="s">
        <v>26</v>
      </c>
      <c r="G13" s="388" t="s">
        <v>186</v>
      </c>
      <c r="H13" s="387" t="s">
        <v>186</v>
      </c>
      <c r="I13" s="387" t="s">
        <v>3448</v>
      </c>
      <c r="J13" s="427" t="s">
        <v>186</v>
      </c>
      <c r="K13" s="427" t="s">
        <v>186</v>
      </c>
      <c r="L13" s="387" t="str">
        <f>VLOOKUP(K13,CódigosRetorno!$A$1:$B$1620,2,FALSE)</f>
        <v>-</v>
      </c>
      <c r="M13" s="389"/>
      <c r="N13" s="389" t="s">
        <v>186</v>
      </c>
    </row>
    <row r="14" spans="2:14" ht="24">
      <c r="B14" s="613">
        <f>+B13+1</f>
        <v>7</v>
      </c>
      <c r="C14" s="387" t="s">
        <v>6</v>
      </c>
      <c r="D14" s="613" t="s">
        <v>3</v>
      </c>
      <c r="E14" s="613" t="s">
        <v>4</v>
      </c>
      <c r="F14" s="389" t="s">
        <v>7</v>
      </c>
      <c r="G14" s="434"/>
      <c r="H14" s="387" t="s">
        <v>3243</v>
      </c>
      <c r="I14" s="387" t="s">
        <v>3238</v>
      </c>
      <c r="J14" s="389" t="s">
        <v>203</v>
      </c>
      <c r="K14" s="434" t="s">
        <v>2522</v>
      </c>
      <c r="L14" s="387" t="str">
        <f>VLOOKUP(K14,CódigosRetorno!$A$1:$B$1620,2,FALSE)</f>
        <v>Número de RUC del nombre del archivo no coincide con el consignado en el contenido del archivo XML</v>
      </c>
      <c r="M14" s="388" t="s">
        <v>482</v>
      </c>
      <c r="N14" s="388" t="s">
        <v>186</v>
      </c>
    </row>
    <row r="15" spans="2:14" ht="24">
      <c r="B15" s="613"/>
      <c r="C15" s="614" t="s">
        <v>3248</v>
      </c>
      <c r="D15" s="613"/>
      <c r="E15" s="613"/>
      <c r="F15" s="609" t="s">
        <v>11</v>
      </c>
      <c r="G15" s="687" t="s">
        <v>3244</v>
      </c>
      <c r="H15" s="614" t="s">
        <v>3245</v>
      </c>
      <c r="I15" s="209" t="s">
        <v>3160</v>
      </c>
      <c r="J15" s="389" t="s">
        <v>203</v>
      </c>
      <c r="K15" s="434" t="s">
        <v>2177</v>
      </c>
      <c r="L15" s="387" t="str">
        <f>VLOOKUP(K15,CódigosRetorno!$A$1:$B$1620,2,FALSE)</f>
        <v>El XML no contiene el tag AdditionalAccountID del emisor del documento</v>
      </c>
      <c r="M15" s="388" t="s">
        <v>482</v>
      </c>
      <c r="N15" s="388" t="s">
        <v>186</v>
      </c>
    </row>
    <row r="16" spans="2:14">
      <c r="B16" s="613"/>
      <c r="C16" s="614"/>
      <c r="D16" s="388"/>
      <c r="E16" s="613"/>
      <c r="F16" s="609"/>
      <c r="G16" s="687"/>
      <c r="H16" s="614"/>
      <c r="I16" s="387" t="s">
        <v>3247</v>
      </c>
      <c r="J16" s="389" t="s">
        <v>203</v>
      </c>
      <c r="K16" s="434" t="s">
        <v>2178</v>
      </c>
      <c r="L16" s="387" t="str">
        <f>VLOOKUP(K16,CódigosRetorno!$A$1:$B$1620,2,FALSE)</f>
        <v>AdditionalAccountID - El dato ingresado no cumple con el estandar</v>
      </c>
      <c r="M16" s="388" t="s">
        <v>482</v>
      </c>
      <c r="N16" s="388" t="s">
        <v>186</v>
      </c>
    </row>
    <row r="17" spans="2:14" ht="36" customHeight="1">
      <c r="B17" s="613">
        <f>+B14+1</f>
        <v>8</v>
      </c>
      <c r="C17" s="614" t="s">
        <v>72</v>
      </c>
      <c r="D17" s="388" t="s">
        <v>3</v>
      </c>
      <c r="E17" s="613" t="s">
        <v>4</v>
      </c>
      <c r="F17" s="609" t="s">
        <v>5</v>
      </c>
      <c r="G17" s="687"/>
      <c r="H17" s="614" t="s">
        <v>122</v>
      </c>
      <c r="I17" s="209" t="s">
        <v>3160</v>
      </c>
      <c r="J17" s="389" t="s">
        <v>203</v>
      </c>
      <c r="K17" s="434" t="s">
        <v>859</v>
      </c>
      <c r="L17" s="387" t="str">
        <f>VLOOKUP(K17,CódigosRetorno!$A$1:$B$1620,2,FALSE)</f>
        <v>El XML no contiene el tag RegistrationName del emisor del documento</v>
      </c>
      <c r="M17" s="388" t="s">
        <v>482</v>
      </c>
      <c r="N17" s="388" t="s">
        <v>186</v>
      </c>
    </row>
    <row r="18" spans="2:14" ht="36">
      <c r="B18" s="613"/>
      <c r="C18" s="614"/>
      <c r="D18" s="388"/>
      <c r="E18" s="613"/>
      <c r="F18" s="609"/>
      <c r="G18" s="687"/>
      <c r="H18" s="614"/>
      <c r="I18" s="387" t="s">
        <v>3632</v>
      </c>
      <c r="J18" s="389" t="s">
        <v>203</v>
      </c>
      <c r="K18" s="434" t="s">
        <v>860</v>
      </c>
      <c r="L18" s="387" t="str">
        <f>VLOOKUP(K18,CódigosRetorno!$A$1:$B$1620,2,FALSE)</f>
        <v>RegistrationName - El dato ingresado no cumple con el estandar</v>
      </c>
      <c r="M18" s="388" t="s">
        <v>482</v>
      </c>
      <c r="N18" s="388" t="s">
        <v>186</v>
      </c>
    </row>
    <row r="19" spans="2:14">
      <c r="B19" s="502" t="s">
        <v>3249</v>
      </c>
      <c r="C19" s="493"/>
      <c r="D19" s="388"/>
      <c r="E19" s="499"/>
      <c r="F19" s="501"/>
      <c r="G19" s="505"/>
      <c r="H19" s="493"/>
      <c r="I19" s="503"/>
      <c r="J19" s="501"/>
      <c r="K19" s="505"/>
      <c r="L19" s="493"/>
      <c r="M19" s="388"/>
      <c r="N19" s="499"/>
    </row>
    <row r="20" spans="2:14" ht="24" customHeight="1">
      <c r="B20" s="613">
        <f>+B17+1</f>
        <v>9</v>
      </c>
      <c r="C20" s="614" t="s">
        <v>132</v>
      </c>
      <c r="D20" s="388" t="s">
        <v>104</v>
      </c>
      <c r="E20" s="613" t="s">
        <v>4</v>
      </c>
      <c r="F20" s="609" t="s">
        <v>112</v>
      </c>
      <c r="G20" s="687"/>
      <c r="H20" s="614" t="s">
        <v>133</v>
      </c>
      <c r="I20" s="387" t="s">
        <v>3588</v>
      </c>
      <c r="J20" s="389" t="s">
        <v>203</v>
      </c>
      <c r="K20" s="434" t="s">
        <v>2153</v>
      </c>
      <c r="L20" s="387" t="str">
        <f>VLOOKUP(K20,CódigosRetorno!$A$1:$B$1620,2,FALSE)</f>
        <v>El tag LineID de VoidedDocumentsLine esta vacío</v>
      </c>
      <c r="M20" s="388" t="s">
        <v>482</v>
      </c>
      <c r="N20" s="388" t="s">
        <v>186</v>
      </c>
    </row>
    <row r="21" spans="2:14">
      <c r="B21" s="613"/>
      <c r="C21" s="614"/>
      <c r="D21" s="388"/>
      <c r="E21" s="613"/>
      <c r="F21" s="609"/>
      <c r="G21" s="687"/>
      <c r="H21" s="614"/>
      <c r="I21" s="387" t="s">
        <v>3263</v>
      </c>
      <c r="J21" s="389" t="s">
        <v>203</v>
      </c>
      <c r="K21" s="434" t="s">
        <v>2155</v>
      </c>
      <c r="L21" s="387" t="str">
        <f>VLOOKUP(K21,CódigosRetorno!$A$1:$B$1620,2,FALSE)</f>
        <v>LineID - El dato ingresado no cumple con el estandar</v>
      </c>
      <c r="M21" s="388" t="s">
        <v>482</v>
      </c>
      <c r="N21" s="388" t="s">
        <v>186</v>
      </c>
    </row>
    <row r="22" spans="2:14">
      <c r="B22" s="613"/>
      <c r="C22" s="614"/>
      <c r="D22" s="388"/>
      <c r="E22" s="613"/>
      <c r="F22" s="609"/>
      <c r="G22" s="687"/>
      <c r="H22" s="614"/>
      <c r="I22" s="387" t="s">
        <v>3252</v>
      </c>
      <c r="J22" s="389" t="s">
        <v>203</v>
      </c>
      <c r="K22" s="434" t="s">
        <v>2154</v>
      </c>
      <c r="L22" s="387" t="str">
        <f>VLOOKUP(K22,CódigosRetorno!$A$1:$B$1620,2,FALSE)</f>
        <v>LineID - El dato ingresado debe ser correlativo mayor a cero</v>
      </c>
      <c r="M22" s="388" t="s">
        <v>482</v>
      </c>
      <c r="N22" s="388" t="s">
        <v>186</v>
      </c>
    </row>
    <row r="23" spans="2:14">
      <c r="B23" s="613"/>
      <c r="C23" s="614"/>
      <c r="D23" s="388"/>
      <c r="E23" s="613"/>
      <c r="F23" s="609"/>
      <c r="G23" s="687"/>
      <c r="H23" s="614"/>
      <c r="I23" s="398" t="s">
        <v>3253</v>
      </c>
      <c r="J23" s="389" t="s">
        <v>203</v>
      </c>
      <c r="K23" s="434" t="s">
        <v>1667</v>
      </c>
      <c r="L23" s="387" t="str">
        <f>VLOOKUP(K23,CódigosRetorno!$A$1:$B$1620,2,FALSE)</f>
        <v>El número de ítem no puede estar duplicado.</v>
      </c>
      <c r="M23" s="388" t="s">
        <v>482</v>
      </c>
      <c r="N23" s="388" t="s">
        <v>186</v>
      </c>
    </row>
    <row r="24" spans="2:14" ht="24" customHeight="1">
      <c r="B24" s="613">
        <f>+B20+1</f>
        <v>10</v>
      </c>
      <c r="C24" s="614" t="s">
        <v>125</v>
      </c>
      <c r="D24" s="388" t="s">
        <v>104</v>
      </c>
      <c r="E24" s="613" t="s">
        <v>4</v>
      </c>
      <c r="F24" s="609" t="s">
        <v>10</v>
      </c>
      <c r="G24" s="687" t="s">
        <v>3254</v>
      </c>
      <c r="H24" s="614" t="s">
        <v>3255</v>
      </c>
      <c r="I24" s="387" t="s">
        <v>3588</v>
      </c>
      <c r="J24" s="389" t="s">
        <v>203</v>
      </c>
      <c r="K24" s="434" t="s">
        <v>2151</v>
      </c>
      <c r="L24" s="387" t="str">
        <f>VLOOKUP(K24,CódigosRetorno!$A$1:$B$1620,2,FALSE)</f>
        <v>El tag DocumentTypeCode es vacío</v>
      </c>
      <c r="M24" s="388" t="s">
        <v>482</v>
      </c>
      <c r="N24" s="388" t="s">
        <v>186</v>
      </c>
    </row>
    <row r="25" spans="2:14">
      <c r="B25" s="613"/>
      <c r="C25" s="614"/>
      <c r="D25" s="388"/>
      <c r="E25" s="613"/>
      <c r="F25" s="609"/>
      <c r="G25" s="687"/>
      <c r="H25" s="614"/>
      <c r="I25" s="387" t="s">
        <v>6231</v>
      </c>
      <c r="J25" s="389" t="s">
        <v>203</v>
      </c>
      <c r="K25" s="434" t="s">
        <v>2152</v>
      </c>
      <c r="L25" s="387" t="str">
        <f>VLOOKUP(K25,CódigosRetorno!$A$1:$B$1620,2,FALSE)</f>
        <v>DocumentTypeCode - El valor del tipo de documento es invalido</v>
      </c>
      <c r="M25" s="388" t="s">
        <v>482</v>
      </c>
      <c r="N25" s="388" t="s">
        <v>186</v>
      </c>
    </row>
    <row r="26" spans="2:14" ht="24" customHeight="1">
      <c r="B26" s="603">
        <f>+B24+1</f>
        <v>11</v>
      </c>
      <c r="C26" s="605" t="s">
        <v>126</v>
      </c>
      <c r="D26" s="388" t="s">
        <v>104</v>
      </c>
      <c r="E26" s="603" t="s">
        <v>4</v>
      </c>
      <c r="F26" s="607" t="s">
        <v>44</v>
      </c>
      <c r="G26" s="688"/>
      <c r="H26" s="605" t="s">
        <v>127</v>
      </c>
      <c r="I26" s="387" t="s">
        <v>3588</v>
      </c>
      <c r="J26" s="389" t="s">
        <v>203</v>
      </c>
      <c r="K26" s="434" t="s">
        <v>2149</v>
      </c>
      <c r="L26" s="387" t="str">
        <f>VLOOKUP(K26,CódigosRetorno!$A$1:$B$1620,2,FALSE)</f>
        <v>El tag DocumentSerialID es vacío</v>
      </c>
      <c r="M26" s="388" t="s">
        <v>482</v>
      </c>
      <c r="N26" s="388" t="s">
        <v>186</v>
      </c>
    </row>
    <row r="27" spans="2:14" ht="24">
      <c r="B27" s="615"/>
      <c r="C27" s="618"/>
      <c r="D27" s="388"/>
      <c r="E27" s="615"/>
      <c r="F27" s="617"/>
      <c r="G27" s="689"/>
      <c r="H27" s="618"/>
      <c r="I27" s="387" t="s">
        <v>6232</v>
      </c>
      <c r="J27" s="389" t="s">
        <v>203</v>
      </c>
      <c r="K27" s="120" t="s">
        <v>2150</v>
      </c>
      <c r="L27" s="387" t="str">
        <f>VLOOKUP(K27,CódigosRetorno!$A$1:$B$1620,2,FALSE)</f>
        <v>El dato ingresado  no cumple con el patron SERIE</v>
      </c>
      <c r="M27" s="388"/>
      <c r="N27" s="388"/>
    </row>
    <row r="28" spans="2:14" ht="24">
      <c r="B28" s="615"/>
      <c r="C28" s="618"/>
      <c r="D28" s="388"/>
      <c r="E28" s="615"/>
      <c r="F28" s="617"/>
      <c r="G28" s="689"/>
      <c r="H28" s="618"/>
      <c r="I28" s="387" t="s">
        <v>3256</v>
      </c>
      <c r="J28" s="389" t="s">
        <v>203</v>
      </c>
      <c r="K28" s="434" t="s">
        <v>2108</v>
      </c>
      <c r="L28" s="387" t="str">
        <f>VLOOKUP(K28,CódigosRetorno!$A$1:$B$1620,2,FALSE)</f>
        <v>La serie no corresponde al tipo de comprobante</v>
      </c>
      <c r="M28" s="388"/>
      <c r="N28" s="388"/>
    </row>
    <row r="29" spans="2:14" ht="24">
      <c r="B29" s="615"/>
      <c r="C29" s="618"/>
      <c r="D29" s="388"/>
      <c r="E29" s="615"/>
      <c r="F29" s="617"/>
      <c r="G29" s="689"/>
      <c r="H29" s="618"/>
      <c r="I29" s="387" t="s">
        <v>3875</v>
      </c>
      <c r="J29" s="389" t="s">
        <v>203</v>
      </c>
      <c r="K29" s="434" t="s">
        <v>2108</v>
      </c>
      <c r="L29" s="387" t="str">
        <f>VLOOKUP(K29,CódigosRetorno!$A$1:$B$1620,2,FALSE)</f>
        <v>La serie no corresponde al tipo de comprobante</v>
      </c>
      <c r="M29" s="388"/>
      <c r="N29" s="388"/>
    </row>
    <row r="30" spans="2:14" ht="24" customHeight="1">
      <c r="B30" s="603">
        <f>+B26+1</f>
        <v>12</v>
      </c>
      <c r="C30" s="605" t="s">
        <v>128</v>
      </c>
      <c r="D30" s="388" t="s">
        <v>104</v>
      </c>
      <c r="E30" s="603" t="s">
        <v>4</v>
      </c>
      <c r="F30" s="607" t="s">
        <v>105</v>
      </c>
      <c r="G30" s="688"/>
      <c r="H30" s="605" t="s">
        <v>129</v>
      </c>
      <c r="I30" s="387" t="s">
        <v>3588</v>
      </c>
      <c r="J30" s="389" t="s">
        <v>203</v>
      </c>
      <c r="K30" s="434" t="s">
        <v>2147</v>
      </c>
      <c r="L30" s="387" t="str">
        <f>VLOOKUP(K30,CódigosRetorno!$A$1:$B$1620,2,FALSE)</f>
        <v>El tag DocumentNumberID esta vacío</v>
      </c>
      <c r="M30" s="388" t="s">
        <v>482</v>
      </c>
      <c r="N30" s="388" t="s">
        <v>186</v>
      </c>
    </row>
    <row r="31" spans="2:14" ht="24">
      <c r="B31" s="615"/>
      <c r="C31" s="618"/>
      <c r="D31" s="388"/>
      <c r="E31" s="615"/>
      <c r="F31" s="617"/>
      <c r="G31" s="689"/>
      <c r="H31" s="618"/>
      <c r="I31" s="387" t="s">
        <v>3257</v>
      </c>
      <c r="J31" s="389" t="s">
        <v>203</v>
      </c>
      <c r="K31" s="434" t="s">
        <v>2148</v>
      </c>
      <c r="L31" s="387" t="str">
        <f>VLOOKUP(K31,CódigosRetorno!$A$1:$B$1620,2,FALSE)</f>
        <v>El dato ingresado en DocumentNumberID debe ser numerico y como maximo de 8 digitos</v>
      </c>
      <c r="M31" s="388" t="s">
        <v>482</v>
      </c>
      <c r="N31" s="388" t="s">
        <v>186</v>
      </c>
    </row>
    <row r="32" spans="2:14" ht="24">
      <c r="B32" s="615"/>
      <c r="C32" s="618"/>
      <c r="D32" s="388"/>
      <c r="E32" s="615"/>
      <c r="F32" s="617"/>
      <c r="G32" s="689"/>
      <c r="H32" s="618"/>
      <c r="I32" s="387" t="s">
        <v>3262</v>
      </c>
      <c r="J32" s="389" t="s">
        <v>203</v>
      </c>
      <c r="K32" s="434" t="s">
        <v>2105</v>
      </c>
      <c r="L32" s="387" t="str">
        <f>VLOOKUP(K32,CódigosRetorno!$A$1:$B$1620,2,FALSE)</f>
        <v>Los documentos informados en el archivo XML se encuentran duplicados</v>
      </c>
      <c r="M32" s="388" t="s">
        <v>217</v>
      </c>
      <c r="N32" s="388" t="s">
        <v>186</v>
      </c>
    </row>
    <row r="33" spans="2:14" ht="48">
      <c r="B33" s="615"/>
      <c r="C33" s="618"/>
      <c r="D33" s="388"/>
      <c r="E33" s="615"/>
      <c r="F33" s="617"/>
      <c r="G33" s="689"/>
      <c r="H33" s="618"/>
      <c r="I33" s="387" t="s">
        <v>6233</v>
      </c>
      <c r="J33" s="389" t="s">
        <v>1192</v>
      </c>
      <c r="K33" s="434" t="s">
        <v>2364</v>
      </c>
      <c r="L33" s="387" t="str">
        <f>VLOOKUP(K33,CódigosRetorno!$A$1:$B$1620,2,FALSE)</f>
        <v>Factura a dar de baja no se encuentra registrada en SUNAT</v>
      </c>
      <c r="M33" s="388" t="s">
        <v>217</v>
      </c>
      <c r="N33" s="389" t="s">
        <v>3260</v>
      </c>
    </row>
    <row r="34" spans="2:14" ht="48">
      <c r="B34" s="615"/>
      <c r="C34" s="618"/>
      <c r="D34" s="388"/>
      <c r="E34" s="615"/>
      <c r="F34" s="617"/>
      <c r="G34" s="689"/>
      <c r="H34" s="618"/>
      <c r="I34" s="387" t="s">
        <v>6234</v>
      </c>
      <c r="J34" s="389" t="s">
        <v>203</v>
      </c>
      <c r="K34" s="434" t="s">
        <v>3644</v>
      </c>
      <c r="L34" s="387" t="str">
        <f>VLOOKUP(K34,CódigosRetorno!$A$1:$B$1620,2,FALSE)</f>
        <v>Comprobante de Servicio Publico no se encuenta registrado en sunat</v>
      </c>
      <c r="M34" s="388" t="s">
        <v>217</v>
      </c>
      <c r="N34" s="389" t="s">
        <v>3260</v>
      </c>
    </row>
    <row r="35" spans="2:14" ht="36">
      <c r="B35" s="615"/>
      <c r="C35" s="618"/>
      <c r="D35" s="388"/>
      <c r="E35" s="615"/>
      <c r="F35" s="617"/>
      <c r="G35" s="689"/>
      <c r="H35" s="618"/>
      <c r="I35" s="387" t="s">
        <v>3750</v>
      </c>
      <c r="J35" s="389" t="s">
        <v>203</v>
      </c>
      <c r="K35" s="434" t="s">
        <v>2039</v>
      </c>
      <c r="L35" s="387" t="str">
        <f>VLOOKUP(K35,CódigosRetorno!$A$1:$B$1620,2,FALSE)</f>
        <v>El documento a dar de baja se encuentra rechazado</v>
      </c>
      <c r="M35" s="388" t="s">
        <v>217</v>
      </c>
      <c r="N35" s="389" t="s">
        <v>3260</v>
      </c>
    </row>
    <row r="36" spans="2:14" ht="36">
      <c r="B36" s="615"/>
      <c r="C36" s="618"/>
      <c r="D36" s="388"/>
      <c r="E36" s="615"/>
      <c r="F36" s="617"/>
      <c r="G36" s="689"/>
      <c r="H36" s="618"/>
      <c r="I36" s="387" t="s">
        <v>3259</v>
      </c>
      <c r="J36" s="389" t="s">
        <v>203</v>
      </c>
      <c r="K36" s="434" t="s">
        <v>2131</v>
      </c>
      <c r="L36" s="387" t="str">
        <f>VLOOKUP(K36,CódigosRetorno!$A$1:$B$1620,2,FALSE)</f>
        <v>Existe documento ya informado anteriormente en una comunicacion de baja</v>
      </c>
      <c r="M36" s="388" t="s">
        <v>217</v>
      </c>
      <c r="N36" s="389" t="s">
        <v>3260</v>
      </c>
    </row>
    <row r="37" spans="2:14" ht="48">
      <c r="B37" s="615"/>
      <c r="C37" s="618"/>
      <c r="D37" s="388"/>
      <c r="E37" s="615"/>
      <c r="F37" s="617"/>
      <c r="G37" s="689"/>
      <c r="H37" s="618"/>
      <c r="I37" s="387" t="s">
        <v>6235</v>
      </c>
      <c r="J37" s="389" t="s">
        <v>203</v>
      </c>
      <c r="K37" s="434" t="s">
        <v>2078</v>
      </c>
      <c r="L37" s="387" t="str">
        <f>VLOOKUP(K37,CódigosRetorno!$A$1:$B$1620,2,FALSE)</f>
        <v>Fecha de emision del comprobante no coincide con la fecha de emision consignada en la comunicación</v>
      </c>
      <c r="M37" s="388" t="s">
        <v>217</v>
      </c>
      <c r="N37" s="389" t="s">
        <v>3260</v>
      </c>
    </row>
    <row r="38" spans="2:14" ht="48">
      <c r="B38" s="604"/>
      <c r="C38" s="606"/>
      <c r="D38" s="388"/>
      <c r="E38" s="604"/>
      <c r="F38" s="608"/>
      <c r="G38" s="690"/>
      <c r="H38" s="606"/>
      <c r="I38" s="387" t="s">
        <v>6236</v>
      </c>
      <c r="J38" s="389" t="s">
        <v>203</v>
      </c>
      <c r="K38" s="434" t="s">
        <v>2078</v>
      </c>
      <c r="L38" s="387" t="str">
        <f>VLOOKUP(K38,CódigosRetorno!$A$1:$B$1620,2,FALSE)</f>
        <v>Fecha de emision del comprobante no coincide con la fecha de emision consignada en la comunicación</v>
      </c>
      <c r="M38" s="388" t="s">
        <v>217</v>
      </c>
      <c r="N38" s="389" t="s">
        <v>3260</v>
      </c>
    </row>
    <row r="39" spans="2:14" ht="24" customHeight="1">
      <c r="B39" s="603">
        <f>+B30+1</f>
        <v>13</v>
      </c>
      <c r="C39" s="610" t="s">
        <v>130</v>
      </c>
      <c r="D39" s="388" t="s">
        <v>104</v>
      </c>
      <c r="E39" s="603" t="s">
        <v>4</v>
      </c>
      <c r="F39" s="607" t="s">
        <v>5</v>
      </c>
      <c r="G39" s="688"/>
      <c r="H39" s="605" t="s">
        <v>131</v>
      </c>
      <c r="I39" s="387" t="s">
        <v>3588</v>
      </c>
      <c r="J39" s="389" t="s">
        <v>203</v>
      </c>
      <c r="K39" s="434" t="s">
        <v>2145</v>
      </c>
      <c r="L39" s="387" t="str">
        <f>VLOOKUP(K39,CódigosRetorno!$A$1:$B$1620,2,FALSE)</f>
        <v>El tag VoidReasonDescription esta vacío</v>
      </c>
      <c r="M39" s="388" t="s">
        <v>482</v>
      </c>
      <c r="N39" s="388" t="s">
        <v>186</v>
      </c>
    </row>
    <row r="40" spans="2:14" ht="24">
      <c r="B40" s="604"/>
      <c r="C40" s="612"/>
      <c r="D40" s="388"/>
      <c r="E40" s="604"/>
      <c r="F40" s="608"/>
      <c r="G40" s="690"/>
      <c r="H40" s="606"/>
      <c r="I40" s="387" t="s">
        <v>3258</v>
      </c>
      <c r="J40" s="389" t="s">
        <v>1192</v>
      </c>
      <c r="K40" s="434" t="s">
        <v>2146</v>
      </c>
      <c r="L40" s="387" t="str">
        <f>VLOOKUP(K40,CódigosRetorno!$A$1:$B$1620,2,FALSE)</f>
        <v>El dato ingresado en VoidReasonDescription debe contener información válida</v>
      </c>
      <c r="M40" s="388" t="s">
        <v>482</v>
      </c>
      <c r="N40" s="388" t="s">
        <v>186</v>
      </c>
    </row>
    <row r="41" spans="2:14">
      <c r="G41" s="193"/>
      <c r="H41" s="194"/>
      <c r="I41" s="194"/>
      <c r="J41" s="199"/>
      <c r="K41" s="193"/>
      <c r="L41" s="194"/>
    </row>
    <row r="42" spans="2:14">
      <c r="B42" s="60"/>
      <c r="G42" s="193"/>
      <c r="H42" s="194"/>
      <c r="I42" s="194"/>
      <c r="J42" s="199"/>
      <c r="K42" s="193"/>
      <c r="L42" s="194"/>
    </row>
    <row r="43" spans="2:14">
      <c r="B43" s="581"/>
      <c r="C43" s="582"/>
      <c r="D43" s="581"/>
      <c r="E43" s="581"/>
      <c r="F43" s="583"/>
      <c r="G43" s="584"/>
      <c r="H43" s="585"/>
      <c r="I43" s="194"/>
      <c r="J43" s="199"/>
      <c r="K43" s="193"/>
      <c r="L43" s="194"/>
    </row>
    <row r="44" spans="2:14">
      <c r="B44" s="581"/>
      <c r="C44" s="582"/>
      <c r="D44" s="581"/>
      <c r="E44" s="581"/>
      <c r="F44" s="583"/>
      <c r="G44" s="584"/>
      <c r="H44" s="585"/>
      <c r="I44" s="194"/>
      <c r="J44" s="199"/>
      <c r="K44" s="193"/>
      <c r="L44" s="194"/>
    </row>
    <row r="45" spans="2:14">
      <c r="G45" s="193"/>
      <c r="H45" s="194"/>
      <c r="I45" s="194"/>
      <c r="J45" s="199"/>
      <c r="K45" s="193"/>
      <c r="L45" s="194"/>
    </row>
    <row r="46" spans="2:14">
      <c r="G46" s="193"/>
      <c r="H46" s="194"/>
      <c r="I46" s="194"/>
      <c r="J46" s="199"/>
      <c r="K46" s="193"/>
      <c r="L46" s="194"/>
    </row>
    <row r="47" spans="2:14">
      <c r="G47" s="193"/>
      <c r="H47" s="194"/>
      <c r="I47" s="194"/>
      <c r="J47" s="199"/>
      <c r="K47" s="193"/>
      <c r="L47" s="194"/>
    </row>
    <row r="48" spans="2:14">
      <c r="G48" s="193"/>
      <c r="H48" s="194"/>
      <c r="I48" s="194"/>
      <c r="J48" s="199"/>
      <c r="K48" s="193"/>
      <c r="L48" s="194"/>
    </row>
    <row r="49" spans="7:12">
      <c r="G49" s="193"/>
      <c r="H49" s="194"/>
      <c r="I49" s="194"/>
      <c r="J49" s="199"/>
      <c r="K49" s="193"/>
      <c r="L49" s="194"/>
    </row>
    <row r="50" spans="7:12">
      <c r="G50" s="193"/>
      <c r="H50" s="194"/>
      <c r="I50" s="194"/>
      <c r="J50" s="199"/>
      <c r="K50" s="193"/>
      <c r="L50" s="194"/>
    </row>
    <row r="51" spans="7:12">
      <c r="G51" s="193"/>
      <c r="H51" s="194"/>
      <c r="I51" s="194"/>
      <c r="J51" s="199"/>
      <c r="K51" s="193"/>
      <c r="L51" s="194"/>
    </row>
    <row r="52" spans="7:12">
      <c r="G52" s="193"/>
      <c r="H52" s="194"/>
      <c r="I52" s="194"/>
      <c r="J52" s="199"/>
      <c r="K52" s="193"/>
      <c r="L52" s="194"/>
    </row>
    <row r="53" spans="7:12">
      <c r="G53" s="193"/>
      <c r="H53" s="194"/>
      <c r="I53" s="194"/>
      <c r="J53" s="199"/>
      <c r="K53" s="193"/>
      <c r="L53" s="194"/>
    </row>
    <row r="54" spans="7:12">
      <c r="G54" s="193"/>
      <c r="H54" s="194"/>
      <c r="I54" s="194"/>
      <c r="J54" s="199"/>
      <c r="K54" s="193"/>
      <c r="L54" s="194"/>
    </row>
    <row r="55" spans="7:12">
      <c r="G55" s="193"/>
      <c r="H55" s="194"/>
      <c r="I55" s="194"/>
      <c r="J55" s="199"/>
      <c r="K55" s="193"/>
      <c r="L55" s="194"/>
    </row>
    <row r="56" spans="7:12">
      <c r="G56" s="193"/>
      <c r="H56" s="194"/>
      <c r="I56" s="194"/>
      <c r="J56" s="199"/>
      <c r="K56" s="193"/>
      <c r="L56" s="194"/>
    </row>
    <row r="57" spans="7:12">
      <c r="G57" s="193"/>
      <c r="H57" s="194"/>
      <c r="I57" s="194"/>
      <c r="J57" s="199"/>
      <c r="K57" s="193"/>
      <c r="L57" s="194"/>
    </row>
    <row r="58" spans="7:12">
      <c r="G58" s="193"/>
      <c r="H58" s="194"/>
      <c r="I58" s="194"/>
      <c r="J58" s="199"/>
      <c r="K58" s="193"/>
      <c r="L58" s="194"/>
    </row>
    <row r="59" spans="7:12">
      <c r="G59" s="193"/>
      <c r="H59" s="194"/>
      <c r="I59" s="194"/>
      <c r="J59" s="199"/>
      <c r="K59" s="193"/>
      <c r="L59" s="194"/>
    </row>
    <row r="60" spans="7:12">
      <c r="G60" s="193"/>
      <c r="H60" s="194"/>
      <c r="I60" s="194"/>
      <c r="J60" s="199"/>
      <c r="K60" s="193"/>
      <c r="L60" s="194"/>
    </row>
    <row r="61" spans="7:12">
      <c r="G61" s="193"/>
      <c r="H61" s="194"/>
      <c r="I61" s="194"/>
      <c r="J61" s="199"/>
      <c r="K61" s="193"/>
      <c r="L61" s="194"/>
    </row>
    <row r="62" spans="7:12">
      <c r="G62" s="193"/>
      <c r="H62" s="194"/>
      <c r="I62" s="194"/>
      <c r="J62" s="199"/>
      <c r="K62" s="193"/>
      <c r="L62" s="194"/>
    </row>
    <row r="63" spans="7:12">
      <c r="G63" s="193"/>
      <c r="H63" s="194"/>
      <c r="I63" s="194"/>
      <c r="J63" s="199"/>
      <c r="K63" s="193"/>
      <c r="L63" s="194"/>
    </row>
    <row r="64" spans="7:12">
      <c r="G64" s="193"/>
      <c r="H64" s="194"/>
      <c r="I64" s="194"/>
      <c r="J64" s="199"/>
      <c r="K64" s="193"/>
      <c r="L64" s="194"/>
    </row>
    <row r="65" spans="7:12">
      <c r="G65" s="193"/>
      <c r="H65" s="194"/>
      <c r="I65" s="194"/>
      <c r="J65" s="199"/>
      <c r="K65" s="193"/>
      <c r="L65" s="194"/>
    </row>
    <row r="66" spans="7:12">
      <c r="G66" s="193"/>
      <c r="H66" s="194"/>
      <c r="I66" s="194"/>
      <c r="J66" s="199"/>
      <c r="K66" s="193"/>
      <c r="L66" s="194"/>
    </row>
    <row r="67" spans="7:12">
      <c r="G67" s="193"/>
      <c r="H67" s="194"/>
      <c r="I67" s="153"/>
      <c r="J67" s="199"/>
      <c r="K67" s="443"/>
      <c r="L67" s="194"/>
    </row>
    <row r="68" spans="7:12">
      <c r="G68" s="193"/>
      <c r="H68" s="194"/>
      <c r="I68" s="153"/>
      <c r="J68" s="199"/>
      <c r="K68" s="443"/>
      <c r="L68" s="194"/>
    </row>
    <row r="69" spans="7:12">
      <c r="G69" s="193"/>
      <c r="H69" s="194"/>
      <c r="I69" s="153"/>
      <c r="J69" s="199"/>
      <c r="K69" s="443"/>
      <c r="L69" s="194"/>
    </row>
    <row r="70" spans="7:12">
      <c r="G70" s="193"/>
      <c r="H70" s="194"/>
      <c r="I70" s="153"/>
      <c r="J70" s="199"/>
      <c r="K70" s="443"/>
      <c r="L70" s="194"/>
    </row>
    <row r="71" spans="7:12">
      <c r="G71" s="193"/>
      <c r="H71" s="194"/>
      <c r="I71" s="153"/>
      <c r="J71" s="199"/>
      <c r="K71" s="443"/>
      <c r="L71" s="194"/>
    </row>
    <row r="72" spans="7:12">
      <c r="G72" s="193"/>
      <c r="H72" s="194"/>
      <c r="I72" s="153"/>
      <c r="J72" s="199"/>
      <c r="K72" s="443"/>
      <c r="L72" s="194"/>
    </row>
    <row r="73" spans="7:12">
      <c r="G73" s="193"/>
      <c r="H73" s="194"/>
      <c r="I73" s="153"/>
      <c r="J73" s="199"/>
      <c r="K73" s="443"/>
      <c r="L73" s="194"/>
    </row>
    <row r="74" spans="7:12">
      <c r="G74" s="193"/>
      <c r="H74" s="194"/>
      <c r="I74" s="153"/>
      <c r="J74" s="199"/>
      <c r="K74" s="443"/>
      <c r="L74" s="194"/>
    </row>
    <row r="75" spans="7:12">
      <c r="G75" s="193"/>
      <c r="H75" s="194"/>
      <c r="I75" s="153"/>
      <c r="J75" s="199"/>
      <c r="K75" s="443"/>
      <c r="L75" s="194"/>
    </row>
    <row r="76" spans="7:12">
      <c r="G76" s="193"/>
      <c r="H76" s="194"/>
      <c r="I76" s="153"/>
      <c r="J76" s="199"/>
      <c r="K76" s="443"/>
      <c r="L76" s="194"/>
    </row>
    <row r="77" spans="7:12">
      <c r="G77" s="193"/>
      <c r="H77" s="194"/>
      <c r="I77" s="153"/>
      <c r="J77" s="199"/>
      <c r="K77" s="443"/>
      <c r="L77" s="194"/>
    </row>
    <row r="78" spans="7:12">
      <c r="G78" s="193"/>
      <c r="H78" s="194"/>
      <c r="I78" s="153"/>
      <c r="J78" s="199"/>
      <c r="K78" s="443"/>
      <c r="L78" s="194"/>
    </row>
    <row r="79" spans="7:12">
      <c r="G79" s="193"/>
      <c r="H79" s="194"/>
      <c r="I79" s="153"/>
      <c r="J79" s="199"/>
      <c r="K79" s="443"/>
      <c r="L79" s="194"/>
    </row>
    <row r="80" spans="7:12">
      <c r="G80" s="193"/>
      <c r="H80" s="194"/>
      <c r="I80" s="153"/>
      <c r="J80" s="199"/>
      <c r="K80" s="443"/>
      <c r="L80" s="194"/>
    </row>
    <row r="81" spans="7:12">
      <c r="G81" s="193"/>
      <c r="H81" s="194"/>
      <c r="I81" s="153"/>
      <c r="J81" s="199"/>
      <c r="K81" s="443"/>
      <c r="L81" s="194"/>
    </row>
    <row r="82" spans="7:12">
      <c r="G82" s="193"/>
      <c r="H82" s="194"/>
      <c r="I82" s="153"/>
      <c r="J82" s="199"/>
      <c r="K82" s="443"/>
      <c r="L82" s="194"/>
    </row>
    <row r="83" spans="7:12">
      <c r="G83" s="193"/>
      <c r="H83" s="194"/>
      <c r="I83" s="153"/>
      <c r="J83" s="199"/>
      <c r="K83" s="443"/>
      <c r="L83" s="194"/>
    </row>
    <row r="84" spans="7:12">
      <c r="G84" s="193"/>
      <c r="H84" s="194"/>
      <c r="I84" s="153"/>
      <c r="J84" s="199"/>
      <c r="K84" s="443"/>
      <c r="L84" s="194"/>
    </row>
    <row r="85" spans="7:12">
      <c r="G85" s="193"/>
      <c r="H85" s="194"/>
      <c r="I85" s="153"/>
      <c r="J85" s="199"/>
      <c r="K85" s="443"/>
      <c r="L85" s="194"/>
    </row>
    <row r="86" spans="7:12">
      <c r="G86" s="193"/>
      <c r="H86" s="194"/>
      <c r="I86" s="153"/>
      <c r="J86" s="199"/>
      <c r="K86" s="443"/>
      <c r="L86" s="194"/>
    </row>
    <row r="87" spans="7:12">
      <c r="G87" s="193"/>
      <c r="H87" s="194"/>
      <c r="I87" s="153"/>
      <c r="J87" s="199"/>
      <c r="K87" s="443"/>
      <c r="L87" s="194"/>
    </row>
    <row r="88" spans="7:12">
      <c r="G88" s="193"/>
      <c r="H88" s="194"/>
      <c r="I88" s="153"/>
      <c r="J88" s="199"/>
      <c r="K88" s="443"/>
      <c r="L88" s="194"/>
    </row>
    <row r="89" spans="7:12">
      <c r="G89" s="193"/>
      <c r="H89" s="194"/>
      <c r="I89" s="153"/>
      <c r="J89" s="199"/>
      <c r="K89" s="443"/>
      <c r="L89" s="194"/>
    </row>
    <row r="90" spans="7:12">
      <c r="G90" s="193"/>
      <c r="H90" s="194"/>
      <c r="I90" s="153"/>
      <c r="J90" s="199"/>
      <c r="K90" s="443"/>
      <c r="L90" s="194"/>
    </row>
    <row r="91" spans="7:12">
      <c r="G91" s="193"/>
      <c r="H91" s="194"/>
      <c r="I91" s="153"/>
      <c r="J91" s="199"/>
      <c r="K91" s="443"/>
      <c r="L91" s="194"/>
    </row>
    <row r="92" spans="7:12">
      <c r="G92" s="193"/>
      <c r="H92" s="194"/>
      <c r="I92" s="153"/>
      <c r="J92" s="199"/>
      <c r="K92" s="443"/>
      <c r="L92" s="194"/>
    </row>
    <row r="93" spans="7:12">
      <c r="G93" s="193"/>
      <c r="H93" s="194"/>
      <c r="I93" s="153"/>
      <c r="J93" s="199"/>
      <c r="K93" s="443"/>
      <c r="L93" s="194"/>
    </row>
  </sheetData>
  <autoFilter ref="B2:N47"/>
  <mergeCells count="62">
    <mergeCell ref="B24:B25"/>
    <mergeCell ref="G30:G38"/>
    <mergeCell ref="H30:H38"/>
    <mergeCell ref="G39:G40"/>
    <mergeCell ref="H39:H40"/>
    <mergeCell ref="B26:B29"/>
    <mergeCell ref="E26:E29"/>
    <mergeCell ref="C26:C29"/>
    <mergeCell ref="B30:B38"/>
    <mergeCell ref="C30:C38"/>
    <mergeCell ref="E30:E38"/>
    <mergeCell ref="F30:F38"/>
    <mergeCell ref="B39:B40"/>
    <mergeCell ref="C39:C40"/>
    <mergeCell ref="E39:E40"/>
    <mergeCell ref="F39:F40"/>
    <mergeCell ref="H26:H29"/>
    <mergeCell ref="G26:G29"/>
    <mergeCell ref="F26:F29"/>
    <mergeCell ref="F20:F23"/>
    <mergeCell ref="G20:G23"/>
    <mergeCell ref="H20:H23"/>
    <mergeCell ref="B20:B23"/>
    <mergeCell ref="C20:C23"/>
    <mergeCell ref="D14:D15"/>
    <mergeCell ref="E14:E16"/>
    <mergeCell ref="F15:F16"/>
    <mergeCell ref="E20:E23"/>
    <mergeCell ref="G5:G6"/>
    <mergeCell ref="B8:B9"/>
    <mergeCell ref="B5:B6"/>
    <mergeCell ref="B14:B16"/>
    <mergeCell ref="C15:C16"/>
    <mergeCell ref="H5:H6"/>
    <mergeCell ref="B10:B11"/>
    <mergeCell ref="C10:C11"/>
    <mergeCell ref="E10:E11"/>
    <mergeCell ref="F10:F11"/>
    <mergeCell ref="G10:G11"/>
    <mergeCell ref="H10:H11"/>
    <mergeCell ref="F8:F9"/>
    <mergeCell ref="C8:C9"/>
    <mergeCell ref="H8:H9"/>
    <mergeCell ref="G8:G9"/>
    <mergeCell ref="E8:E9"/>
    <mergeCell ref="C5:C6"/>
    <mergeCell ref="D5:D6"/>
    <mergeCell ref="E5:E6"/>
    <mergeCell ref="F5:F6"/>
    <mergeCell ref="G15:G16"/>
    <mergeCell ref="H15:H16"/>
    <mergeCell ref="B17:B18"/>
    <mergeCell ref="C17:C18"/>
    <mergeCell ref="E17:E18"/>
    <mergeCell ref="F17:F18"/>
    <mergeCell ref="G17:G18"/>
    <mergeCell ref="H17:H18"/>
    <mergeCell ref="C24:C25"/>
    <mergeCell ref="E24:E25"/>
    <mergeCell ref="F24:F25"/>
    <mergeCell ref="G24:G25"/>
    <mergeCell ref="H24:H25"/>
  </mergeCells>
  <pageMargins left="0.53" right="0.27559055118110237" top="1.1811023622047245" bottom="0.74803149606299213" header="0.31496062992125984" footer="0.31496062992125984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N61"/>
  <sheetViews>
    <sheetView workbookViewId="0">
      <selection activeCell="C17" sqref="C17:C18"/>
    </sheetView>
  </sheetViews>
  <sheetFormatPr baseColWidth="10" defaultColWidth="11.42578125" defaultRowHeight="12"/>
  <cols>
    <col min="1" max="1" width="1.5703125" style="11" customWidth="1"/>
    <col min="2" max="2" width="4.28515625" style="9" customWidth="1"/>
    <col min="3" max="3" width="28.5703125" style="11" customWidth="1"/>
    <col min="4" max="4" width="7.42578125" style="9" customWidth="1"/>
    <col min="5" max="5" width="11.42578125" style="9" customWidth="1"/>
    <col min="6" max="6" width="10" style="9" customWidth="1"/>
    <col min="7" max="7" width="14.28515625" style="131" customWidth="1"/>
    <col min="8" max="8" width="35.7109375" style="61" customWidth="1"/>
    <col min="9" max="9" width="64.28515625" style="11" customWidth="1"/>
    <col min="10" max="10" width="10" style="62" customWidth="1"/>
    <col min="11" max="11" width="10" style="179" customWidth="1"/>
    <col min="12" max="12" width="57.140625" style="61" customWidth="1"/>
    <col min="13" max="13" width="0" style="9" hidden="1" customWidth="1"/>
    <col min="14" max="14" width="11.42578125" style="9"/>
    <col min="15" max="16384" width="11.42578125" style="11"/>
  </cols>
  <sheetData>
    <row r="1" spans="2:14">
      <c r="B1" s="170"/>
      <c r="C1" s="171"/>
      <c r="D1" s="172"/>
      <c r="E1" s="172"/>
      <c r="F1" s="172"/>
      <c r="G1" s="173"/>
      <c r="H1" s="174"/>
      <c r="I1" s="171"/>
      <c r="J1" s="175"/>
      <c r="K1" s="176"/>
      <c r="L1" s="174"/>
      <c r="M1" s="172"/>
      <c r="N1" s="177"/>
    </row>
    <row r="2" spans="2:14" ht="24">
      <c r="B2" s="132" t="s">
        <v>0</v>
      </c>
      <c r="C2" s="132" t="s">
        <v>59</v>
      </c>
      <c r="D2" s="132" t="s">
        <v>1</v>
      </c>
      <c r="E2" s="132" t="s">
        <v>3090</v>
      </c>
      <c r="F2" s="132" t="s">
        <v>3091</v>
      </c>
      <c r="G2" s="132" t="s">
        <v>2</v>
      </c>
      <c r="H2" s="132" t="s">
        <v>27</v>
      </c>
      <c r="I2" s="132" t="s">
        <v>2631</v>
      </c>
      <c r="J2" s="178" t="s">
        <v>2629</v>
      </c>
      <c r="K2" s="178" t="s">
        <v>2630</v>
      </c>
      <c r="L2" s="132" t="s">
        <v>3089</v>
      </c>
      <c r="M2" s="142" t="s">
        <v>216</v>
      </c>
      <c r="N2" s="132" t="s">
        <v>2911</v>
      </c>
    </row>
    <row r="3" spans="2:14">
      <c r="B3" s="140"/>
      <c r="C3" s="185"/>
      <c r="D3" s="431"/>
      <c r="E3" s="119"/>
      <c r="F3" s="119"/>
      <c r="G3" s="140"/>
      <c r="H3" s="185"/>
      <c r="I3" s="387"/>
      <c r="J3" s="422" t="s">
        <v>203</v>
      </c>
      <c r="K3" s="434" t="s">
        <v>1161</v>
      </c>
      <c r="L3" s="387" t="str">
        <f>VLOOKUP(K3,CódigosRetorno!$A$1:$B$1620,2,FALSE)</f>
        <v>El ticket no existe</v>
      </c>
      <c r="M3" s="389"/>
      <c r="N3" s="389" t="s">
        <v>186</v>
      </c>
    </row>
    <row r="4" spans="2:14">
      <c r="B4" s="502" t="s">
        <v>6237</v>
      </c>
      <c r="C4" s="496"/>
      <c r="D4" s="496"/>
      <c r="E4" s="496"/>
      <c r="F4" s="496"/>
      <c r="G4" s="496"/>
      <c r="H4" s="496"/>
      <c r="I4" s="496"/>
      <c r="J4" s="553"/>
      <c r="K4" s="553"/>
      <c r="L4" s="493"/>
      <c r="M4" s="501"/>
      <c r="N4" s="496"/>
    </row>
    <row r="5" spans="2:14" ht="24" customHeight="1">
      <c r="B5" s="698">
        <v>1</v>
      </c>
      <c r="C5" s="664" t="s">
        <v>119</v>
      </c>
      <c r="D5" s="698" t="s">
        <v>3</v>
      </c>
      <c r="E5" s="698" t="s">
        <v>4</v>
      </c>
      <c r="F5" s="663" t="s">
        <v>24</v>
      </c>
      <c r="G5" s="697" t="s">
        <v>1175</v>
      </c>
      <c r="H5" s="664" t="s">
        <v>139</v>
      </c>
      <c r="I5" s="423" t="s">
        <v>3160</v>
      </c>
      <c r="J5" s="422" t="s">
        <v>203</v>
      </c>
      <c r="K5" s="128" t="s">
        <v>2398</v>
      </c>
      <c r="L5" s="387" t="str">
        <f>VLOOKUP(K5,CódigosRetorno!$A$1:$B$1620,2,FALSE)</f>
        <v>El XML no contiene el tag o no existe informacion de UBLVersionID</v>
      </c>
      <c r="M5" s="422" t="s">
        <v>482</v>
      </c>
      <c r="N5" s="422" t="s">
        <v>186</v>
      </c>
    </row>
    <row r="6" spans="2:14">
      <c r="B6" s="698"/>
      <c r="C6" s="664"/>
      <c r="D6" s="698"/>
      <c r="E6" s="698"/>
      <c r="F6" s="663"/>
      <c r="G6" s="697"/>
      <c r="H6" s="664"/>
      <c r="I6" s="412" t="s">
        <v>3241</v>
      </c>
      <c r="J6" s="422" t="s">
        <v>203</v>
      </c>
      <c r="K6" s="128" t="s">
        <v>2399</v>
      </c>
      <c r="L6" s="387" t="str">
        <f>VLOOKUP(K6,CódigosRetorno!$A$1:$B$1620,2,FALSE)</f>
        <v>UBLVersionID - La versión del UBL no es correcta</v>
      </c>
      <c r="M6" s="422" t="s">
        <v>482</v>
      </c>
      <c r="N6" s="422" t="s">
        <v>186</v>
      </c>
    </row>
    <row r="7" spans="2:14" ht="24" customHeight="1">
      <c r="B7" s="422">
        <v>2</v>
      </c>
      <c r="C7" s="412" t="s">
        <v>32</v>
      </c>
      <c r="D7" s="422" t="s">
        <v>3</v>
      </c>
      <c r="E7" s="422" t="s">
        <v>4</v>
      </c>
      <c r="F7" s="411" t="s">
        <v>24</v>
      </c>
      <c r="G7" s="424" t="s">
        <v>1176</v>
      </c>
      <c r="H7" s="423" t="s">
        <v>140</v>
      </c>
      <c r="I7" s="412" t="s">
        <v>3242</v>
      </c>
      <c r="J7" s="422" t="s">
        <v>203</v>
      </c>
      <c r="K7" s="424" t="s">
        <v>2401</v>
      </c>
      <c r="L7" s="387" t="str">
        <f>VLOOKUP(K7,CódigosRetorno!$A$1:$B$1620,2,FALSE)</f>
        <v>CustomizationID - La versión del documento no es la correcta</v>
      </c>
      <c r="M7" s="422" t="s">
        <v>482</v>
      </c>
      <c r="N7" s="422" t="s">
        <v>186</v>
      </c>
    </row>
    <row r="8" spans="2:14">
      <c r="B8" s="698">
        <f>B7+1</f>
        <v>3</v>
      </c>
      <c r="C8" s="664" t="s">
        <v>134</v>
      </c>
      <c r="D8" s="694" t="s">
        <v>3</v>
      </c>
      <c r="E8" s="698" t="s">
        <v>4</v>
      </c>
      <c r="F8" s="663" t="s">
        <v>115</v>
      </c>
      <c r="G8" s="697" t="s">
        <v>135</v>
      </c>
      <c r="H8" s="664" t="s">
        <v>136</v>
      </c>
      <c r="I8" s="412" t="s">
        <v>3239</v>
      </c>
      <c r="J8" s="411" t="s">
        <v>203</v>
      </c>
      <c r="K8" s="424" t="s">
        <v>2269</v>
      </c>
      <c r="L8" s="387" t="str">
        <f>VLOOKUP(K8,CódigosRetorno!$A$1:$B$1620,2,FALSE)</f>
        <v>El ID debe coincidir con el nombre del archivo</v>
      </c>
      <c r="M8" s="127" t="s">
        <v>482</v>
      </c>
      <c r="N8" s="422" t="s">
        <v>186</v>
      </c>
    </row>
    <row r="9" spans="2:14">
      <c r="B9" s="698"/>
      <c r="C9" s="664"/>
      <c r="D9" s="696"/>
      <c r="E9" s="698"/>
      <c r="F9" s="663"/>
      <c r="G9" s="697"/>
      <c r="H9" s="664"/>
      <c r="I9" s="412" t="s">
        <v>3161</v>
      </c>
      <c r="J9" s="411" t="s">
        <v>203</v>
      </c>
      <c r="K9" s="128" t="s">
        <v>2184</v>
      </c>
      <c r="L9" s="387" t="str">
        <f>VLOOKUP(K9,CódigosRetorno!$A$1:$B$1620,2,FALSE)</f>
        <v>Existe documento ya informado anteriormente</v>
      </c>
      <c r="M9" s="127" t="s">
        <v>217</v>
      </c>
      <c r="N9" s="422" t="s">
        <v>186</v>
      </c>
    </row>
    <row r="10" spans="2:14" ht="24" customHeight="1">
      <c r="B10" s="698">
        <f>B8+1</f>
        <v>4</v>
      </c>
      <c r="C10" s="664" t="s">
        <v>137</v>
      </c>
      <c r="D10" s="694" t="s">
        <v>3</v>
      </c>
      <c r="E10" s="698" t="s">
        <v>4</v>
      </c>
      <c r="F10" s="663" t="s">
        <v>24</v>
      </c>
      <c r="G10" s="697" t="s">
        <v>25</v>
      </c>
      <c r="H10" s="664" t="s">
        <v>138</v>
      </c>
      <c r="I10" s="412" t="s">
        <v>3240</v>
      </c>
      <c r="J10" s="411" t="s">
        <v>203</v>
      </c>
      <c r="K10" s="128" t="s">
        <v>2107</v>
      </c>
      <c r="L10" s="387" t="str">
        <f>VLOOKUP(K10,CódigosRetorno!$A$1:$B$1620,2,FALSE)</f>
        <v>La fecha de generación del resumen debe ser igual a la fecha consignada en el nombre del archivo</v>
      </c>
      <c r="M10" s="145"/>
      <c r="N10" s="145"/>
    </row>
    <row r="11" spans="2:14">
      <c r="B11" s="698"/>
      <c r="C11" s="664"/>
      <c r="D11" s="696"/>
      <c r="E11" s="698"/>
      <c r="F11" s="663"/>
      <c r="G11" s="697"/>
      <c r="H11" s="664"/>
      <c r="I11" s="412" t="s">
        <v>3250</v>
      </c>
      <c r="J11" s="411" t="s">
        <v>203</v>
      </c>
      <c r="K11" s="424" t="s">
        <v>2159</v>
      </c>
      <c r="L11" s="387" t="str">
        <f>VLOOKUP(K11,CódigosRetorno!$A$1:$B$1620,2,FALSE)</f>
        <v>La fecha del IssueDate no debe ser mayor al Today</v>
      </c>
      <c r="M11" s="411" t="s">
        <v>482</v>
      </c>
      <c r="N11" s="422" t="s">
        <v>186</v>
      </c>
    </row>
    <row r="12" spans="2:14" ht="24" customHeight="1">
      <c r="B12" s="422">
        <f>+B10+1</f>
        <v>5</v>
      </c>
      <c r="C12" s="413" t="s">
        <v>123</v>
      </c>
      <c r="D12" s="422" t="s">
        <v>3</v>
      </c>
      <c r="E12" s="421" t="s">
        <v>4</v>
      </c>
      <c r="F12" s="410" t="s">
        <v>24</v>
      </c>
      <c r="G12" s="425" t="s">
        <v>25</v>
      </c>
      <c r="H12" s="390" t="s">
        <v>124</v>
      </c>
      <c r="I12" s="412" t="s">
        <v>3251</v>
      </c>
      <c r="J12" s="411" t="s">
        <v>203</v>
      </c>
      <c r="K12" s="128" t="s">
        <v>1754</v>
      </c>
      <c r="L12" s="387" t="str">
        <f>VLOOKUP(K12,CódigosRetorno!$A$1:$B$1620,2,FALSE)</f>
        <v>La fecha de generación de la comunicación debe ser mayor o igual a la fecha de generación del documento revertido.</v>
      </c>
      <c r="M12" s="127" t="s">
        <v>482</v>
      </c>
      <c r="N12" s="422" t="s">
        <v>186</v>
      </c>
    </row>
    <row r="13" spans="2:14">
      <c r="B13" s="422">
        <f>B12+1</f>
        <v>6</v>
      </c>
      <c r="C13" s="387" t="s">
        <v>43</v>
      </c>
      <c r="D13" s="388" t="s">
        <v>3</v>
      </c>
      <c r="E13" s="388" t="s">
        <v>4</v>
      </c>
      <c r="F13" s="389" t="s">
        <v>26</v>
      </c>
      <c r="G13" s="388" t="s">
        <v>186</v>
      </c>
      <c r="H13" s="387" t="s">
        <v>186</v>
      </c>
      <c r="I13" s="387" t="s">
        <v>3447</v>
      </c>
      <c r="J13" s="128" t="s">
        <v>186</v>
      </c>
      <c r="K13" s="128" t="s">
        <v>186</v>
      </c>
      <c r="L13" s="387" t="str">
        <f>VLOOKUP(K13,CódigosRetorno!$A$1:$B$1620,2,FALSE)</f>
        <v>-</v>
      </c>
      <c r="M13" s="411"/>
      <c r="N13" s="389" t="s">
        <v>186</v>
      </c>
    </row>
    <row r="14" spans="2:14" ht="24">
      <c r="B14" s="698">
        <f>+B13+1</f>
        <v>7</v>
      </c>
      <c r="C14" s="412" t="s">
        <v>6</v>
      </c>
      <c r="D14" s="694" t="s">
        <v>3</v>
      </c>
      <c r="E14" s="698" t="s">
        <v>4</v>
      </c>
      <c r="F14" s="411" t="s">
        <v>7</v>
      </c>
      <c r="G14" s="424"/>
      <c r="H14" s="412" t="s">
        <v>3243</v>
      </c>
      <c r="I14" s="412" t="s">
        <v>3238</v>
      </c>
      <c r="J14" s="411" t="s">
        <v>203</v>
      </c>
      <c r="K14" s="128" t="s">
        <v>1116</v>
      </c>
      <c r="L14" s="387" t="str">
        <f>VLOOKUP(K14,CódigosRetorno!$A$1:$B$1620,2,FALSE)</f>
        <v>El RUC del archivo no corresponde al RUC del usuario o el proveedor no esta autorizado a enviar comprobantes del contribuyente</v>
      </c>
      <c r="M14" s="411" t="s">
        <v>482</v>
      </c>
      <c r="N14" s="422" t="s">
        <v>186</v>
      </c>
    </row>
    <row r="15" spans="2:14" ht="24">
      <c r="B15" s="698"/>
      <c r="C15" s="664" t="s">
        <v>3248</v>
      </c>
      <c r="D15" s="695"/>
      <c r="E15" s="698"/>
      <c r="F15" s="663" t="s">
        <v>11</v>
      </c>
      <c r="G15" s="697" t="s">
        <v>3244</v>
      </c>
      <c r="H15" s="664" t="s">
        <v>3245</v>
      </c>
      <c r="I15" s="217" t="s">
        <v>2637</v>
      </c>
      <c r="J15" s="411" t="s">
        <v>203</v>
      </c>
      <c r="K15" s="424" t="s">
        <v>2177</v>
      </c>
      <c r="L15" s="387" t="str">
        <f>VLOOKUP(K15,CódigosRetorno!$A$1:$B$1620,2,FALSE)</f>
        <v>El XML no contiene el tag AdditionalAccountID del emisor del documento</v>
      </c>
      <c r="M15" s="127" t="s">
        <v>482</v>
      </c>
      <c r="N15" s="422" t="s">
        <v>186</v>
      </c>
    </row>
    <row r="16" spans="2:14">
      <c r="B16" s="698"/>
      <c r="C16" s="664"/>
      <c r="D16" s="696"/>
      <c r="E16" s="698"/>
      <c r="F16" s="663"/>
      <c r="G16" s="697"/>
      <c r="H16" s="664"/>
      <c r="I16" s="412" t="s">
        <v>3247</v>
      </c>
      <c r="J16" s="411" t="s">
        <v>203</v>
      </c>
      <c r="K16" s="424" t="s">
        <v>2178</v>
      </c>
      <c r="L16" s="387" t="str">
        <f>VLOOKUP(K16,CódigosRetorno!$A$1:$B$1620,2,FALSE)</f>
        <v>AdditionalAccountID - El dato ingresado no cumple con el estandar</v>
      </c>
      <c r="M16" s="127" t="s">
        <v>482</v>
      </c>
      <c r="N16" s="422" t="s">
        <v>186</v>
      </c>
    </row>
    <row r="17" spans="2:14" ht="36" customHeight="1">
      <c r="B17" s="698">
        <f>+B14+1</f>
        <v>8</v>
      </c>
      <c r="C17" s="664" t="s">
        <v>72</v>
      </c>
      <c r="D17" s="694" t="s">
        <v>3</v>
      </c>
      <c r="E17" s="698" t="s">
        <v>4</v>
      </c>
      <c r="F17" s="663" t="s">
        <v>5</v>
      </c>
      <c r="G17" s="697"/>
      <c r="H17" s="664" t="s">
        <v>122</v>
      </c>
      <c r="I17" s="217" t="s">
        <v>3160</v>
      </c>
      <c r="J17" s="411" t="s">
        <v>203</v>
      </c>
      <c r="K17" s="424" t="s">
        <v>859</v>
      </c>
      <c r="L17" s="387" t="str">
        <f>VLOOKUP(K17,CódigosRetorno!$A$1:$B$1620,2,FALSE)</f>
        <v>El XML no contiene el tag RegistrationName del emisor del documento</v>
      </c>
      <c r="M17" s="127" t="s">
        <v>482</v>
      </c>
      <c r="N17" s="422" t="s">
        <v>186</v>
      </c>
    </row>
    <row r="18" spans="2:14">
      <c r="B18" s="698"/>
      <c r="C18" s="664"/>
      <c r="D18" s="696"/>
      <c r="E18" s="698"/>
      <c r="F18" s="663"/>
      <c r="G18" s="697"/>
      <c r="H18" s="664"/>
      <c r="I18" s="217" t="s">
        <v>2920</v>
      </c>
      <c r="J18" s="411" t="s">
        <v>203</v>
      </c>
      <c r="K18" s="424" t="s">
        <v>860</v>
      </c>
      <c r="L18" s="387" t="str">
        <f>VLOOKUP(K18,CódigosRetorno!$A$1:$B$1620,2,FALSE)</f>
        <v>RegistrationName - El dato ingresado no cumple con el estandar</v>
      </c>
      <c r="M18" s="127" t="s">
        <v>482</v>
      </c>
      <c r="N18" s="422" t="s">
        <v>186</v>
      </c>
    </row>
    <row r="19" spans="2:14">
      <c r="B19" s="531" t="s">
        <v>3249</v>
      </c>
      <c r="C19" s="513"/>
      <c r="D19" s="514"/>
      <c r="E19" s="514"/>
      <c r="F19" s="533"/>
      <c r="G19" s="586"/>
      <c r="H19" s="513"/>
      <c r="I19" s="587"/>
      <c r="J19" s="533"/>
      <c r="K19" s="586"/>
      <c r="L19" s="493"/>
      <c r="M19" s="514"/>
      <c r="N19" s="514"/>
    </row>
    <row r="20" spans="2:14" ht="24" customHeight="1">
      <c r="B20" s="698">
        <f>+B17+1</f>
        <v>9</v>
      </c>
      <c r="C20" s="664" t="s">
        <v>132</v>
      </c>
      <c r="D20" s="694" t="s">
        <v>104</v>
      </c>
      <c r="E20" s="698" t="s">
        <v>4</v>
      </c>
      <c r="F20" s="663" t="s">
        <v>112</v>
      </c>
      <c r="G20" s="697"/>
      <c r="H20" s="664" t="s">
        <v>133</v>
      </c>
      <c r="I20" s="423" t="s">
        <v>3496</v>
      </c>
      <c r="J20" s="411" t="s">
        <v>203</v>
      </c>
      <c r="K20" s="424" t="s">
        <v>2153</v>
      </c>
      <c r="L20" s="387" t="str">
        <f>VLOOKUP(K20,CódigosRetorno!$A$1:$B$1620,2,FALSE)</f>
        <v>El tag LineID de VoidedDocumentsLine esta vacío</v>
      </c>
      <c r="M20" s="127" t="s">
        <v>482</v>
      </c>
      <c r="N20" s="422" t="s">
        <v>186</v>
      </c>
    </row>
    <row r="21" spans="2:14">
      <c r="B21" s="698"/>
      <c r="C21" s="664"/>
      <c r="D21" s="695"/>
      <c r="E21" s="698"/>
      <c r="F21" s="663"/>
      <c r="G21" s="697"/>
      <c r="H21" s="664"/>
      <c r="I21" s="412" t="s">
        <v>3568</v>
      </c>
      <c r="J21" s="411" t="s">
        <v>203</v>
      </c>
      <c r="K21" s="424" t="s">
        <v>2155</v>
      </c>
      <c r="L21" s="387" t="str">
        <f>VLOOKUP(K21,CódigosRetorno!$A$1:$B$1620,2,FALSE)</f>
        <v>LineID - El dato ingresado no cumple con el estandar</v>
      </c>
      <c r="M21" s="127" t="s">
        <v>482</v>
      </c>
      <c r="N21" s="422" t="s">
        <v>186</v>
      </c>
    </row>
    <row r="22" spans="2:14">
      <c r="B22" s="698"/>
      <c r="C22" s="664"/>
      <c r="D22" s="695"/>
      <c r="E22" s="698"/>
      <c r="F22" s="663"/>
      <c r="G22" s="697"/>
      <c r="H22" s="664"/>
      <c r="I22" s="412" t="s">
        <v>3252</v>
      </c>
      <c r="J22" s="411" t="s">
        <v>203</v>
      </c>
      <c r="K22" s="424" t="s">
        <v>2154</v>
      </c>
      <c r="L22" s="387" t="str">
        <f>VLOOKUP(K22,CódigosRetorno!$A$1:$B$1620,2,FALSE)</f>
        <v>LineID - El dato ingresado debe ser correlativo mayor a cero</v>
      </c>
      <c r="M22" s="127" t="s">
        <v>482</v>
      </c>
      <c r="N22" s="422" t="s">
        <v>186</v>
      </c>
    </row>
    <row r="23" spans="2:14">
      <c r="B23" s="698"/>
      <c r="C23" s="664"/>
      <c r="D23" s="696"/>
      <c r="E23" s="698"/>
      <c r="F23" s="663"/>
      <c r="G23" s="697"/>
      <c r="H23" s="664"/>
      <c r="I23" s="398" t="s">
        <v>3253</v>
      </c>
      <c r="J23" s="411" t="s">
        <v>203</v>
      </c>
      <c r="K23" s="128" t="s">
        <v>1667</v>
      </c>
      <c r="L23" s="387" t="str">
        <f>VLOOKUP(K23,CódigosRetorno!$A$1:$B$1620,2,FALSE)</f>
        <v>El número de ítem no puede estar duplicado.</v>
      </c>
      <c r="M23" s="127" t="s">
        <v>482</v>
      </c>
      <c r="N23" s="422" t="s">
        <v>186</v>
      </c>
    </row>
    <row r="24" spans="2:14" ht="24" customHeight="1">
      <c r="B24" s="698">
        <f>+B20+1</f>
        <v>10</v>
      </c>
      <c r="C24" s="664" t="s">
        <v>125</v>
      </c>
      <c r="D24" s="694" t="s">
        <v>104</v>
      </c>
      <c r="E24" s="698" t="s">
        <v>4</v>
      </c>
      <c r="F24" s="663" t="s">
        <v>10</v>
      </c>
      <c r="G24" s="697" t="s">
        <v>3254</v>
      </c>
      <c r="H24" s="664" t="s">
        <v>3255</v>
      </c>
      <c r="I24" s="423" t="s">
        <v>3496</v>
      </c>
      <c r="J24" s="411" t="s">
        <v>203</v>
      </c>
      <c r="K24" s="424" t="s">
        <v>2151</v>
      </c>
      <c r="L24" s="387" t="str">
        <f>VLOOKUP(K24,CódigosRetorno!$A$1:$B$1620,2,FALSE)</f>
        <v>El tag DocumentTypeCode es vacío</v>
      </c>
      <c r="M24" s="127" t="s">
        <v>482</v>
      </c>
      <c r="N24" s="422" t="s">
        <v>186</v>
      </c>
    </row>
    <row r="25" spans="2:14">
      <c r="B25" s="698"/>
      <c r="C25" s="664"/>
      <c r="D25" s="696"/>
      <c r="E25" s="698"/>
      <c r="F25" s="663"/>
      <c r="G25" s="697"/>
      <c r="H25" s="664"/>
      <c r="I25" s="412" t="s">
        <v>3264</v>
      </c>
      <c r="J25" s="411" t="s">
        <v>203</v>
      </c>
      <c r="K25" s="424" t="s">
        <v>2152</v>
      </c>
      <c r="L25" s="387" t="str">
        <f>VLOOKUP(K25,CódigosRetorno!$A$1:$B$1620,2,FALSE)</f>
        <v>DocumentTypeCode - El valor del tipo de documento es invalido</v>
      </c>
      <c r="M25" s="127" t="s">
        <v>482</v>
      </c>
      <c r="N25" s="422" t="s">
        <v>186</v>
      </c>
    </row>
    <row r="26" spans="2:14" ht="24" customHeight="1">
      <c r="B26" s="694">
        <f>+B24+1</f>
        <v>11</v>
      </c>
      <c r="C26" s="660" t="s">
        <v>126</v>
      </c>
      <c r="D26" s="694" t="s">
        <v>104</v>
      </c>
      <c r="E26" s="694" t="s">
        <v>4</v>
      </c>
      <c r="F26" s="657" t="s">
        <v>44</v>
      </c>
      <c r="G26" s="691"/>
      <c r="H26" s="660" t="s">
        <v>127</v>
      </c>
      <c r="I26" s="423" t="s">
        <v>3496</v>
      </c>
      <c r="J26" s="411" t="s">
        <v>203</v>
      </c>
      <c r="K26" s="424" t="s">
        <v>2149</v>
      </c>
      <c r="L26" s="387" t="str">
        <f>VLOOKUP(K26,CódigosRetorno!$A$1:$B$1620,2,FALSE)</f>
        <v>El tag DocumentSerialID es vacío</v>
      </c>
      <c r="M26" s="127" t="s">
        <v>482</v>
      </c>
      <c r="N26" s="422" t="s">
        <v>186</v>
      </c>
    </row>
    <row r="27" spans="2:14" ht="24">
      <c r="B27" s="695"/>
      <c r="C27" s="661"/>
      <c r="D27" s="695"/>
      <c r="E27" s="695"/>
      <c r="F27" s="658"/>
      <c r="G27" s="693"/>
      <c r="H27" s="661"/>
      <c r="I27" s="412" t="s">
        <v>3265</v>
      </c>
      <c r="J27" s="411" t="s">
        <v>203</v>
      </c>
      <c r="K27" s="424" t="s">
        <v>1750</v>
      </c>
      <c r="L27" s="387" t="str">
        <f>VLOOKUP(K27,CódigosRetorno!$A$1:$B$1620,2,FALSE)</f>
        <v>El dato ingresado  no cumple con el formato de DocumentSerialID, para DocumentTypeCode con valor 20.</v>
      </c>
      <c r="M27" s="127"/>
      <c r="N27" s="422"/>
    </row>
    <row r="28" spans="2:14" ht="24">
      <c r="B28" s="695"/>
      <c r="C28" s="661"/>
      <c r="D28" s="696"/>
      <c r="E28" s="695"/>
      <c r="F28" s="658"/>
      <c r="G28" s="693"/>
      <c r="H28" s="661"/>
      <c r="I28" s="412" t="s">
        <v>3266</v>
      </c>
      <c r="J28" s="411" t="s">
        <v>203</v>
      </c>
      <c r="K28" s="424" t="s">
        <v>1749</v>
      </c>
      <c r="L28" s="387" t="str">
        <f>VLOOKUP(K28,CódigosRetorno!$A$1:$B$1620,2,FALSE)</f>
        <v>El dato ingresado  no cumple con el formato de DocumentSerialID, para DocumentTypeCode con valor 40.</v>
      </c>
      <c r="M28" s="127"/>
      <c r="N28" s="422"/>
    </row>
    <row r="29" spans="2:14" ht="24" customHeight="1">
      <c r="B29" s="694">
        <f>+B26+1</f>
        <v>12</v>
      </c>
      <c r="C29" s="660" t="s">
        <v>128</v>
      </c>
      <c r="D29" s="694" t="s">
        <v>104</v>
      </c>
      <c r="E29" s="694" t="s">
        <v>4</v>
      </c>
      <c r="F29" s="657" t="s">
        <v>105</v>
      </c>
      <c r="G29" s="691"/>
      <c r="H29" s="660" t="s">
        <v>129</v>
      </c>
      <c r="I29" s="423" t="s">
        <v>3496</v>
      </c>
      <c r="J29" s="411" t="s">
        <v>203</v>
      </c>
      <c r="K29" s="424" t="s">
        <v>2147</v>
      </c>
      <c r="L29" s="387" t="str">
        <f>VLOOKUP(K29,CódigosRetorno!$A$1:$B$1620,2,FALSE)</f>
        <v>El tag DocumentNumberID esta vacío</v>
      </c>
      <c r="M29" s="127" t="s">
        <v>482</v>
      </c>
      <c r="N29" s="422" t="s">
        <v>186</v>
      </c>
    </row>
    <row r="30" spans="2:14" ht="24">
      <c r="B30" s="695"/>
      <c r="C30" s="661"/>
      <c r="D30" s="695"/>
      <c r="E30" s="695"/>
      <c r="F30" s="658"/>
      <c r="G30" s="693"/>
      <c r="H30" s="661"/>
      <c r="I30" s="412" t="s">
        <v>3257</v>
      </c>
      <c r="J30" s="411" t="s">
        <v>203</v>
      </c>
      <c r="K30" s="424" t="s">
        <v>2148</v>
      </c>
      <c r="L30" s="387" t="str">
        <f>VLOOKUP(K30,CódigosRetorno!$A$1:$B$1620,2,FALSE)</f>
        <v>El dato ingresado en DocumentNumberID debe ser numerico y como maximo de 8 digitos</v>
      </c>
      <c r="M30" s="127" t="s">
        <v>482</v>
      </c>
      <c r="N30" s="422" t="s">
        <v>186</v>
      </c>
    </row>
    <row r="31" spans="2:14" ht="24">
      <c r="B31" s="695"/>
      <c r="C31" s="661"/>
      <c r="D31" s="695"/>
      <c r="E31" s="695"/>
      <c r="F31" s="658"/>
      <c r="G31" s="693"/>
      <c r="H31" s="661"/>
      <c r="I31" s="412" t="s">
        <v>3262</v>
      </c>
      <c r="J31" s="411" t="s">
        <v>203</v>
      </c>
      <c r="K31" s="128" t="s">
        <v>2105</v>
      </c>
      <c r="L31" s="387" t="str">
        <f>VLOOKUP(K31,CódigosRetorno!$A$1:$B$1620,2,FALSE)</f>
        <v>Los documentos informados en el archivo XML se encuentran duplicados</v>
      </c>
      <c r="M31" s="127" t="s">
        <v>217</v>
      </c>
      <c r="N31" s="422" t="s">
        <v>186</v>
      </c>
    </row>
    <row r="32" spans="2:14" ht="36">
      <c r="B32" s="695"/>
      <c r="C32" s="661"/>
      <c r="D32" s="695"/>
      <c r="E32" s="695"/>
      <c r="F32" s="658"/>
      <c r="G32" s="693"/>
      <c r="H32" s="661"/>
      <c r="I32" s="412" t="s">
        <v>3261</v>
      </c>
      <c r="J32" s="411" t="s">
        <v>203</v>
      </c>
      <c r="K32" s="424" t="s">
        <v>1669</v>
      </c>
      <c r="L32" s="387" t="str">
        <f>VLOOKUP(K32,CódigosRetorno!$A$1:$B$1620,2,FALSE)</f>
        <v>El comprobante que desea revertir no existe.</v>
      </c>
      <c r="M32" s="127" t="s">
        <v>217</v>
      </c>
      <c r="N32" s="411" t="s">
        <v>3260</v>
      </c>
    </row>
    <row r="33" spans="2:14" ht="36">
      <c r="B33" s="695"/>
      <c r="C33" s="661"/>
      <c r="D33" s="696"/>
      <c r="E33" s="695"/>
      <c r="F33" s="658"/>
      <c r="G33" s="693"/>
      <c r="H33" s="661"/>
      <c r="I33" s="412" t="s">
        <v>3259</v>
      </c>
      <c r="J33" s="411" t="s">
        <v>203</v>
      </c>
      <c r="K33" s="424" t="s">
        <v>1668</v>
      </c>
      <c r="L33" s="387" t="str">
        <f>VLOOKUP(K33,CódigosRetorno!$A$1:$B$1620,2,FALSE)</f>
        <v>El comprobante fue informado previamente en una reversión.</v>
      </c>
      <c r="M33" s="127" t="s">
        <v>217</v>
      </c>
      <c r="N33" s="411" t="s">
        <v>3260</v>
      </c>
    </row>
    <row r="34" spans="2:14" ht="24" customHeight="1">
      <c r="B34" s="694">
        <f>+B29+1</f>
        <v>13</v>
      </c>
      <c r="C34" s="699" t="s">
        <v>130</v>
      </c>
      <c r="D34" s="694" t="s">
        <v>104</v>
      </c>
      <c r="E34" s="694" t="s">
        <v>4</v>
      </c>
      <c r="F34" s="657" t="s">
        <v>5</v>
      </c>
      <c r="G34" s="691"/>
      <c r="H34" s="660" t="s">
        <v>131</v>
      </c>
      <c r="I34" s="423" t="s">
        <v>3496</v>
      </c>
      <c r="J34" s="411" t="s">
        <v>203</v>
      </c>
      <c r="K34" s="424" t="s">
        <v>2145</v>
      </c>
      <c r="L34" s="387" t="str">
        <f>VLOOKUP(K34,CódigosRetorno!$A$1:$B$1620,2,FALSE)</f>
        <v>El tag VoidReasonDescription esta vacío</v>
      </c>
      <c r="M34" s="127" t="s">
        <v>482</v>
      </c>
      <c r="N34" s="422" t="s">
        <v>186</v>
      </c>
    </row>
    <row r="35" spans="2:14" ht="24">
      <c r="B35" s="696"/>
      <c r="C35" s="700"/>
      <c r="D35" s="696"/>
      <c r="E35" s="696"/>
      <c r="F35" s="659"/>
      <c r="G35" s="692"/>
      <c r="H35" s="662"/>
      <c r="I35" s="412" t="s">
        <v>3258</v>
      </c>
      <c r="J35" s="411" t="s">
        <v>203</v>
      </c>
      <c r="K35" s="424" t="s">
        <v>2146</v>
      </c>
      <c r="L35" s="387" t="str">
        <f>VLOOKUP(K35,CódigosRetorno!$A$1:$B$1620,2,FALSE)</f>
        <v>El dato ingresado en VoidReasonDescription debe contener información válida</v>
      </c>
      <c r="M35" s="127" t="s">
        <v>482</v>
      </c>
      <c r="N35" s="422" t="s">
        <v>186</v>
      </c>
    </row>
    <row r="36" spans="2:14">
      <c r="H36" s="194"/>
      <c r="I36" s="194"/>
      <c r="J36" s="199"/>
      <c r="K36" s="193"/>
      <c r="L36" s="194"/>
    </row>
    <row r="37" spans="2:14">
      <c r="B37" s="60"/>
      <c r="H37" s="194"/>
      <c r="I37" s="194"/>
      <c r="J37" s="199"/>
      <c r="K37" s="193"/>
      <c r="L37" s="194"/>
    </row>
    <row r="38" spans="2:14">
      <c r="B38" s="581"/>
      <c r="C38" s="582"/>
      <c r="D38" s="581"/>
      <c r="E38" s="581"/>
      <c r="F38" s="583"/>
      <c r="G38" s="584"/>
      <c r="H38" s="585"/>
      <c r="I38" s="194"/>
      <c r="J38" s="199"/>
      <c r="K38" s="193"/>
      <c r="L38" s="194"/>
    </row>
    <row r="39" spans="2:14">
      <c r="B39" s="581"/>
      <c r="C39" s="582"/>
      <c r="D39" s="581"/>
      <c r="E39" s="581"/>
      <c r="F39" s="583"/>
      <c r="G39" s="584"/>
      <c r="H39" s="585"/>
      <c r="I39" s="194"/>
      <c r="J39" s="199"/>
      <c r="K39" s="193"/>
      <c r="L39" s="194"/>
    </row>
    <row r="40" spans="2:14">
      <c r="H40" s="194"/>
      <c r="I40" s="194"/>
      <c r="J40" s="199"/>
      <c r="K40" s="193"/>
      <c r="L40" s="194"/>
    </row>
    <row r="41" spans="2:14">
      <c r="H41" s="194"/>
      <c r="I41" s="194"/>
      <c r="J41" s="199"/>
      <c r="K41" s="193"/>
      <c r="L41" s="194"/>
    </row>
    <row r="42" spans="2:14" s="61" customFormat="1">
      <c r="B42" s="9"/>
      <c r="C42" s="11"/>
      <c r="D42" s="9"/>
      <c r="E42" s="9"/>
      <c r="F42" s="9"/>
      <c r="G42" s="131"/>
      <c r="H42" s="194"/>
      <c r="I42" s="194"/>
      <c r="J42" s="199"/>
      <c r="K42" s="193"/>
      <c r="L42" s="194"/>
      <c r="M42" s="9"/>
      <c r="N42" s="9"/>
    </row>
    <row r="43" spans="2:14" s="61" customFormat="1">
      <c r="B43" s="9"/>
      <c r="C43" s="11"/>
      <c r="D43" s="9"/>
      <c r="E43" s="9"/>
      <c r="F43" s="9"/>
      <c r="G43" s="131"/>
      <c r="H43" s="194"/>
      <c r="I43" s="194"/>
      <c r="J43" s="199"/>
      <c r="K43" s="193"/>
      <c r="L43" s="194"/>
      <c r="M43" s="9"/>
      <c r="N43" s="9"/>
    </row>
    <row r="44" spans="2:14" s="61" customFormat="1">
      <c r="B44" s="9"/>
      <c r="C44" s="11"/>
      <c r="D44" s="9"/>
      <c r="E44" s="9"/>
      <c r="F44" s="9"/>
      <c r="G44" s="131"/>
      <c r="H44" s="194"/>
      <c r="I44" s="194"/>
      <c r="J44" s="199"/>
      <c r="K44" s="193"/>
      <c r="L44" s="194"/>
      <c r="M44" s="9"/>
      <c r="N44" s="9"/>
    </row>
    <row r="45" spans="2:14" s="61" customFormat="1">
      <c r="B45" s="9"/>
      <c r="C45" s="11"/>
      <c r="D45" s="9"/>
      <c r="E45" s="9"/>
      <c r="F45" s="9"/>
      <c r="G45" s="131"/>
      <c r="H45" s="194"/>
      <c r="I45" s="194"/>
      <c r="J45" s="199"/>
      <c r="K45" s="193"/>
      <c r="L45" s="194"/>
      <c r="M45" s="9"/>
      <c r="N45" s="9"/>
    </row>
    <row r="46" spans="2:14" s="61" customFormat="1">
      <c r="B46" s="9"/>
      <c r="C46" s="11"/>
      <c r="D46" s="9"/>
      <c r="E46" s="9"/>
      <c r="F46" s="9"/>
      <c r="G46" s="131"/>
      <c r="H46" s="194"/>
      <c r="I46" s="194"/>
      <c r="J46" s="199"/>
      <c r="K46" s="193"/>
      <c r="L46" s="194"/>
      <c r="M46" s="9"/>
      <c r="N46" s="9"/>
    </row>
    <row r="47" spans="2:14" s="61" customFormat="1">
      <c r="B47" s="9"/>
      <c r="C47" s="11"/>
      <c r="D47" s="9"/>
      <c r="E47" s="9"/>
      <c r="F47" s="9"/>
      <c r="G47" s="131"/>
      <c r="H47" s="194"/>
      <c r="I47" s="194"/>
      <c r="J47" s="199"/>
      <c r="K47" s="193"/>
      <c r="L47" s="194"/>
      <c r="M47" s="9"/>
      <c r="N47" s="9"/>
    </row>
    <row r="48" spans="2:14" s="61" customFormat="1">
      <c r="B48" s="9"/>
      <c r="C48" s="11"/>
      <c r="D48" s="9"/>
      <c r="E48" s="9"/>
      <c r="F48" s="9"/>
      <c r="G48" s="131"/>
      <c r="H48" s="194"/>
      <c r="I48" s="194"/>
      <c r="J48" s="199"/>
      <c r="K48" s="193"/>
      <c r="L48" s="194"/>
      <c r="M48" s="9"/>
      <c r="N48" s="9"/>
    </row>
    <row r="49" spans="2:14" s="61" customFormat="1">
      <c r="B49" s="9"/>
      <c r="C49" s="11"/>
      <c r="D49" s="9"/>
      <c r="E49" s="9"/>
      <c r="F49" s="9"/>
      <c r="G49" s="131"/>
      <c r="H49" s="194"/>
      <c r="I49" s="194"/>
      <c r="J49" s="199"/>
      <c r="K49" s="193"/>
      <c r="L49" s="194"/>
      <c r="M49" s="9"/>
      <c r="N49" s="9"/>
    </row>
    <row r="50" spans="2:14" s="61" customFormat="1">
      <c r="B50" s="9"/>
      <c r="C50" s="11"/>
      <c r="D50" s="9"/>
      <c r="E50" s="9"/>
      <c r="F50" s="9"/>
      <c r="G50" s="131"/>
      <c r="H50" s="194"/>
      <c r="I50" s="194"/>
      <c r="J50" s="199"/>
      <c r="K50" s="193"/>
      <c r="L50" s="194"/>
      <c r="M50" s="9"/>
      <c r="N50" s="9"/>
    </row>
    <row r="51" spans="2:14" s="61" customFormat="1">
      <c r="B51" s="9"/>
      <c r="C51" s="11"/>
      <c r="D51" s="9"/>
      <c r="E51" s="9"/>
      <c r="F51" s="9"/>
      <c r="G51" s="131"/>
      <c r="H51" s="194"/>
      <c r="I51" s="194"/>
      <c r="J51" s="199"/>
      <c r="K51" s="193"/>
      <c r="L51" s="194"/>
      <c r="M51" s="9"/>
      <c r="N51" s="9"/>
    </row>
    <row r="52" spans="2:14" s="61" customFormat="1">
      <c r="B52" s="9"/>
      <c r="C52" s="11"/>
      <c r="D52" s="9"/>
      <c r="E52" s="9"/>
      <c r="F52" s="9"/>
      <c r="G52" s="131"/>
      <c r="H52" s="194"/>
      <c r="I52" s="194"/>
      <c r="J52" s="199"/>
      <c r="K52" s="193"/>
      <c r="L52" s="194"/>
      <c r="M52" s="9"/>
      <c r="N52" s="9"/>
    </row>
    <row r="53" spans="2:14" s="61" customFormat="1">
      <c r="B53" s="9"/>
      <c r="C53" s="11"/>
      <c r="D53" s="9"/>
      <c r="E53" s="9"/>
      <c r="F53" s="9"/>
      <c r="G53" s="131"/>
      <c r="H53" s="194"/>
      <c r="I53" s="194"/>
      <c r="J53" s="199"/>
      <c r="K53" s="193"/>
      <c r="L53" s="194"/>
      <c r="M53" s="9"/>
      <c r="N53" s="9"/>
    </row>
    <row r="54" spans="2:14" s="61" customFormat="1">
      <c r="B54" s="9"/>
      <c r="C54" s="11"/>
      <c r="D54" s="9"/>
      <c r="E54" s="9"/>
      <c r="F54" s="9"/>
      <c r="G54" s="131"/>
      <c r="H54" s="194"/>
      <c r="I54" s="194"/>
      <c r="J54" s="199"/>
      <c r="K54" s="193"/>
      <c r="L54" s="194"/>
      <c r="M54" s="9"/>
      <c r="N54" s="9"/>
    </row>
    <row r="55" spans="2:14" s="61" customFormat="1">
      <c r="B55" s="9"/>
      <c r="C55" s="11"/>
      <c r="D55" s="9"/>
      <c r="E55" s="9"/>
      <c r="F55" s="9"/>
      <c r="G55" s="131"/>
      <c r="H55" s="194"/>
      <c r="I55" s="194"/>
      <c r="J55" s="199"/>
      <c r="K55" s="193"/>
      <c r="L55" s="194"/>
      <c r="M55" s="9"/>
      <c r="N55" s="9"/>
    </row>
    <row r="56" spans="2:14" s="61" customFormat="1">
      <c r="B56" s="9"/>
      <c r="C56" s="11"/>
      <c r="D56" s="9"/>
      <c r="E56" s="9"/>
      <c r="F56" s="9"/>
      <c r="G56" s="131"/>
      <c r="H56" s="194"/>
      <c r="I56" s="194"/>
      <c r="J56" s="199"/>
      <c r="K56" s="193"/>
      <c r="L56" s="194"/>
      <c r="M56" s="9"/>
      <c r="N56" s="9"/>
    </row>
    <row r="57" spans="2:14" s="61" customFormat="1">
      <c r="B57" s="9"/>
      <c r="C57" s="11"/>
      <c r="D57" s="9"/>
      <c r="E57" s="9"/>
      <c r="F57" s="9"/>
      <c r="G57" s="131"/>
      <c r="J57" s="62"/>
      <c r="K57" s="131"/>
      <c r="M57" s="9"/>
      <c r="N57" s="9"/>
    </row>
    <row r="58" spans="2:14" s="61" customFormat="1">
      <c r="B58" s="9"/>
      <c r="C58" s="11"/>
      <c r="D58" s="9"/>
      <c r="E58" s="9"/>
      <c r="F58" s="9"/>
      <c r="G58" s="131"/>
      <c r="J58" s="62"/>
      <c r="K58" s="131"/>
      <c r="M58" s="9"/>
      <c r="N58" s="9"/>
    </row>
    <row r="59" spans="2:14" s="61" customFormat="1">
      <c r="B59" s="9"/>
      <c r="C59" s="11"/>
      <c r="D59" s="9"/>
      <c r="E59" s="9"/>
      <c r="F59" s="9"/>
      <c r="G59" s="131"/>
      <c r="J59" s="62"/>
      <c r="K59" s="131"/>
      <c r="M59" s="9"/>
      <c r="N59" s="9"/>
    </row>
    <row r="60" spans="2:14" s="61" customFormat="1">
      <c r="B60" s="9"/>
      <c r="C60" s="11"/>
      <c r="D60" s="9"/>
      <c r="E60" s="9"/>
      <c r="F60" s="9"/>
      <c r="G60" s="131"/>
      <c r="J60" s="62"/>
      <c r="K60" s="131"/>
      <c r="M60" s="9"/>
      <c r="N60" s="9"/>
    </row>
    <row r="61" spans="2:14" s="61" customFormat="1">
      <c r="B61" s="9"/>
      <c r="C61" s="11"/>
      <c r="D61" s="9"/>
      <c r="E61" s="9"/>
      <c r="F61" s="9"/>
      <c r="G61" s="131"/>
      <c r="J61" s="62"/>
      <c r="K61" s="131"/>
      <c r="M61" s="9"/>
      <c r="N61" s="9"/>
    </row>
  </sheetData>
  <mergeCells count="70">
    <mergeCell ref="B26:B28"/>
    <mergeCell ref="C26:C28"/>
    <mergeCell ref="D26:D28"/>
    <mergeCell ref="E26:E28"/>
    <mergeCell ref="B34:B35"/>
    <mergeCell ref="C34:C35"/>
    <mergeCell ref="D34:D35"/>
    <mergeCell ref="E34:E35"/>
    <mergeCell ref="G17:G18"/>
    <mergeCell ref="H17:H18"/>
    <mergeCell ref="B20:B23"/>
    <mergeCell ref="C20:C23"/>
    <mergeCell ref="D20:D23"/>
    <mergeCell ref="E20:E23"/>
    <mergeCell ref="D17:D18"/>
    <mergeCell ref="B17:B18"/>
    <mergeCell ref="C17:C18"/>
    <mergeCell ref="E17:E18"/>
    <mergeCell ref="F17:F18"/>
    <mergeCell ref="E14:E16"/>
    <mergeCell ref="F15:F16"/>
    <mergeCell ref="G15:G16"/>
    <mergeCell ref="H15:H16"/>
    <mergeCell ref="B14:B16"/>
    <mergeCell ref="D14:D16"/>
    <mergeCell ref="C15:C16"/>
    <mergeCell ref="D8:D9"/>
    <mergeCell ref="E8:E9"/>
    <mergeCell ref="F8:F9"/>
    <mergeCell ref="G8:G9"/>
    <mergeCell ref="H8:H9"/>
    <mergeCell ref="G5:G6"/>
    <mergeCell ref="H5:H6"/>
    <mergeCell ref="B10:B11"/>
    <mergeCell ref="C10:C11"/>
    <mergeCell ref="D10:D11"/>
    <mergeCell ref="E10:E11"/>
    <mergeCell ref="F10:F11"/>
    <mergeCell ref="G10:G11"/>
    <mergeCell ref="H10:H11"/>
    <mergeCell ref="B5:B6"/>
    <mergeCell ref="C5:C6"/>
    <mergeCell ref="D5:D6"/>
    <mergeCell ref="E5:E6"/>
    <mergeCell ref="F5:F6"/>
    <mergeCell ref="B8:B9"/>
    <mergeCell ref="C8:C9"/>
    <mergeCell ref="F20:F23"/>
    <mergeCell ref="G20:G23"/>
    <mergeCell ref="H20:H23"/>
    <mergeCell ref="B24:B25"/>
    <mergeCell ref="C24:C25"/>
    <mergeCell ref="D24:D25"/>
    <mergeCell ref="E24:E25"/>
    <mergeCell ref="F24:F25"/>
    <mergeCell ref="G24:G25"/>
    <mergeCell ref="H24:H25"/>
    <mergeCell ref="B29:B33"/>
    <mergeCell ref="C29:C33"/>
    <mergeCell ref="D29:D33"/>
    <mergeCell ref="E29:E33"/>
    <mergeCell ref="F29:F33"/>
    <mergeCell ref="F34:F35"/>
    <mergeCell ref="G34:G35"/>
    <mergeCell ref="H34:H35"/>
    <mergeCell ref="F26:F28"/>
    <mergeCell ref="G26:G28"/>
    <mergeCell ref="H26:H28"/>
    <mergeCell ref="G29:G33"/>
    <mergeCell ref="H29:H33"/>
  </mergeCells>
  <pageMargins left="0.53" right="0.27559055118110237" top="1.1811023622047245" bottom="0.74803149606299213" header="0.31496062992125984" footer="0.31496062992125984"/>
  <pageSetup paperSize="9" scale="8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E69"/>
  <sheetViews>
    <sheetView workbookViewId="0"/>
  </sheetViews>
  <sheetFormatPr baseColWidth="10" defaultColWidth="11.42578125" defaultRowHeight="15"/>
  <cols>
    <col min="1" max="1" width="21.42578125" style="12" customWidth="1"/>
    <col min="2" max="2" width="49.85546875" style="12" bestFit="1" customWidth="1"/>
    <col min="3" max="3" width="3.5703125" style="50" bestFit="1" customWidth="1"/>
    <col min="4" max="4" width="7.28515625" style="50" bestFit="1" customWidth="1"/>
    <col min="5" max="5" width="50" style="12" customWidth="1"/>
    <col min="6" max="16384" width="11.42578125" style="12"/>
  </cols>
  <sheetData>
    <row r="2" spans="1:5">
      <c r="A2" s="704" t="s">
        <v>425</v>
      </c>
      <c r="B2" s="704"/>
      <c r="C2" s="704"/>
      <c r="D2" s="704"/>
      <c r="E2" s="704"/>
    </row>
    <row r="3" spans="1:5">
      <c r="A3" s="18" t="s">
        <v>426</v>
      </c>
      <c r="B3" s="705" t="s">
        <v>427</v>
      </c>
      <c r="C3" s="706"/>
      <c r="D3" s="706"/>
      <c r="E3" s="707"/>
    </row>
    <row r="4" spans="1:5">
      <c r="A4" s="19" t="s">
        <v>396</v>
      </c>
      <c r="B4" s="19" t="s">
        <v>397</v>
      </c>
      <c r="C4" s="19" t="s">
        <v>428</v>
      </c>
      <c r="D4" s="19" t="s">
        <v>403</v>
      </c>
      <c r="E4" s="19" t="s">
        <v>406</v>
      </c>
    </row>
    <row r="5" spans="1:5">
      <c r="A5" s="20" t="s">
        <v>398</v>
      </c>
      <c r="B5" s="20" t="s">
        <v>429</v>
      </c>
      <c r="C5" s="21" t="s">
        <v>185</v>
      </c>
      <c r="D5" s="21" t="s">
        <v>7</v>
      </c>
      <c r="E5" s="20"/>
    </row>
    <row r="6" spans="1:5">
      <c r="A6" s="20" t="s">
        <v>404</v>
      </c>
      <c r="B6" s="20" t="s">
        <v>430</v>
      </c>
      <c r="C6" s="21" t="s">
        <v>184</v>
      </c>
      <c r="D6" s="21" t="s">
        <v>99</v>
      </c>
      <c r="E6" s="20"/>
    </row>
    <row r="7" spans="1:5">
      <c r="A7" s="20" t="s">
        <v>431</v>
      </c>
      <c r="B7" s="20" t="s">
        <v>432</v>
      </c>
      <c r="C7" s="21" t="s">
        <v>184</v>
      </c>
      <c r="D7" s="21" t="s">
        <v>99</v>
      </c>
      <c r="E7" s="20"/>
    </row>
    <row r="10" spans="1:5">
      <c r="A10" s="708" t="s">
        <v>433</v>
      </c>
      <c r="B10" s="708"/>
      <c r="C10" s="708"/>
      <c r="D10" s="708"/>
      <c r="E10" s="708"/>
    </row>
    <row r="11" spans="1:5">
      <c r="A11" s="22" t="s">
        <v>426</v>
      </c>
      <c r="B11" s="709" t="s">
        <v>427</v>
      </c>
      <c r="C11" s="710"/>
      <c r="D11" s="710"/>
      <c r="E11" s="711"/>
    </row>
    <row r="12" spans="1:5">
      <c r="A12" s="23" t="s">
        <v>396</v>
      </c>
      <c r="B12" s="23" t="s">
        <v>397</v>
      </c>
      <c r="C12" s="23" t="s">
        <v>428</v>
      </c>
      <c r="D12" s="23" t="s">
        <v>403</v>
      </c>
      <c r="E12" s="23" t="s">
        <v>406</v>
      </c>
    </row>
    <row r="13" spans="1:5">
      <c r="A13" s="24" t="s">
        <v>398</v>
      </c>
      <c r="B13" s="24" t="s">
        <v>429</v>
      </c>
      <c r="C13" s="25" t="s">
        <v>185</v>
      </c>
      <c r="D13" s="25" t="s">
        <v>7</v>
      </c>
      <c r="E13" s="24"/>
    </row>
    <row r="14" spans="1:5" ht="90">
      <c r="A14" s="24" t="s">
        <v>434</v>
      </c>
      <c r="B14" s="24" t="s">
        <v>435</v>
      </c>
      <c r="C14" s="25" t="s">
        <v>224</v>
      </c>
      <c r="D14" s="25" t="s">
        <v>99</v>
      </c>
      <c r="E14" s="444" t="s">
        <v>6148</v>
      </c>
    </row>
    <row r="17" spans="1:5">
      <c r="A17" s="712" t="s">
        <v>436</v>
      </c>
      <c r="B17" s="712"/>
      <c r="C17" s="712"/>
      <c r="D17" s="712"/>
      <c r="E17" s="712"/>
    </row>
    <row r="18" spans="1:5">
      <c r="A18" s="26" t="s">
        <v>426</v>
      </c>
      <c r="B18" s="713" t="s">
        <v>437</v>
      </c>
      <c r="C18" s="714"/>
      <c r="D18" s="714"/>
      <c r="E18" s="715"/>
    </row>
    <row r="19" spans="1:5">
      <c r="A19" s="27" t="s">
        <v>396</v>
      </c>
      <c r="B19" s="27" t="s">
        <v>397</v>
      </c>
      <c r="C19" s="28" t="s">
        <v>428</v>
      </c>
      <c r="D19" s="27" t="s">
        <v>403</v>
      </c>
      <c r="E19" s="27" t="s">
        <v>438</v>
      </c>
    </row>
    <row r="20" spans="1:5">
      <c r="A20" s="29" t="s">
        <v>398</v>
      </c>
      <c r="B20" s="29" t="s">
        <v>439</v>
      </c>
      <c r="C20" s="30" t="s">
        <v>185</v>
      </c>
      <c r="D20" s="30" t="s">
        <v>7</v>
      </c>
      <c r="E20" s="29"/>
    </row>
    <row r="21" spans="1:5">
      <c r="A21" s="29" t="s">
        <v>440</v>
      </c>
      <c r="B21" s="29" t="s">
        <v>441</v>
      </c>
      <c r="C21" s="30" t="s">
        <v>185</v>
      </c>
      <c r="D21" s="30" t="s">
        <v>7</v>
      </c>
      <c r="E21" s="29"/>
    </row>
    <row r="22" spans="1:5" ht="30">
      <c r="A22" s="29" t="s">
        <v>442</v>
      </c>
      <c r="B22" s="29" t="s">
        <v>443</v>
      </c>
      <c r="C22" s="30" t="s">
        <v>185</v>
      </c>
      <c r="D22" s="30" t="s">
        <v>11</v>
      </c>
      <c r="E22" s="31" t="s">
        <v>444</v>
      </c>
    </row>
    <row r="23" spans="1:5">
      <c r="A23" s="29" t="s">
        <v>500</v>
      </c>
      <c r="B23" s="29" t="s">
        <v>501</v>
      </c>
      <c r="C23" s="30" t="s">
        <v>184</v>
      </c>
      <c r="D23" s="30" t="s">
        <v>149</v>
      </c>
      <c r="E23" s="54" t="s">
        <v>25</v>
      </c>
    </row>
    <row r="24" spans="1:5">
      <c r="A24" s="29" t="s">
        <v>502</v>
      </c>
      <c r="B24" s="29" t="s">
        <v>503</v>
      </c>
      <c r="C24" s="30" t="s">
        <v>184</v>
      </c>
      <c r="D24" s="30" t="s">
        <v>149</v>
      </c>
      <c r="E24" s="54" t="s">
        <v>25</v>
      </c>
    </row>
    <row r="27" spans="1:5">
      <c r="A27" s="716" t="s">
        <v>504</v>
      </c>
      <c r="B27" s="716"/>
      <c r="C27" s="716"/>
      <c r="D27" s="716"/>
      <c r="E27" s="716"/>
    </row>
    <row r="28" spans="1:5">
      <c r="A28" s="55" t="s">
        <v>426</v>
      </c>
      <c r="B28" s="717" t="s">
        <v>437</v>
      </c>
      <c r="C28" s="718"/>
      <c r="D28" s="718"/>
      <c r="E28" s="719"/>
    </row>
    <row r="29" spans="1:5">
      <c r="A29" s="56" t="s">
        <v>396</v>
      </c>
      <c r="B29" s="56" t="s">
        <v>397</v>
      </c>
      <c r="C29" s="57" t="s">
        <v>428</v>
      </c>
      <c r="D29" s="56" t="s">
        <v>403</v>
      </c>
      <c r="E29" s="56" t="s">
        <v>438</v>
      </c>
    </row>
    <row r="30" spans="1:5">
      <c r="A30" s="58" t="s">
        <v>398</v>
      </c>
      <c r="B30" s="58" t="s">
        <v>439</v>
      </c>
      <c r="C30" s="59" t="s">
        <v>185</v>
      </c>
      <c r="D30" s="59" t="s">
        <v>7</v>
      </c>
      <c r="E30" s="58"/>
    </row>
    <row r="31" spans="1:5">
      <c r="A31" s="58" t="s">
        <v>505</v>
      </c>
      <c r="B31" s="58" t="s">
        <v>506</v>
      </c>
      <c r="C31" s="59" t="s">
        <v>185</v>
      </c>
      <c r="D31" s="59" t="s">
        <v>176</v>
      </c>
      <c r="E31" s="58"/>
    </row>
    <row r="32" spans="1:5">
      <c r="A32" s="58" t="s">
        <v>507</v>
      </c>
      <c r="B32" s="58" t="s">
        <v>508</v>
      </c>
      <c r="C32" s="59" t="s">
        <v>185</v>
      </c>
      <c r="D32" s="59" t="s">
        <v>5</v>
      </c>
      <c r="E32" s="58"/>
    </row>
    <row r="33" spans="1:5">
      <c r="A33" s="58" t="s">
        <v>509</v>
      </c>
      <c r="B33" s="58" t="s">
        <v>510</v>
      </c>
      <c r="C33" s="59" t="s">
        <v>184</v>
      </c>
      <c r="D33" s="59" t="s">
        <v>454</v>
      </c>
      <c r="E33" s="58" t="s">
        <v>455</v>
      </c>
    </row>
    <row r="34" spans="1:5">
      <c r="A34" s="58" t="s">
        <v>511</v>
      </c>
      <c r="B34" s="58" t="s">
        <v>512</v>
      </c>
      <c r="C34" s="59" t="s">
        <v>184</v>
      </c>
      <c r="D34" s="59" t="s">
        <v>454</v>
      </c>
      <c r="E34" s="58" t="s">
        <v>455</v>
      </c>
    </row>
    <row r="37" spans="1:5">
      <c r="A37" s="720" t="s">
        <v>445</v>
      </c>
      <c r="B37" s="720"/>
      <c r="C37" s="720"/>
      <c r="D37" s="720"/>
      <c r="E37" s="720"/>
    </row>
    <row r="38" spans="1:5">
      <c r="A38" s="32" t="s">
        <v>426</v>
      </c>
      <c r="B38" s="721" t="s">
        <v>437</v>
      </c>
      <c r="C38" s="722"/>
      <c r="D38" s="722"/>
      <c r="E38" s="723"/>
    </row>
    <row r="39" spans="1:5">
      <c r="A39" s="33" t="s">
        <v>396</v>
      </c>
      <c r="B39" s="33" t="s">
        <v>397</v>
      </c>
      <c r="C39" s="33" t="s">
        <v>428</v>
      </c>
      <c r="D39" s="33" t="s">
        <v>403</v>
      </c>
      <c r="E39" s="33" t="s">
        <v>438</v>
      </c>
    </row>
    <row r="40" spans="1:5">
      <c r="A40" s="34" t="s">
        <v>398</v>
      </c>
      <c r="B40" s="34" t="s">
        <v>446</v>
      </c>
      <c r="C40" s="35" t="s">
        <v>185</v>
      </c>
      <c r="D40" s="35" t="s">
        <v>7</v>
      </c>
      <c r="E40" s="34"/>
    </row>
    <row r="41" spans="1:5">
      <c r="A41" s="34" t="s">
        <v>399</v>
      </c>
      <c r="B41" s="34" t="s">
        <v>447</v>
      </c>
      <c r="C41" s="35" t="s">
        <v>185</v>
      </c>
      <c r="D41" s="35" t="s">
        <v>99</v>
      </c>
      <c r="E41" s="34"/>
    </row>
    <row r="42" spans="1:5">
      <c r="A42" s="34" t="s">
        <v>400</v>
      </c>
      <c r="B42" s="34" t="s">
        <v>402</v>
      </c>
      <c r="C42" s="35" t="s">
        <v>185</v>
      </c>
      <c r="D42" s="35" t="s">
        <v>44</v>
      </c>
      <c r="E42" s="34"/>
    </row>
    <row r="43" spans="1:5">
      <c r="A43" s="34" t="s">
        <v>401</v>
      </c>
      <c r="B43" s="34" t="s">
        <v>448</v>
      </c>
      <c r="C43" s="35" t="s">
        <v>185</v>
      </c>
      <c r="D43" s="35" t="s">
        <v>105</v>
      </c>
      <c r="E43" s="34"/>
    </row>
    <row r="44" spans="1:5" ht="45">
      <c r="A44" s="34" t="s">
        <v>449</v>
      </c>
      <c r="B44" s="34" t="s">
        <v>450</v>
      </c>
      <c r="C44" s="35" t="s">
        <v>184</v>
      </c>
      <c r="D44" s="35" t="s">
        <v>11</v>
      </c>
      <c r="E44" s="36" t="s">
        <v>451</v>
      </c>
    </row>
    <row r="45" spans="1:5">
      <c r="A45" s="34" t="s">
        <v>452</v>
      </c>
      <c r="B45" s="34" t="s">
        <v>453</v>
      </c>
      <c r="C45" s="35" t="s">
        <v>184</v>
      </c>
      <c r="D45" s="35" t="s">
        <v>454</v>
      </c>
      <c r="E45" s="34" t="s">
        <v>455</v>
      </c>
    </row>
    <row r="46" spans="1:5">
      <c r="A46" s="34" t="s">
        <v>456</v>
      </c>
      <c r="B46" s="34" t="s">
        <v>457</v>
      </c>
      <c r="C46" s="35" t="s">
        <v>184</v>
      </c>
      <c r="D46" s="35" t="s">
        <v>407</v>
      </c>
      <c r="E46" s="34" t="s">
        <v>458</v>
      </c>
    </row>
    <row r="47" spans="1:5">
      <c r="A47" s="34" t="s">
        <v>459</v>
      </c>
      <c r="B47" s="34" t="s">
        <v>460</v>
      </c>
      <c r="C47" s="35" t="s">
        <v>184</v>
      </c>
      <c r="D47" s="35" t="s">
        <v>13</v>
      </c>
      <c r="E47" s="34"/>
    </row>
    <row r="48" spans="1:5" ht="30">
      <c r="A48" s="34" t="s">
        <v>461</v>
      </c>
      <c r="B48" s="34" t="s">
        <v>462</v>
      </c>
      <c r="C48" s="35" t="s">
        <v>184</v>
      </c>
      <c r="D48" s="37" t="s">
        <v>99</v>
      </c>
      <c r="E48" s="445" t="s">
        <v>463</v>
      </c>
    </row>
    <row r="49" spans="1:5" ht="30">
      <c r="A49" s="34" t="s">
        <v>464</v>
      </c>
      <c r="B49" s="38" t="s">
        <v>408</v>
      </c>
      <c r="C49" s="35" t="s">
        <v>184</v>
      </c>
      <c r="D49" s="37" t="s">
        <v>99</v>
      </c>
      <c r="E49" s="445" t="s">
        <v>463</v>
      </c>
    </row>
    <row r="50" spans="1:5" ht="60">
      <c r="A50" s="34" t="s">
        <v>465</v>
      </c>
      <c r="B50" s="34" t="s">
        <v>466</v>
      </c>
      <c r="C50" s="35" t="s">
        <v>184</v>
      </c>
      <c r="D50" s="37" t="s">
        <v>11</v>
      </c>
      <c r="E50" s="445" t="s">
        <v>6149</v>
      </c>
    </row>
    <row r="51" spans="1:5" ht="30">
      <c r="A51" s="34" t="s">
        <v>467</v>
      </c>
      <c r="B51" s="38" t="s">
        <v>409</v>
      </c>
      <c r="C51" s="35" t="s">
        <v>184</v>
      </c>
      <c r="D51" s="37" t="s">
        <v>11</v>
      </c>
      <c r="E51" s="445" t="s">
        <v>463</v>
      </c>
    </row>
    <row r="54" spans="1:5">
      <c r="A54" s="724" t="s">
        <v>468</v>
      </c>
      <c r="B54" s="724"/>
      <c r="C54" s="724"/>
      <c r="D54" s="724"/>
      <c r="E54" s="724"/>
    </row>
    <row r="55" spans="1:5">
      <c r="A55" s="39" t="s">
        <v>426</v>
      </c>
      <c r="B55" s="725" t="s">
        <v>437</v>
      </c>
      <c r="C55" s="726"/>
      <c r="D55" s="726"/>
      <c r="E55" s="727"/>
    </row>
    <row r="56" spans="1:5">
      <c r="A56" s="40" t="s">
        <v>396</v>
      </c>
      <c r="B56" s="40" t="s">
        <v>397</v>
      </c>
      <c r="C56" s="41" t="s">
        <v>428</v>
      </c>
      <c r="D56" s="40" t="s">
        <v>403</v>
      </c>
      <c r="E56" s="40" t="s">
        <v>438</v>
      </c>
    </row>
    <row r="57" spans="1:5">
      <c r="A57" s="42" t="s">
        <v>398</v>
      </c>
      <c r="B57" s="42" t="s">
        <v>439</v>
      </c>
      <c r="C57" s="43" t="s">
        <v>185</v>
      </c>
      <c r="D57" s="43" t="s">
        <v>7</v>
      </c>
      <c r="E57" s="42"/>
    </row>
    <row r="58" spans="1:5">
      <c r="A58" s="42" t="s">
        <v>399</v>
      </c>
      <c r="B58" s="42" t="s">
        <v>447</v>
      </c>
      <c r="C58" s="43" t="s">
        <v>185</v>
      </c>
      <c r="D58" s="43" t="s">
        <v>99</v>
      </c>
      <c r="E58" s="42"/>
    </row>
    <row r="59" spans="1:5">
      <c r="A59" s="42" t="s">
        <v>400</v>
      </c>
      <c r="B59" s="42" t="s">
        <v>402</v>
      </c>
      <c r="C59" s="43" t="s">
        <v>185</v>
      </c>
      <c r="D59" s="43" t="s">
        <v>69</v>
      </c>
      <c r="E59" s="42"/>
    </row>
    <row r="60" spans="1:5">
      <c r="A60" s="42" t="s">
        <v>469</v>
      </c>
      <c r="B60" s="42" t="s">
        <v>470</v>
      </c>
      <c r="C60" s="43" t="s">
        <v>185</v>
      </c>
      <c r="D60" s="43" t="s">
        <v>471</v>
      </c>
      <c r="E60" s="42"/>
    </row>
    <row r="61" spans="1:5">
      <c r="A61" s="44" t="s">
        <v>472</v>
      </c>
      <c r="B61" s="42" t="s">
        <v>473</v>
      </c>
      <c r="C61" s="43" t="s">
        <v>184</v>
      </c>
      <c r="D61" s="45" t="s">
        <v>471</v>
      </c>
      <c r="E61" s="44"/>
    </row>
    <row r="64" spans="1:5">
      <c r="A64" s="728" t="s">
        <v>474</v>
      </c>
      <c r="B64" s="728"/>
      <c r="C64" s="728"/>
      <c r="D64" s="728"/>
      <c r="E64" s="728"/>
    </row>
    <row r="65" spans="1:5">
      <c r="A65" s="46" t="s">
        <v>426</v>
      </c>
      <c r="B65" s="701" t="s">
        <v>475</v>
      </c>
      <c r="C65" s="702"/>
      <c r="D65" s="702"/>
      <c r="E65" s="703"/>
    </row>
    <row r="66" spans="1:5">
      <c r="A66" s="46" t="s">
        <v>396</v>
      </c>
      <c r="B66" s="46" t="s">
        <v>397</v>
      </c>
      <c r="C66" s="47" t="s">
        <v>428</v>
      </c>
      <c r="D66" s="46" t="s">
        <v>403</v>
      </c>
      <c r="E66" s="46" t="s">
        <v>438</v>
      </c>
    </row>
    <row r="67" spans="1:5" ht="45">
      <c r="A67" s="48" t="s">
        <v>410</v>
      </c>
      <c r="B67" s="48" t="s">
        <v>476</v>
      </c>
      <c r="C67" s="49" t="s">
        <v>185</v>
      </c>
      <c r="D67" s="49" t="s">
        <v>52</v>
      </c>
      <c r="E67" s="446" t="s">
        <v>477</v>
      </c>
    </row>
    <row r="68" spans="1:5">
      <c r="A68" s="48" t="s">
        <v>411</v>
      </c>
      <c r="B68" s="48" t="s">
        <v>478</v>
      </c>
      <c r="C68" s="49" t="s">
        <v>185</v>
      </c>
      <c r="D68" s="49" t="s">
        <v>50</v>
      </c>
      <c r="E68" s="447" t="s">
        <v>479</v>
      </c>
    </row>
    <row r="69" spans="1:5">
      <c r="A69" s="48" t="s">
        <v>412</v>
      </c>
      <c r="B69" s="48" t="s">
        <v>480</v>
      </c>
      <c r="C69" s="49" t="s">
        <v>184</v>
      </c>
      <c r="D69" s="49" t="s">
        <v>5</v>
      </c>
      <c r="E69" s="447" t="s">
        <v>479</v>
      </c>
    </row>
  </sheetData>
  <mergeCells count="14">
    <mergeCell ref="B65:E65"/>
    <mergeCell ref="A2:E2"/>
    <mergeCell ref="B3:E3"/>
    <mergeCell ref="A10:E10"/>
    <mergeCell ref="B11:E11"/>
    <mergeCell ref="A17:E17"/>
    <mergeCell ref="B18:E18"/>
    <mergeCell ref="A27:E27"/>
    <mergeCell ref="B28:E28"/>
    <mergeCell ref="A37:E37"/>
    <mergeCell ref="B38:E38"/>
    <mergeCell ref="A54:E54"/>
    <mergeCell ref="B55:E55"/>
    <mergeCell ref="A64:E6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G27"/>
  <sheetViews>
    <sheetView workbookViewId="0"/>
  </sheetViews>
  <sheetFormatPr baseColWidth="10" defaultColWidth="11.42578125" defaultRowHeight="15"/>
  <cols>
    <col min="1" max="1" width="26.140625" style="7" bestFit="1" customWidth="1"/>
    <col min="2" max="2" width="28.5703125" style="7" customWidth="1"/>
    <col min="3" max="3" width="5.85546875" style="17" customWidth="1"/>
    <col min="4" max="5" width="28.5703125" style="7" customWidth="1"/>
    <col min="6" max="6" width="5.7109375" style="17" customWidth="1"/>
    <col min="7" max="7" width="28.5703125" style="7" customWidth="1"/>
    <col min="8" max="16384" width="11.42578125" style="7"/>
  </cols>
  <sheetData>
    <row r="2" spans="1:7">
      <c r="A2" s="729" t="s">
        <v>410</v>
      </c>
      <c r="B2" s="730" t="s">
        <v>411</v>
      </c>
      <c r="C2" s="730"/>
      <c r="D2" s="730"/>
      <c r="E2" s="730" t="s">
        <v>412</v>
      </c>
      <c r="F2" s="730"/>
      <c r="G2" s="730"/>
    </row>
    <row r="3" spans="1:7">
      <c r="A3" s="729"/>
      <c r="B3" s="13" t="s">
        <v>397</v>
      </c>
      <c r="C3" s="13" t="s">
        <v>403</v>
      </c>
      <c r="D3" s="13" t="s">
        <v>405</v>
      </c>
      <c r="E3" s="13" t="s">
        <v>397</v>
      </c>
      <c r="F3" s="13" t="s">
        <v>403</v>
      </c>
      <c r="G3" s="13" t="s">
        <v>405</v>
      </c>
    </row>
    <row r="4" spans="1:7" ht="60">
      <c r="A4" s="14" t="s">
        <v>413</v>
      </c>
      <c r="B4" s="15" t="s">
        <v>414</v>
      </c>
      <c r="C4" s="16" t="s">
        <v>415</v>
      </c>
      <c r="D4" s="15" t="s">
        <v>416</v>
      </c>
      <c r="E4" s="15" t="s">
        <v>417</v>
      </c>
      <c r="F4" s="16" t="s">
        <v>105</v>
      </c>
      <c r="G4" s="15" t="s">
        <v>418</v>
      </c>
    </row>
    <row r="5" spans="1:7" ht="30">
      <c r="A5" s="14" t="s">
        <v>419</v>
      </c>
      <c r="B5" s="15" t="s">
        <v>420</v>
      </c>
      <c r="C5" s="16" t="s">
        <v>99</v>
      </c>
      <c r="D5" s="15"/>
      <c r="E5" s="15" t="s">
        <v>421</v>
      </c>
      <c r="F5" s="16" t="s">
        <v>105</v>
      </c>
      <c r="G5" s="15" t="s">
        <v>418</v>
      </c>
    </row>
    <row r="6" spans="1:7" ht="30">
      <c r="A6" s="14" t="s">
        <v>422</v>
      </c>
      <c r="B6" s="15" t="s">
        <v>423</v>
      </c>
      <c r="C6" s="16" t="s">
        <v>99</v>
      </c>
      <c r="D6" s="15"/>
      <c r="E6" s="15" t="s">
        <v>424</v>
      </c>
      <c r="F6" s="16" t="s">
        <v>105</v>
      </c>
      <c r="G6" s="15" t="s">
        <v>418</v>
      </c>
    </row>
    <row r="7" spans="1:7">
      <c r="A7" s="14" t="s">
        <v>3024</v>
      </c>
      <c r="B7" s="15" t="s">
        <v>3025</v>
      </c>
      <c r="C7" s="16" t="s">
        <v>99</v>
      </c>
      <c r="D7" s="15"/>
      <c r="E7" s="15" t="s">
        <v>3026</v>
      </c>
      <c r="F7" s="16" t="s">
        <v>53</v>
      </c>
      <c r="G7" s="15" t="s">
        <v>3027</v>
      </c>
    </row>
    <row r="8" spans="1:7" ht="60">
      <c r="A8" s="14" t="s">
        <v>3030</v>
      </c>
      <c r="B8" s="15" t="s">
        <v>3032</v>
      </c>
      <c r="C8" s="16" t="s">
        <v>69</v>
      </c>
      <c r="D8" s="15"/>
      <c r="E8" s="15" t="s">
        <v>3035</v>
      </c>
      <c r="F8" s="16"/>
      <c r="G8" s="15" t="s">
        <v>3036</v>
      </c>
    </row>
    <row r="9" spans="1:7" ht="30">
      <c r="A9" s="14" t="s">
        <v>3031</v>
      </c>
      <c r="B9" s="15" t="s">
        <v>2711</v>
      </c>
      <c r="C9" s="16" t="s">
        <v>47</v>
      </c>
      <c r="D9" s="15"/>
      <c r="E9" s="15" t="s">
        <v>3029</v>
      </c>
      <c r="F9" s="16" t="s">
        <v>5</v>
      </c>
      <c r="G9" s="15"/>
    </row>
    <row r="10" spans="1:7" ht="30">
      <c r="A10" s="14" t="s">
        <v>3034</v>
      </c>
      <c r="B10" s="15" t="s">
        <v>2719</v>
      </c>
      <c r="C10" s="16" t="s">
        <v>99</v>
      </c>
      <c r="D10" s="15"/>
      <c r="E10" s="15" t="s">
        <v>3038</v>
      </c>
      <c r="F10" s="16" t="s">
        <v>5</v>
      </c>
      <c r="G10" s="15"/>
    </row>
    <row r="11" spans="1:7" ht="30">
      <c r="A11" s="14" t="s">
        <v>3041</v>
      </c>
      <c r="B11" s="15" t="s">
        <v>2749</v>
      </c>
      <c r="C11" s="16" t="s">
        <v>99</v>
      </c>
      <c r="D11" s="15"/>
      <c r="E11" s="15" t="s">
        <v>3042</v>
      </c>
      <c r="F11" s="16" t="s">
        <v>5</v>
      </c>
      <c r="G11" s="15"/>
    </row>
    <row r="12" spans="1:7" ht="30">
      <c r="A12" s="14" t="s">
        <v>3044</v>
      </c>
      <c r="B12" s="15" t="s">
        <v>2783</v>
      </c>
      <c r="C12" s="16" t="s">
        <v>69</v>
      </c>
      <c r="D12" s="15"/>
      <c r="E12" s="15" t="s">
        <v>3047</v>
      </c>
      <c r="F12" s="16" t="s">
        <v>5</v>
      </c>
      <c r="G12" s="15"/>
    </row>
    <row r="13" spans="1:7" ht="30">
      <c r="A13" s="14" t="s">
        <v>3045</v>
      </c>
      <c r="B13" s="15" t="s">
        <v>2844</v>
      </c>
      <c r="C13" s="16" t="s">
        <v>99</v>
      </c>
      <c r="D13" s="15"/>
      <c r="E13" s="15" t="s">
        <v>3048</v>
      </c>
      <c r="F13" s="16" t="s">
        <v>5</v>
      </c>
      <c r="G13" s="15"/>
    </row>
    <row r="14" spans="1:7" ht="30">
      <c r="A14" s="14" t="s">
        <v>3046</v>
      </c>
      <c r="B14" s="15" t="s">
        <v>2847</v>
      </c>
      <c r="C14" s="16" t="s">
        <v>99</v>
      </c>
      <c r="D14" s="15"/>
      <c r="E14" s="15" t="s">
        <v>3049</v>
      </c>
      <c r="F14" s="16" t="s">
        <v>5</v>
      </c>
      <c r="G14" s="15"/>
    </row>
    <row r="15" spans="1:7">
      <c r="A15" s="14" t="s">
        <v>3052</v>
      </c>
      <c r="B15" s="15" t="s">
        <v>3053</v>
      </c>
      <c r="C15" s="16" t="s">
        <v>471</v>
      </c>
      <c r="D15" s="15" t="s">
        <v>3054</v>
      </c>
      <c r="E15" s="15" t="s">
        <v>3055</v>
      </c>
      <c r="F15" s="16" t="s">
        <v>105</v>
      </c>
      <c r="G15" s="15" t="s">
        <v>418</v>
      </c>
    </row>
    <row r="16" spans="1:7" ht="30">
      <c r="A16" s="14" t="s">
        <v>3099</v>
      </c>
      <c r="B16" s="15" t="s">
        <v>3097</v>
      </c>
      <c r="C16" s="16" t="s">
        <v>99</v>
      </c>
      <c r="D16" s="15"/>
      <c r="E16" s="15" t="s">
        <v>3100</v>
      </c>
      <c r="F16" s="16" t="s">
        <v>5</v>
      </c>
      <c r="G16" s="15"/>
    </row>
    <row r="17" spans="1:7" ht="30">
      <c r="A17" s="14" t="s">
        <v>3101</v>
      </c>
      <c r="B17" s="15" t="s">
        <v>3102</v>
      </c>
      <c r="C17" s="16" t="s">
        <v>99</v>
      </c>
      <c r="D17" s="15"/>
      <c r="E17" s="15" t="s">
        <v>3103</v>
      </c>
      <c r="F17" s="16" t="s">
        <v>5</v>
      </c>
      <c r="G17" s="15"/>
    </row>
    <row r="18" spans="1:7" ht="30">
      <c r="A18" s="14" t="s">
        <v>3107</v>
      </c>
      <c r="B18" s="15" t="s">
        <v>2675</v>
      </c>
      <c r="C18" s="16" t="s">
        <v>99</v>
      </c>
      <c r="D18" s="15"/>
      <c r="E18" s="15" t="s">
        <v>3108</v>
      </c>
      <c r="F18" s="16" t="s">
        <v>5</v>
      </c>
      <c r="G18" s="15"/>
    </row>
    <row r="19" spans="1:7" ht="30">
      <c r="A19" s="14" t="s">
        <v>3629</v>
      </c>
      <c r="B19" s="15" t="s">
        <v>3151</v>
      </c>
      <c r="C19" s="16" t="s">
        <v>175</v>
      </c>
      <c r="D19" s="15"/>
      <c r="E19" s="15" t="s">
        <v>3152</v>
      </c>
      <c r="F19" s="16" t="s">
        <v>5</v>
      </c>
      <c r="G19" s="15"/>
    </row>
    <row r="20" spans="1:7" ht="30">
      <c r="A20" s="14" t="s">
        <v>3192</v>
      </c>
      <c r="B20" s="15" t="s">
        <v>2768</v>
      </c>
      <c r="C20" s="16" t="s">
        <v>99</v>
      </c>
      <c r="D20" s="15"/>
      <c r="E20" s="15" t="s">
        <v>3193</v>
      </c>
      <c r="F20" s="16" t="s">
        <v>5</v>
      </c>
      <c r="G20" s="15"/>
    </row>
    <row r="21" spans="1:7" ht="30">
      <c r="A21" s="14" t="s">
        <v>3216</v>
      </c>
      <c r="B21" s="15" t="s">
        <v>2861</v>
      </c>
      <c r="C21" s="16" t="s">
        <v>11</v>
      </c>
      <c r="D21" s="15"/>
      <c r="E21" s="15" t="s">
        <v>3215</v>
      </c>
      <c r="F21" s="16" t="s">
        <v>5</v>
      </c>
      <c r="G21" s="15"/>
    </row>
    <row r="22" spans="1:7" ht="30">
      <c r="A22" s="14" t="s">
        <v>3223</v>
      </c>
      <c r="B22" s="15" t="s">
        <v>2870</v>
      </c>
      <c r="C22" s="16" t="s">
        <v>99</v>
      </c>
      <c r="D22" s="15"/>
      <c r="E22" s="15" t="s">
        <v>3224</v>
      </c>
      <c r="F22" s="16" t="s">
        <v>5</v>
      </c>
      <c r="G22" s="15"/>
    </row>
    <row r="23" spans="1:7" ht="45">
      <c r="A23" s="14" t="s">
        <v>3276</v>
      </c>
      <c r="B23" s="15" t="s">
        <v>2868</v>
      </c>
      <c r="C23" s="16" t="s">
        <v>99</v>
      </c>
      <c r="D23" s="15"/>
      <c r="E23" s="15" t="s">
        <v>3277</v>
      </c>
      <c r="F23" s="16" t="s">
        <v>5</v>
      </c>
      <c r="G23" s="15"/>
    </row>
    <row r="24" spans="1:7" ht="30">
      <c r="A24" s="14" t="s">
        <v>3300</v>
      </c>
      <c r="B24" s="15" t="s">
        <v>462</v>
      </c>
      <c r="C24" s="16" t="s">
        <v>99</v>
      </c>
      <c r="D24" s="15"/>
      <c r="E24" s="15" t="s">
        <v>312</v>
      </c>
      <c r="F24" s="16" t="s">
        <v>5</v>
      </c>
      <c r="G24" s="15"/>
    </row>
    <row r="25" spans="1:7" ht="30">
      <c r="A25" s="14" t="s">
        <v>3312</v>
      </c>
      <c r="B25" s="15" t="s">
        <v>2857</v>
      </c>
      <c r="C25" s="16" t="s">
        <v>99</v>
      </c>
      <c r="D25" s="15"/>
      <c r="E25" s="15" t="s">
        <v>3313</v>
      </c>
      <c r="F25" s="16" t="s">
        <v>5</v>
      </c>
      <c r="G25" s="15"/>
    </row>
    <row r="26" spans="1:7" ht="30">
      <c r="A26" s="14" t="s">
        <v>3352</v>
      </c>
      <c r="B26" s="15" t="s">
        <v>2872</v>
      </c>
      <c r="C26" s="16" t="s">
        <v>99</v>
      </c>
      <c r="D26" s="15"/>
      <c r="E26" s="15" t="s">
        <v>3353</v>
      </c>
      <c r="F26" s="16" t="s">
        <v>105</v>
      </c>
      <c r="G26" s="15" t="s">
        <v>418</v>
      </c>
    </row>
    <row r="27" spans="1:7" ht="30">
      <c r="A27" s="14" t="s">
        <v>6144</v>
      </c>
      <c r="B27" s="15" t="s">
        <v>6145</v>
      </c>
      <c r="C27" s="16" t="s">
        <v>415</v>
      </c>
      <c r="D27" s="329" t="s">
        <v>6146</v>
      </c>
      <c r="E27" s="15" t="s">
        <v>6147</v>
      </c>
      <c r="F27" s="16" t="s">
        <v>105</v>
      </c>
      <c r="G27" s="15" t="s">
        <v>418</v>
      </c>
    </row>
  </sheetData>
  <mergeCells count="3">
    <mergeCell ref="A2:A3"/>
    <mergeCell ref="B2:D2"/>
    <mergeCell ref="E2:G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82"/>
  <sheetViews>
    <sheetView workbookViewId="0">
      <selection sqref="A1:B1"/>
    </sheetView>
  </sheetViews>
  <sheetFormatPr baseColWidth="10" defaultColWidth="0" defaultRowHeight="12.75" customHeight="1" zeroHeight="1"/>
  <cols>
    <col min="1" max="1" width="17.28515625" style="83" bestFit="1" customWidth="1"/>
    <col min="2" max="2" width="74.5703125" style="99" customWidth="1"/>
    <col min="3" max="3" width="19" style="83" customWidth="1"/>
    <col min="4" max="4" width="25.28515625" style="83" customWidth="1"/>
    <col min="5" max="5" width="7.28515625" style="83" customWidth="1"/>
    <col min="6" max="16384" width="11.42578125" style="83" hidden="1"/>
  </cols>
  <sheetData>
    <row r="1" spans="1:2">
      <c r="A1" s="738" t="s">
        <v>3981</v>
      </c>
      <c r="B1" s="738"/>
    </row>
    <row r="2" spans="1:2">
      <c r="A2" s="738" t="s">
        <v>3982</v>
      </c>
      <c r="B2" s="738"/>
    </row>
    <row r="3" spans="1:2">
      <c r="A3" s="219"/>
      <c r="B3" s="220"/>
    </row>
    <row r="4" spans="1:2">
      <c r="A4" s="82" t="s">
        <v>2672</v>
      </c>
      <c r="B4" s="95" t="s">
        <v>2673</v>
      </c>
    </row>
    <row r="5" spans="1:2">
      <c r="A5" s="82" t="s">
        <v>2674</v>
      </c>
      <c r="B5" s="87" t="s">
        <v>2675</v>
      </c>
    </row>
    <row r="6" spans="1:2">
      <c r="A6" s="84" t="s">
        <v>2676</v>
      </c>
      <c r="B6" s="96" t="s">
        <v>397</v>
      </c>
    </row>
    <row r="7" spans="1:2">
      <c r="A7" s="90" t="s">
        <v>2673</v>
      </c>
      <c r="B7" s="221" t="s">
        <v>3983</v>
      </c>
    </row>
    <row r="8" spans="1:2">
      <c r="A8" s="90" t="s">
        <v>2694</v>
      </c>
      <c r="B8" s="221" t="s">
        <v>3896</v>
      </c>
    </row>
    <row r="9" spans="1:2">
      <c r="A9" s="90" t="s">
        <v>2710</v>
      </c>
      <c r="B9" s="221" t="s">
        <v>3984</v>
      </c>
    </row>
    <row r="10" spans="1:2">
      <c r="A10" s="90" t="s">
        <v>2678</v>
      </c>
      <c r="B10" s="221" t="s">
        <v>3985</v>
      </c>
    </row>
    <row r="11" spans="1:2">
      <c r="A11" s="90" t="s">
        <v>2679</v>
      </c>
      <c r="B11" s="221" t="s">
        <v>3986</v>
      </c>
    </row>
    <row r="12" spans="1:2">
      <c r="A12" s="90" t="s">
        <v>2680</v>
      </c>
      <c r="B12" s="221" t="s">
        <v>3987</v>
      </c>
    </row>
    <row r="13" spans="1:2">
      <c r="A13" s="90" t="s">
        <v>2681</v>
      </c>
      <c r="B13" s="221" t="s">
        <v>3988</v>
      </c>
    </row>
    <row r="14" spans="1:2" ht="25.5">
      <c r="A14" s="222" t="s">
        <v>2682</v>
      </c>
      <c r="B14" s="221" t="s">
        <v>3989</v>
      </c>
    </row>
    <row r="15" spans="1:2">
      <c r="A15" s="90">
        <v>14</v>
      </c>
      <c r="B15" s="221" t="s">
        <v>3990</v>
      </c>
    </row>
    <row r="16" spans="1:2" ht="25.5">
      <c r="A16" s="222">
        <v>15</v>
      </c>
      <c r="B16" s="221" t="s">
        <v>3991</v>
      </c>
    </row>
    <row r="17" spans="1:2" ht="25.5">
      <c r="A17" s="90">
        <v>16</v>
      </c>
      <c r="B17" s="221" t="s">
        <v>3992</v>
      </c>
    </row>
    <row r="18" spans="1:2">
      <c r="A18" s="90" t="s">
        <v>2683</v>
      </c>
      <c r="B18" s="221" t="s">
        <v>3993</v>
      </c>
    </row>
    <row r="19" spans="1:2">
      <c r="A19" s="90" t="s">
        <v>2684</v>
      </c>
      <c r="B19" s="221" t="s">
        <v>3994</v>
      </c>
    </row>
    <row r="20" spans="1:2">
      <c r="A20" s="90">
        <v>21</v>
      </c>
      <c r="B20" s="221" t="s">
        <v>3995</v>
      </c>
    </row>
    <row r="21" spans="1:2">
      <c r="A21" s="90">
        <v>24</v>
      </c>
      <c r="B21" s="221" t="s">
        <v>3996</v>
      </c>
    </row>
    <row r="22" spans="1:2">
      <c r="A22" s="90" t="s">
        <v>2685</v>
      </c>
      <c r="B22" s="221" t="s">
        <v>3997</v>
      </c>
    </row>
    <row r="23" spans="1:2">
      <c r="A23" s="90">
        <v>37</v>
      </c>
      <c r="B23" s="221" t="s">
        <v>3998</v>
      </c>
    </row>
    <row r="24" spans="1:2">
      <c r="A24" s="90" t="s">
        <v>2686</v>
      </c>
      <c r="B24" s="221" t="s">
        <v>3999</v>
      </c>
    </row>
    <row r="25" spans="1:2">
      <c r="A25" s="90" t="s">
        <v>2687</v>
      </c>
      <c r="B25" s="221" t="s">
        <v>4000</v>
      </c>
    </row>
    <row r="26" spans="1:2">
      <c r="A26" s="90">
        <v>43</v>
      </c>
      <c r="B26" s="221" t="s">
        <v>4001</v>
      </c>
    </row>
    <row r="27" spans="1:2" ht="25.5">
      <c r="A27" s="222">
        <v>45</v>
      </c>
      <c r="B27" s="221" t="s">
        <v>4002</v>
      </c>
    </row>
    <row r="28" spans="1:2">
      <c r="A28" s="90" t="s">
        <v>2688</v>
      </c>
      <c r="B28" s="221" t="s">
        <v>4003</v>
      </c>
    </row>
    <row r="29" spans="1:2">
      <c r="A29" s="90" t="s">
        <v>2689</v>
      </c>
      <c r="B29" s="221" t="s">
        <v>4004</v>
      </c>
    </row>
    <row r="30" spans="1:2">
      <c r="A30" s="90" t="s">
        <v>2690</v>
      </c>
      <c r="B30" s="221" t="s">
        <v>4005</v>
      </c>
    </row>
    <row r="31" spans="1:2" s="219" customFormat="1">
      <c r="B31" s="220"/>
    </row>
    <row r="32" spans="1:2">
      <c r="A32" s="82" t="s">
        <v>2672</v>
      </c>
      <c r="B32" s="95" t="s">
        <v>2677</v>
      </c>
    </row>
    <row r="33" spans="1:2">
      <c r="A33" s="82" t="s">
        <v>2674</v>
      </c>
      <c r="B33" s="87" t="s">
        <v>2691</v>
      </c>
    </row>
    <row r="34" spans="1:2">
      <c r="A34" s="84" t="s">
        <v>2676</v>
      </c>
      <c r="B34" s="96" t="s">
        <v>397</v>
      </c>
    </row>
    <row r="35" spans="1:2">
      <c r="A35" s="732" t="s">
        <v>2692</v>
      </c>
      <c r="B35" s="732"/>
    </row>
    <row r="36" spans="1:2">
      <c r="A36" s="734" t="s">
        <v>2693</v>
      </c>
      <c r="B36" s="734"/>
    </row>
    <row r="37" spans="1:2" s="219" customFormat="1">
      <c r="A37" s="223"/>
      <c r="B37" s="224"/>
    </row>
    <row r="38" spans="1:2">
      <c r="A38" s="82" t="s">
        <v>2672</v>
      </c>
      <c r="B38" s="95" t="s">
        <v>2694</v>
      </c>
    </row>
    <row r="39" spans="1:2">
      <c r="A39" s="82" t="s">
        <v>2674</v>
      </c>
      <c r="B39" s="87" t="s">
        <v>2695</v>
      </c>
    </row>
    <row r="40" spans="1:2">
      <c r="A40" s="84" t="s">
        <v>2676</v>
      </c>
      <c r="B40" s="96" t="s">
        <v>397</v>
      </c>
    </row>
    <row r="41" spans="1:2">
      <c r="A41" s="732" t="s">
        <v>2696</v>
      </c>
      <c r="B41" s="732"/>
    </row>
    <row r="42" spans="1:2">
      <c r="A42" s="736" t="s">
        <v>2697</v>
      </c>
      <c r="B42" s="734"/>
    </row>
    <row r="43" spans="1:2" s="219" customFormat="1">
      <c r="B43" s="220"/>
    </row>
    <row r="44" spans="1:2">
      <c r="A44" s="82" t="s">
        <v>2672</v>
      </c>
      <c r="B44" s="95" t="s">
        <v>2698</v>
      </c>
    </row>
    <row r="45" spans="1:2">
      <c r="A45" s="82" t="s">
        <v>2674</v>
      </c>
      <c r="B45" s="87" t="s">
        <v>2699</v>
      </c>
    </row>
    <row r="46" spans="1:2">
      <c r="A46" s="84" t="s">
        <v>2676</v>
      </c>
      <c r="B46" s="96" t="s">
        <v>397</v>
      </c>
    </row>
    <row r="47" spans="1:2">
      <c r="A47" s="732" t="s">
        <v>2700</v>
      </c>
      <c r="B47" s="732"/>
    </row>
    <row r="48" spans="1:2">
      <c r="A48" s="734" t="s">
        <v>2701</v>
      </c>
      <c r="B48" s="734"/>
    </row>
    <row r="49" spans="1:4"/>
    <row r="50" spans="1:4">
      <c r="A50" s="82" t="s">
        <v>2672</v>
      </c>
      <c r="B50" s="731" t="s">
        <v>2702</v>
      </c>
      <c r="C50" s="731"/>
      <c r="D50" s="731"/>
    </row>
    <row r="51" spans="1:4">
      <c r="A51" s="88" t="s">
        <v>2674</v>
      </c>
      <c r="B51" s="735" t="s">
        <v>4006</v>
      </c>
      <c r="C51" s="735"/>
      <c r="D51" s="735"/>
    </row>
    <row r="52" spans="1:4">
      <c r="A52" s="84" t="s">
        <v>2676</v>
      </c>
      <c r="B52" s="96" t="s">
        <v>397</v>
      </c>
      <c r="C52" s="96" t="s">
        <v>2703</v>
      </c>
      <c r="D52" s="84" t="s">
        <v>4007</v>
      </c>
    </row>
    <row r="53" spans="1:4">
      <c r="A53" s="90" t="s">
        <v>2704</v>
      </c>
      <c r="B53" s="92" t="s">
        <v>4008</v>
      </c>
      <c r="C53" s="89" t="s">
        <v>2705</v>
      </c>
      <c r="D53" s="89" t="s">
        <v>3928</v>
      </c>
    </row>
    <row r="54" spans="1:4">
      <c r="A54" s="90">
        <v>1016</v>
      </c>
      <c r="B54" s="92" t="s">
        <v>4009</v>
      </c>
      <c r="C54" s="89" t="s">
        <v>2705</v>
      </c>
      <c r="D54" s="89" t="s">
        <v>4010</v>
      </c>
    </row>
    <row r="55" spans="1:4">
      <c r="A55" s="90" t="s">
        <v>2706</v>
      </c>
      <c r="B55" s="92" t="s">
        <v>4011</v>
      </c>
      <c r="C55" s="89" t="s">
        <v>2707</v>
      </c>
      <c r="D55" s="89" t="s">
        <v>3930</v>
      </c>
    </row>
    <row r="56" spans="1:4">
      <c r="A56" s="90">
        <v>9995</v>
      </c>
      <c r="B56" s="92" t="s">
        <v>2748</v>
      </c>
      <c r="C56" s="89" t="s">
        <v>3946</v>
      </c>
      <c r="D56" s="89" t="s">
        <v>4012</v>
      </c>
    </row>
    <row r="57" spans="1:4">
      <c r="A57" s="90">
        <v>9996</v>
      </c>
      <c r="B57" s="92" t="s">
        <v>3948</v>
      </c>
      <c r="C57" s="89" t="s">
        <v>3946</v>
      </c>
      <c r="D57" s="89" t="s">
        <v>4013</v>
      </c>
    </row>
    <row r="58" spans="1:4">
      <c r="A58" s="90">
        <v>9997</v>
      </c>
      <c r="B58" s="92" t="s">
        <v>2770</v>
      </c>
      <c r="C58" s="89" t="s">
        <v>2705</v>
      </c>
      <c r="D58" s="89" t="s">
        <v>4014</v>
      </c>
    </row>
    <row r="59" spans="1:4">
      <c r="A59" s="90">
        <v>9998</v>
      </c>
      <c r="B59" s="92" t="s">
        <v>2771</v>
      </c>
      <c r="C59" s="89" t="s">
        <v>3946</v>
      </c>
      <c r="D59" s="89" t="s">
        <v>4015</v>
      </c>
    </row>
    <row r="60" spans="1:4">
      <c r="A60" s="90" t="s">
        <v>2708</v>
      </c>
      <c r="B60" s="92" t="s">
        <v>3932</v>
      </c>
      <c r="C60" s="89" t="s">
        <v>2709</v>
      </c>
      <c r="D60" s="89" t="s">
        <v>4016</v>
      </c>
    </row>
    <row r="61" spans="1:4">
      <c r="B61" s="83"/>
    </row>
    <row r="62" spans="1:4">
      <c r="A62" s="225" t="s">
        <v>2672</v>
      </c>
      <c r="B62" s="95" t="s">
        <v>2710</v>
      </c>
    </row>
    <row r="63" spans="1:4">
      <c r="A63" s="82" t="s">
        <v>2674</v>
      </c>
      <c r="B63" s="87" t="s">
        <v>2711</v>
      </c>
    </row>
    <row r="64" spans="1:4">
      <c r="A64" s="84" t="s">
        <v>2676</v>
      </c>
      <c r="B64" s="96" t="s">
        <v>397</v>
      </c>
    </row>
    <row r="65" spans="1:3">
      <c r="A65" s="86" t="s">
        <v>2713</v>
      </c>
      <c r="B65" s="87" t="s">
        <v>2712</v>
      </c>
    </row>
    <row r="66" spans="1:3">
      <c r="A66" s="86" t="s">
        <v>2714</v>
      </c>
      <c r="B66" s="92" t="s">
        <v>4017</v>
      </c>
    </row>
    <row r="67" spans="1:3">
      <c r="A67" s="86" t="s">
        <v>2715</v>
      </c>
      <c r="B67" s="92" t="s">
        <v>4018</v>
      </c>
    </row>
    <row r="68" spans="1:3">
      <c r="A68" s="86" t="s">
        <v>2716</v>
      </c>
      <c r="B68" s="92" t="s">
        <v>4019</v>
      </c>
    </row>
    <row r="69" spans="1:3">
      <c r="A69" s="90" t="s">
        <v>2717</v>
      </c>
      <c r="B69" s="92" t="s">
        <v>4020</v>
      </c>
    </row>
    <row r="70" spans="1:3">
      <c r="A70" s="90" t="s">
        <v>2718</v>
      </c>
      <c r="B70" s="92" t="s">
        <v>4021</v>
      </c>
    </row>
    <row r="71" spans="1:3">
      <c r="A71" s="89" t="s">
        <v>4022</v>
      </c>
      <c r="B71" s="92" t="s">
        <v>4023</v>
      </c>
    </row>
    <row r="72" spans="1:3">
      <c r="A72" s="89" t="s">
        <v>9</v>
      </c>
      <c r="B72" s="92" t="s">
        <v>4024</v>
      </c>
    </row>
    <row r="73" spans="1:3">
      <c r="A73" s="89" t="s">
        <v>4025</v>
      </c>
      <c r="B73" s="92" t="s">
        <v>4026</v>
      </c>
    </row>
    <row r="74" spans="1:3">
      <c r="A74" s="89" t="s">
        <v>3947</v>
      </c>
      <c r="B74" s="92" t="s">
        <v>4027</v>
      </c>
    </row>
    <row r="75" spans="1:3">
      <c r="A75" s="91"/>
      <c r="B75" s="97"/>
    </row>
    <row r="76" spans="1:3">
      <c r="A76" s="82" t="s">
        <v>2672</v>
      </c>
      <c r="B76" s="95" t="s">
        <v>2678</v>
      </c>
    </row>
    <row r="77" spans="1:3">
      <c r="A77" s="82" t="s">
        <v>2674</v>
      </c>
      <c r="B77" s="87" t="s">
        <v>2719</v>
      </c>
    </row>
    <row r="78" spans="1:3">
      <c r="A78" s="84" t="s">
        <v>2676</v>
      </c>
      <c r="B78" s="96" t="s">
        <v>397</v>
      </c>
      <c r="C78" s="96" t="s">
        <v>5366</v>
      </c>
    </row>
    <row r="79" spans="1:3">
      <c r="A79" s="86" t="s">
        <v>2720</v>
      </c>
      <c r="B79" s="87" t="s">
        <v>2721</v>
      </c>
      <c r="C79" s="85">
        <v>1000</v>
      </c>
    </row>
    <row r="80" spans="1:3">
      <c r="A80" s="86" t="s">
        <v>2722</v>
      </c>
      <c r="B80" s="92" t="s">
        <v>2723</v>
      </c>
      <c r="C80" s="85">
        <v>9996</v>
      </c>
    </row>
    <row r="81" spans="1:3">
      <c r="A81" s="90" t="s">
        <v>2681</v>
      </c>
      <c r="B81" s="92" t="s">
        <v>2724</v>
      </c>
      <c r="C81" s="85">
        <v>9996</v>
      </c>
    </row>
    <row r="82" spans="1:3">
      <c r="A82" s="90" t="s">
        <v>2682</v>
      </c>
      <c r="B82" s="92" t="s">
        <v>2725</v>
      </c>
      <c r="C82" s="85">
        <v>9996</v>
      </c>
    </row>
    <row r="83" spans="1:3">
      <c r="A83" s="90" t="s">
        <v>2726</v>
      </c>
      <c r="B83" s="92" t="s">
        <v>2727</v>
      </c>
      <c r="C83" s="85">
        <v>9996</v>
      </c>
    </row>
    <row r="84" spans="1:3">
      <c r="A84" s="90" t="s">
        <v>2728</v>
      </c>
      <c r="B84" s="92" t="s">
        <v>2729</v>
      </c>
      <c r="C84" s="85">
        <v>9996</v>
      </c>
    </row>
    <row r="85" spans="1:3">
      <c r="A85" s="90" t="s">
        <v>2730</v>
      </c>
      <c r="B85" s="92" t="s">
        <v>2731</v>
      </c>
      <c r="C85" s="85">
        <v>9996</v>
      </c>
    </row>
    <row r="86" spans="1:3">
      <c r="A86" s="90">
        <v>17</v>
      </c>
      <c r="B86" s="92" t="s">
        <v>2732</v>
      </c>
      <c r="C86" s="85" t="s">
        <v>5431</v>
      </c>
    </row>
    <row r="87" spans="1:3">
      <c r="A87" s="90" t="s">
        <v>2684</v>
      </c>
      <c r="B87" s="92" t="s">
        <v>2733</v>
      </c>
      <c r="C87" s="85">
        <v>9997</v>
      </c>
    </row>
    <row r="88" spans="1:3">
      <c r="A88" s="90">
        <v>21</v>
      </c>
      <c r="B88" s="92" t="s">
        <v>2734</v>
      </c>
      <c r="C88" s="85">
        <v>9996</v>
      </c>
    </row>
    <row r="89" spans="1:3">
      <c r="A89" s="90" t="s">
        <v>2735</v>
      </c>
      <c r="B89" s="92" t="s">
        <v>2736</v>
      </c>
      <c r="C89" s="85">
        <v>9998</v>
      </c>
    </row>
    <row r="90" spans="1:3">
      <c r="A90" s="90" t="s">
        <v>2685</v>
      </c>
      <c r="B90" s="92" t="s">
        <v>2737</v>
      </c>
      <c r="C90" s="85">
        <v>9996</v>
      </c>
    </row>
    <row r="91" spans="1:3">
      <c r="A91" s="90" t="s">
        <v>2738</v>
      </c>
      <c r="B91" s="92" t="s">
        <v>2739</v>
      </c>
      <c r="C91" s="85">
        <v>9996</v>
      </c>
    </row>
    <row r="92" spans="1:3">
      <c r="A92" s="90" t="s">
        <v>2740</v>
      </c>
      <c r="B92" s="92" t="s">
        <v>2741</v>
      </c>
      <c r="C92" s="85">
        <v>9996</v>
      </c>
    </row>
    <row r="93" spans="1:3">
      <c r="A93" s="90" t="s">
        <v>2742</v>
      </c>
      <c r="B93" s="92" t="s">
        <v>2743</v>
      </c>
      <c r="C93" s="85">
        <v>9996</v>
      </c>
    </row>
    <row r="94" spans="1:3">
      <c r="A94" s="90" t="s">
        <v>2744</v>
      </c>
      <c r="B94" s="92" t="s">
        <v>2745</v>
      </c>
      <c r="C94" s="85">
        <v>9996</v>
      </c>
    </row>
    <row r="95" spans="1:3">
      <c r="A95" s="90" t="s">
        <v>2746</v>
      </c>
      <c r="B95" s="92" t="s">
        <v>2747</v>
      </c>
      <c r="C95" s="85">
        <v>9996</v>
      </c>
    </row>
    <row r="96" spans="1:3">
      <c r="A96" s="90" t="s">
        <v>2686</v>
      </c>
      <c r="B96" s="92" t="s">
        <v>4028</v>
      </c>
      <c r="C96" s="85" t="s">
        <v>5364</v>
      </c>
    </row>
    <row r="97" spans="1:3">
      <c r="A97" s="91"/>
      <c r="B97" s="97"/>
    </row>
    <row r="98" spans="1:3">
      <c r="A98" s="82" t="s">
        <v>2672</v>
      </c>
      <c r="B98" s="739" t="s">
        <v>2679</v>
      </c>
      <c r="C98" s="739"/>
    </row>
    <row r="99" spans="1:3">
      <c r="A99" s="82" t="s">
        <v>2674</v>
      </c>
      <c r="B99" s="737" t="s">
        <v>2749</v>
      </c>
      <c r="C99" s="737"/>
    </row>
    <row r="100" spans="1:3">
      <c r="A100" s="84" t="s">
        <v>2676</v>
      </c>
      <c r="B100" s="96" t="s">
        <v>397</v>
      </c>
      <c r="C100" s="96" t="s">
        <v>4029</v>
      </c>
    </row>
    <row r="101" spans="1:3">
      <c r="A101" s="86" t="s">
        <v>2673</v>
      </c>
      <c r="B101" s="87" t="s">
        <v>2750</v>
      </c>
      <c r="C101" s="226">
        <v>1</v>
      </c>
    </row>
    <row r="102" spans="1:3">
      <c r="A102" s="90" t="s">
        <v>2677</v>
      </c>
      <c r="B102" s="92" t="s">
        <v>2751</v>
      </c>
      <c r="C102" s="226">
        <v>2</v>
      </c>
    </row>
    <row r="103" spans="1:3">
      <c r="A103" s="90" t="s">
        <v>2694</v>
      </c>
      <c r="B103" s="92" t="s">
        <v>2752</v>
      </c>
      <c r="C103" s="226">
        <v>0.5</v>
      </c>
    </row>
    <row r="104" spans="1:3">
      <c r="A104" s="91"/>
      <c r="B104" s="97"/>
    </row>
    <row r="105" spans="1:3">
      <c r="A105" s="82" t="s">
        <v>2672</v>
      </c>
      <c r="B105" s="95" t="s">
        <v>2680</v>
      </c>
    </row>
    <row r="106" spans="1:3">
      <c r="A106" s="82" t="s">
        <v>2674</v>
      </c>
      <c r="B106" s="87" t="s">
        <v>2753</v>
      </c>
    </row>
    <row r="107" spans="1:3">
      <c r="A107" s="84" t="s">
        <v>2676</v>
      </c>
      <c r="B107" s="96" t="s">
        <v>397</v>
      </c>
    </row>
    <row r="108" spans="1:3">
      <c r="A108" s="90" t="s">
        <v>2673</v>
      </c>
      <c r="B108" s="92" t="s">
        <v>2754</v>
      </c>
    </row>
    <row r="109" spans="1:3">
      <c r="A109" s="90" t="s">
        <v>2677</v>
      </c>
      <c r="B109" s="92" t="s">
        <v>2755</v>
      </c>
    </row>
    <row r="110" spans="1:3">
      <c r="A110" s="90" t="s">
        <v>2694</v>
      </c>
      <c r="B110" s="92" t="s">
        <v>2756</v>
      </c>
    </row>
    <row r="111" spans="1:3">
      <c r="A111" s="90" t="s">
        <v>2698</v>
      </c>
      <c r="B111" s="92" t="s">
        <v>2757</v>
      </c>
    </row>
    <row r="112" spans="1:3">
      <c r="A112" s="90" t="s">
        <v>2702</v>
      </c>
      <c r="B112" s="92" t="s">
        <v>2758</v>
      </c>
    </row>
    <row r="113" spans="1:2">
      <c r="A113" s="90" t="s">
        <v>2710</v>
      </c>
      <c r="B113" s="92" t="s">
        <v>2759</v>
      </c>
    </row>
    <row r="114" spans="1:2">
      <c r="A114" s="90" t="s">
        <v>2678</v>
      </c>
      <c r="B114" s="92" t="s">
        <v>2760</v>
      </c>
    </row>
    <row r="115" spans="1:2">
      <c r="A115" s="90" t="s">
        <v>2679</v>
      </c>
      <c r="B115" s="92" t="s">
        <v>2761</v>
      </c>
    </row>
    <row r="116" spans="1:2">
      <c r="A116" s="90" t="s">
        <v>2680</v>
      </c>
      <c r="B116" s="92" t="s">
        <v>2762</v>
      </c>
    </row>
    <row r="117" spans="1:2">
      <c r="A117" s="90" t="s">
        <v>2720</v>
      </c>
      <c r="B117" s="92" t="s">
        <v>2763</v>
      </c>
    </row>
    <row r="118" spans="1:2">
      <c r="A118" s="90">
        <v>11</v>
      </c>
      <c r="B118" s="92" t="s">
        <v>4030</v>
      </c>
    </row>
    <row r="119" spans="1:2">
      <c r="A119" s="90">
        <v>12</v>
      </c>
      <c r="B119" s="92" t="s">
        <v>4031</v>
      </c>
    </row>
    <row r="120" spans="1:2">
      <c r="A120" s="91"/>
      <c r="B120" s="97"/>
    </row>
    <row r="121" spans="1:2">
      <c r="A121" s="82" t="s">
        <v>2672</v>
      </c>
      <c r="B121" s="95" t="s">
        <v>2720</v>
      </c>
    </row>
    <row r="122" spans="1:2">
      <c r="A122" s="82" t="s">
        <v>2674</v>
      </c>
      <c r="B122" s="87" t="s">
        <v>2764</v>
      </c>
    </row>
    <row r="123" spans="1:2">
      <c r="A123" s="84" t="s">
        <v>2676</v>
      </c>
      <c r="B123" s="96" t="s">
        <v>397</v>
      </c>
    </row>
    <row r="124" spans="1:2">
      <c r="A124" s="86" t="s">
        <v>2673</v>
      </c>
      <c r="B124" s="87" t="s">
        <v>2765</v>
      </c>
    </row>
    <row r="125" spans="1:2">
      <c r="A125" s="86" t="s">
        <v>2677</v>
      </c>
      <c r="B125" s="87" t="s">
        <v>2766</v>
      </c>
    </row>
    <row r="126" spans="1:2">
      <c r="A126" s="90" t="s">
        <v>2694</v>
      </c>
      <c r="B126" s="92" t="s">
        <v>2767</v>
      </c>
    </row>
    <row r="127" spans="1:2">
      <c r="A127" s="90" t="s">
        <v>2720</v>
      </c>
      <c r="B127" s="92" t="s">
        <v>4030</v>
      </c>
    </row>
    <row r="128" spans="1:2">
      <c r="A128" s="90" t="s">
        <v>2722</v>
      </c>
      <c r="B128" s="92" t="s">
        <v>4031</v>
      </c>
    </row>
    <row r="129" spans="1:2">
      <c r="A129" s="91"/>
      <c r="B129" s="97"/>
    </row>
    <row r="130" spans="1:2">
      <c r="A130" s="82" t="s">
        <v>2672</v>
      </c>
      <c r="B130" s="95" t="s">
        <v>2722</v>
      </c>
    </row>
    <row r="131" spans="1:2">
      <c r="A131" s="82" t="s">
        <v>2674</v>
      </c>
      <c r="B131" s="87" t="s">
        <v>4032</v>
      </c>
    </row>
    <row r="132" spans="1:2">
      <c r="A132" s="84" t="s">
        <v>2676</v>
      </c>
      <c r="B132" s="96" t="s">
        <v>397</v>
      </c>
    </row>
    <row r="133" spans="1:2">
      <c r="A133" s="86" t="s">
        <v>2673</v>
      </c>
      <c r="B133" s="87" t="s">
        <v>2769</v>
      </c>
    </row>
    <row r="134" spans="1:2">
      <c r="A134" s="86" t="s">
        <v>2677</v>
      </c>
      <c r="B134" s="87" t="s">
        <v>2770</v>
      </c>
    </row>
    <row r="135" spans="1:2">
      <c r="A135" s="86" t="s">
        <v>2694</v>
      </c>
      <c r="B135" s="87" t="s">
        <v>2771</v>
      </c>
    </row>
    <row r="136" spans="1:2">
      <c r="A136" s="86" t="s">
        <v>2698</v>
      </c>
      <c r="B136" s="87" t="s">
        <v>2748</v>
      </c>
    </row>
    <row r="137" spans="1:2">
      <c r="A137" s="86" t="s">
        <v>2702</v>
      </c>
      <c r="B137" s="87" t="s">
        <v>2772</v>
      </c>
    </row>
    <row r="138" spans="1:2">
      <c r="A138" s="91"/>
      <c r="B138" s="97"/>
    </row>
    <row r="139" spans="1:2">
      <c r="A139" s="82" t="s">
        <v>2672</v>
      </c>
      <c r="B139" s="95" t="s">
        <v>2681</v>
      </c>
    </row>
    <row r="140" spans="1:2">
      <c r="A140" s="82" t="s">
        <v>2674</v>
      </c>
      <c r="B140" s="87" t="s">
        <v>2773</v>
      </c>
    </row>
    <row r="141" spans="1:2">
      <c r="A141" s="84" t="s">
        <v>2676</v>
      </c>
      <c r="B141" s="96" t="s">
        <v>397</v>
      </c>
    </row>
    <row r="142" spans="1:2">
      <c r="A142" s="86" t="s">
        <v>2673</v>
      </c>
      <c r="B142" s="87" t="s">
        <v>2774</v>
      </c>
    </row>
    <row r="143" spans="1:2">
      <c r="A143" s="86" t="s">
        <v>2677</v>
      </c>
      <c r="B143" s="87" t="s">
        <v>2775</v>
      </c>
    </row>
    <row r="144" spans="1:2">
      <c r="A144" s="86" t="s">
        <v>2694</v>
      </c>
      <c r="B144" s="87" t="s">
        <v>2776</v>
      </c>
    </row>
    <row r="145" spans="1:2">
      <c r="A145" s="86" t="s">
        <v>2698</v>
      </c>
      <c r="B145" s="87" t="s">
        <v>2777</v>
      </c>
    </row>
    <row r="146" spans="1:2">
      <c r="A146" s="86" t="s">
        <v>2702</v>
      </c>
      <c r="B146" s="92" t="s">
        <v>2778</v>
      </c>
    </row>
    <row r="147" spans="1:2">
      <c r="A147" s="86" t="s">
        <v>2779</v>
      </c>
      <c r="B147" s="92" t="s">
        <v>2780</v>
      </c>
    </row>
    <row r="148" spans="1:2"/>
    <row r="149" spans="1:2">
      <c r="A149" s="82" t="s">
        <v>2672</v>
      </c>
      <c r="B149" s="95" t="s">
        <v>2682</v>
      </c>
    </row>
    <row r="150" spans="1:2">
      <c r="A150" s="82" t="s">
        <v>2674</v>
      </c>
      <c r="B150" s="87" t="s">
        <v>2781</v>
      </c>
    </row>
    <row r="151" spans="1:2">
      <c r="A151" s="84" t="s">
        <v>2676</v>
      </c>
      <c r="B151" s="96" t="s">
        <v>397</v>
      </c>
    </row>
    <row r="152" spans="1:2">
      <c r="A152" s="732" t="s">
        <v>2782</v>
      </c>
      <c r="B152" s="732"/>
    </row>
    <row r="153" spans="1:2" ht="15">
      <c r="A153" s="733" t="s">
        <v>3751</v>
      </c>
      <c r="B153" s="734"/>
    </row>
    <row r="154" spans="1:2">
      <c r="A154" s="227"/>
      <c r="B154" s="228"/>
    </row>
    <row r="155" spans="1:2">
      <c r="A155" s="82" t="s">
        <v>2672</v>
      </c>
      <c r="B155" s="95" t="s">
        <v>2726</v>
      </c>
    </row>
    <row r="156" spans="1:2">
      <c r="A156" s="82" t="s">
        <v>2674</v>
      </c>
      <c r="B156" s="87" t="s">
        <v>2783</v>
      </c>
    </row>
    <row r="157" spans="1:2">
      <c r="A157" s="84" t="s">
        <v>2676</v>
      </c>
      <c r="B157" s="96" t="s">
        <v>397</v>
      </c>
    </row>
    <row r="158" spans="1:2">
      <c r="A158" s="86" t="s">
        <v>2704</v>
      </c>
      <c r="B158" s="87" t="s">
        <v>4033</v>
      </c>
    </row>
    <row r="159" spans="1:2">
      <c r="A159" s="86" t="s">
        <v>2560</v>
      </c>
      <c r="B159" s="87" t="s">
        <v>64</v>
      </c>
    </row>
    <row r="160" spans="1:2">
      <c r="A160" s="86" t="s">
        <v>2559</v>
      </c>
      <c r="B160" s="95" t="s">
        <v>63</v>
      </c>
    </row>
    <row r="161" spans="1:2">
      <c r="A161" s="86" t="s">
        <v>2558</v>
      </c>
      <c r="B161" s="95" t="s">
        <v>65</v>
      </c>
    </row>
    <row r="162" spans="1:2">
      <c r="A162" s="86" t="s">
        <v>2557</v>
      </c>
      <c r="B162" s="95" t="s">
        <v>2784</v>
      </c>
    </row>
    <row r="163" spans="1:2">
      <c r="A163" s="86" t="s">
        <v>2556</v>
      </c>
      <c r="B163" s="95" t="s">
        <v>2785</v>
      </c>
    </row>
    <row r="164" spans="1:2">
      <c r="A164" s="86" t="s">
        <v>2786</v>
      </c>
      <c r="B164" s="95" t="s">
        <v>2787</v>
      </c>
    </row>
    <row r="165" spans="1:2">
      <c r="A165" s="86" t="s">
        <v>2788</v>
      </c>
      <c r="B165" s="95" t="s">
        <v>2789</v>
      </c>
    </row>
    <row r="166" spans="1:2">
      <c r="A166" s="86" t="s">
        <v>2790</v>
      </c>
      <c r="B166" s="95" t="s">
        <v>2791</v>
      </c>
    </row>
    <row r="167" spans="1:2">
      <c r="A167" s="86" t="s">
        <v>2792</v>
      </c>
      <c r="B167" s="95" t="s">
        <v>2793</v>
      </c>
    </row>
    <row r="168" spans="1:2">
      <c r="A168" s="86" t="s">
        <v>2794</v>
      </c>
      <c r="B168" s="95" t="s">
        <v>30</v>
      </c>
    </row>
    <row r="169" spans="1:2">
      <c r="A169" s="86">
        <v>3001</v>
      </c>
      <c r="B169" s="87" t="s">
        <v>2902</v>
      </c>
    </row>
    <row r="170" spans="1:2">
      <c r="A170" s="227"/>
      <c r="B170" s="228"/>
    </row>
    <row r="171" spans="1:2">
      <c r="A171" s="82" t="s">
        <v>2672</v>
      </c>
      <c r="B171" s="95" t="s">
        <v>2728</v>
      </c>
    </row>
    <row r="172" spans="1:2">
      <c r="A172" s="82" t="s">
        <v>2674</v>
      </c>
      <c r="B172" s="87" t="s">
        <v>2795</v>
      </c>
    </row>
    <row r="173" spans="1:2">
      <c r="A173" s="84" t="s">
        <v>2676</v>
      </c>
      <c r="B173" s="96" t="s">
        <v>397</v>
      </c>
    </row>
    <row r="174" spans="1:2">
      <c r="A174" s="90" t="s">
        <v>2704</v>
      </c>
      <c r="B174" s="92" t="s">
        <v>2796</v>
      </c>
    </row>
    <row r="175" spans="1:2">
      <c r="A175" s="90" t="s">
        <v>2559</v>
      </c>
      <c r="B175" s="92" t="s">
        <v>2797</v>
      </c>
    </row>
    <row r="176" spans="1:2">
      <c r="A176" s="90" t="s">
        <v>2706</v>
      </c>
      <c r="B176" s="92" t="s">
        <v>2798</v>
      </c>
    </row>
    <row r="177" spans="1:2" ht="25.5">
      <c r="A177" s="90" t="s">
        <v>2786</v>
      </c>
      <c r="B177" s="92" t="s">
        <v>2799</v>
      </c>
    </row>
    <row r="178" spans="1:2" ht="25.5">
      <c r="A178" s="90" t="s">
        <v>2788</v>
      </c>
      <c r="B178" s="92" t="s">
        <v>2800</v>
      </c>
    </row>
    <row r="179" spans="1:2">
      <c r="A179" s="90" t="s">
        <v>2790</v>
      </c>
      <c r="B179" s="92" t="s">
        <v>2801</v>
      </c>
    </row>
    <row r="180" spans="1:2">
      <c r="A180" s="90" t="s">
        <v>2792</v>
      </c>
      <c r="B180" s="92" t="s">
        <v>2802</v>
      </c>
    </row>
    <row r="181" spans="1:2">
      <c r="A181" s="90" t="s">
        <v>2794</v>
      </c>
      <c r="B181" s="92" t="s">
        <v>2803</v>
      </c>
    </row>
    <row r="182" spans="1:2">
      <c r="A182" s="90" t="s">
        <v>2804</v>
      </c>
      <c r="B182" s="92" t="s">
        <v>4034</v>
      </c>
    </row>
    <row r="183" spans="1:2">
      <c r="A183" s="90">
        <v>2007</v>
      </c>
      <c r="B183" s="92" t="s">
        <v>2903</v>
      </c>
    </row>
    <row r="184" spans="1:2">
      <c r="A184" s="90" t="s">
        <v>2805</v>
      </c>
      <c r="B184" s="92" t="s">
        <v>4035</v>
      </c>
    </row>
    <row r="185" spans="1:2">
      <c r="A185" s="90" t="s">
        <v>2806</v>
      </c>
      <c r="B185" s="92" t="s">
        <v>4036</v>
      </c>
    </row>
    <row r="186" spans="1:2">
      <c r="A186" s="90" t="s">
        <v>2807</v>
      </c>
      <c r="B186" s="92" t="s">
        <v>4037</v>
      </c>
    </row>
    <row r="187" spans="1:2">
      <c r="A187" s="90" t="s">
        <v>2808</v>
      </c>
      <c r="B187" s="92" t="s">
        <v>4038</v>
      </c>
    </row>
    <row r="188" spans="1:2">
      <c r="A188" s="90" t="s">
        <v>2809</v>
      </c>
      <c r="B188" s="92" t="s">
        <v>4039</v>
      </c>
    </row>
    <row r="189" spans="1:2">
      <c r="A189" s="90" t="s">
        <v>2810</v>
      </c>
      <c r="B189" s="92" t="s">
        <v>4040</v>
      </c>
    </row>
    <row r="190" spans="1:2">
      <c r="A190" s="90" t="s">
        <v>2811</v>
      </c>
      <c r="B190" s="92" t="s">
        <v>4041</v>
      </c>
    </row>
    <row r="191" spans="1:2">
      <c r="A191" s="90" t="s">
        <v>2812</v>
      </c>
      <c r="B191" s="92" t="s">
        <v>4042</v>
      </c>
    </row>
    <row r="192" spans="1:2">
      <c r="A192" s="90" t="s">
        <v>2813</v>
      </c>
      <c r="B192" s="92" t="s">
        <v>4043</v>
      </c>
    </row>
    <row r="193" spans="1:2">
      <c r="A193" s="90" t="s">
        <v>2814</v>
      </c>
      <c r="B193" s="92" t="s">
        <v>4044</v>
      </c>
    </row>
    <row r="194" spans="1:2">
      <c r="A194" s="90" t="s">
        <v>2815</v>
      </c>
      <c r="B194" s="92" t="s">
        <v>4045</v>
      </c>
    </row>
    <row r="195" spans="1:2">
      <c r="A195" s="90" t="s">
        <v>1454</v>
      </c>
      <c r="B195" s="92" t="s">
        <v>2816</v>
      </c>
    </row>
    <row r="196" spans="1:2">
      <c r="A196" s="90" t="s">
        <v>1452</v>
      </c>
      <c r="B196" s="92" t="s">
        <v>2817</v>
      </c>
    </row>
    <row r="197" spans="1:2">
      <c r="A197" s="90" t="s">
        <v>1450</v>
      </c>
      <c r="B197" s="92" t="s">
        <v>2818</v>
      </c>
    </row>
    <row r="198" spans="1:2">
      <c r="A198" s="90" t="s">
        <v>1449</v>
      </c>
      <c r="B198" s="92" t="s">
        <v>2819</v>
      </c>
    </row>
    <row r="199" spans="1:2">
      <c r="A199" s="90" t="s">
        <v>756</v>
      </c>
      <c r="B199" s="92" t="s">
        <v>2820</v>
      </c>
    </row>
    <row r="200" spans="1:2">
      <c r="A200" s="90" t="s">
        <v>757</v>
      </c>
      <c r="B200" s="92" t="s">
        <v>2821</v>
      </c>
    </row>
    <row r="201" spans="1:2">
      <c r="A201" s="90" t="s">
        <v>759</v>
      </c>
      <c r="B201" s="92" t="s">
        <v>2822</v>
      </c>
    </row>
    <row r="202" spans="1:2">
      <c r="A202" s="90" t="s">
        <v>758</v>
      </c>
      <c r="B202" s="92" t="s">
        <v>2823</v>
      </c>
    </row>
    <row r="203" spans="1:2">
      <c r="A203" s="90" t="s">
        <v>766</v>
      </c>
      <c r="B203" s="92" t="s">
        <v>2824</v>
      </c>
    </row>
    <row r="204" spans="1:2">
      <c r="A204" s="90" t="s">
        <v>767</v>
      </c>
      <c r="B204" s="92" t="s">
        <v>2825</v>
      </c>
    </row>
    <row r="205" spans="1:2">
      <c r="A205" s="90" t="s">
        <v>2826</v>
      </c>
      <c r="B205" s="92" t="s">
        <v>2827</v>
      </c>
    </row>
    <row r="206" spans="1:2">
      <c r="A206" s="90" t="s">
        <v>2828</v>
      </c>
      <c r="B206" s="92" t="s">
        <v>2829</v>
      </c>
    </row>
    <row r="207" spans="1:2">
      <c r="A207" s="90" t="s">
        <v>2830</v>
      </c>
      <c r="B207" s="92" t="s">
        <v>2831</v>
      </c>
    </row>
    <row r="208" spans="1:2">
      <c r="A208" s="86" t="s">
        <v>2832</v>
      </c>
      <c r="B208" s="87" t="s">
        <v>2833</v>
      </c>
    </row>
    <row r="209" spans="1:2">
      <c r="A209" s="86" t="s">
        <v>2834</v>
      </c>
      <c r="B209" s="87" t="s">
        <v>2835</v>
      </c>
    </row>
    <row r="210" spans="1:2">
      <c r="A210" s="86" t="s">
        <v>2836</v>
      </c>
      <c r="B210" s="87" t="s">
        <v>2837</v>
      </c>
    </row>
    <row r="211" spans="1:2">
      <c r="A211" s="86" t="s">
        <v>2838</v>
      </c>
      <c r="B211" s="87" t="s">
        <v>2839</v>
      </c>
    </row>
    <row r="212" spans="1:2">
      <c r="A212" s="86" t="s">
        <v>2840</v>
      </c>
      <c r="B212" s="87" t="s">
        <v>2841</v>
      </c>
    </row>
    <row r="213" spans="1:2">
      <c r="A213" s="86" t="s">
        <v>2842</v>
      </c>
      <c r="B213" s="87" t="s">
        <v>2843</v>
      </c>
    </row>
    <row r="214" spans="1:2">
      <c r="A214" s="86">
        <v>7000</v>
      </c>
      <c r="B214" s="87" t="s">
        <v>4046</v>
      </c>
    </row>
    <row r="215" spans="1:2">
      <c r="A215" s="86">
        <v>7001</v>
      </c>
      <c r="B215" s="87" t="s">
        <v>4047</v>
      </c>
    </row>
    <row r="216" spans="1:2">
      <c r="A216" s="93"/>
      <c r="B216" s="94"/>
    </row>
    <row r="217" spans="1:2">
      <c r="A217" s="82" t="s">
        <v>2672</v>
      </c>
      <c r="B217" s="95" t="s">
        <v>2730</v>
      </c>
    </row>
    <row r="218" spans="1:2">
      <c r="A218" s="82" t="s">
        <v>2674</v>
      </c>
      <c r="B218" s="87" t="s">
        <v>2844</v>
      </c>
    </row>
    <row r="219" spans="1:2">
      <c r="A219" s="84" t="s">
        <v>2676</v>
      </c>
      <c r="B219" s="96" t="s">
        <v>397</v>
      </c>
    </row>
    <row r="220" spans="1:2">
      <c r="A220" s="86" t="s">
        <v>2673</v>
      </c>
      <c r="B220" s="87" t="s">
        <v>2845</v>
      </c>
    </row>
    <row r="221" spans="1:2">
      <c r="A221" s="86" t="s">
        <v>2677</v>
      </c>
      <c r="B221" s="87" t="s">
        <v>4048</v>
      </c>
    </row>
    <row r="222" spans="1:2"/>
    <row r="223" spans="1:2">
      <c r="A223" s="82" t="s">
        <v>2672</v>
      </c>
      <c r="B223" s="95" t="s">
        <v>2846</v>
      </c>
    </row>
    <row r="224" spans="1:2">
      <c r="A224" s="82" t="s">
        <v>2674</v>
      </c>
      <c r="B224" s="87" t="s">
        <v>2847</v>
      </c>
    </row>
    <row r="225" spans="1:2">
      <c r="A225" s="84" t="s">
        <v>2676</v>
      </c>
      <c r="B225" s="96" t="s">
        <v>397</v>
      </c>
    </row>
    <row r="226" spans="1:2">
      <c r="A226" s="229" t="s">
        <v>2673</v>
      </c>
      <c r="B226" s="230" t="s">
        <v>2848</v>
      </c>
    </row>
    <row r="227" spans="1:2">
      <c r="A227" s="229" t="s">
        <v>2677</v>
      </c>
      <c r="B227" s="231" t="s">
        <v>4049</v>
      </c>
    </row>
    <row r="228" spans="1:2">
      <c r="A228" s="229" t="s">
        <v>2694</v>
      </c>
      <c r="B228" s="230" t="s">
        <v>2849</v>
      </c>
    </row>
    <row r="229" spans="1:2">
      <c r="A229" s="229" t="s">
        <v>2698</v>
      </c>
      <c r="B229" s="230" t="s">
        <v>2850</v>
      </c>
    </row>
    <row r="230" spans="1:2">
      <c r="A230" s="232" t="s">
        <v>2702</v>
      </c>
      <c r="B230" s="230" t="s">
        <v>2851</v>
      </c>
    </row>
    <row r="231" spans="1:2">
      <c r="A231" s="232" t="s">
        <v>2710</v>
      </c>
      <c r="B231" s="230" t="s">
        <v>2852</v>
      </c>
    </row>
    <row r="232" spans="1:2">
      <c r="A232" s="232" t="s">
        <v>2678</v>
      </c>
      <c r="B232" s="230" t="s">
        <v>2853</v>
      </c>
    </row>
    <row r="233" spans="1:2">
      <c r="A233" s="232" t="s">
        <v>2679</v>
      </c>
      <c r="B233" s="230" t="s">
        <v>2854</v>
      </c>
    </row>
    <row r="234" spans="1:2">
      <c r="A234" s="232" t="s">
        <v>2720</v>
      </c>
      <c r="B234" s="230" t="s">
        <v>2855</v>
      </c>
    </row>
    <row r="235" spans="1:2">
      <c r="A235" s="232" t="s">
        <v>2722</v>
      </c>
      <c r="B235" s="230" t="s">
        <v>2856</v>
      </c>
    </row>
    <row r="236" spans="1:2">
      <c r="A236" s="232">
        <v>12</v>
      </c>
      <c r="B236" s="231" t="s">
        <v>2904</v>
      </c>
    </row>
    <row r="237" spans="1:2">
      <c r="A237" s="232">
        <v>13</v>
      </c>
      <c r="B237" s="231" t="s">
        <v>2905</v>
      </c>
    </row>
    <row r="238" spans="1:2">
      <c r="A238" s="232">
        <v>14</v>
      </c>
      <c r="B238" s="233" t="s">
        <v>4050</v>
      </c>
    </row>
    <row r="239" spans="1:2">
      <c r="A239" s="232">
        <v>15</v>
      </c>
      <c r="B239" s="233" t="s">
        <v>4051</v>
      </c>
    </row>
    <row r="240" spans="1:2">
      <c r="A240" s="232">
        <v>16</v>
      </c>
      <c r="B240" s="234" t="s">
        <v>4052</v>
      </c>
    </row>
    <row r="241" spans="1:2">
      <c r="A241" s="232">
        <v>17</v>
      </c>
      <c r="B241" s="234" t="s">
        <v>4053</v>
      </c>
    </row>
    <row r="242" spans="1:2">
      <c r="A242" s="232">
        <v>18</v>
      </c>
      <c r="B242" s="234" t="s">
        <v>4054</v>
      </c>
    </row>
    <row r="243" spans="1:2">
      <c r="A243" s="232">
        <v>19</v>
      </c>
      <c r="B243" s="234" t="s">
        <v>4055</v>
      </c>
    </row>
    <row r="244" spans="1:2" ht="25.5">
      <c r="A244" s="232">
        <v>20</v>
      </c>
      <c r="B244" s="235" t="s">
        <v>4056</v>
      </c>
    </row>
    <row r="245" spans="1:2">
      <c r="A245" s="232">
        <v>21</v>
      </c>
      <c r="B245" s="234" t="s">
        <v>4057</v>
      </c>
    </row>
    <row r="246" spans="1:2">
      <c r="A246" s="91"/>
      <c r="B246" s="94"/>
    </row>
    <row r="247" spans="1:2">
      <c r="A247" s="82" t="s">
        <v>2672</v>
      </c>
      <c r="B247" s="95" t="s">
        <v>2683</v>
      </c>
    </row>
    <row r="248" spans="1:2">
      <c r="A248" s="82" t="s">
        <v>2674</v>
      </c>
      <c r="B248" s="87" t="s">
        <v>2857</v>
      </c>
    </row>
    <row r="249" spans="1:2">
      <c r="A249" s="84" t="s">
        <v>2676</v>
      </c>
      <c r="B249" s="96" t="s">
        <v>397</v>
      </c>
    </row>
    <row r="250" spans="1:2">
      <c r="A250" s="86" t="s">
        <v>2673</v>
      </c>
      <c r="B250" s="87" t="s">
        <v>2858</v>
      </c>
    </row>
    <row r="251" spans="1:2">
      <c r="A251" s="86" t="s">
        <v>2677</v>
      </c>
      <c r="B251" s="87" t="s">
        <v>2859</v>
      </c>
    </row>
    <row r="252" spans="1:2"/>
    <row r="253" spans="1:2">
      <c r="A253" s="82" t="s">
        <v>2672</v>
      </c>
      <c r="B253" s="95" t="s">
        <v>2860</v>
      </c>
    </row>
    <row r="254" spans="1:2">
      <c r="A254" s="82" t="s">
        <v>2674</v>
      </c>
      <c r="B254" s="87" t="s">
        <v>2861</v>
      </c>
    </row>
    <row r="255" spans="1:2">
      <c r="A255" s="84" t="s">
        <v>2676</v>
      </c>
      <c r="B255" s="96" t="s">
        <v>397</v>
      </c>
    </row>
    <row r="256" spans="1:2">
      <c r="A256" s="86" t="s">
        <v>2714</v>
      </c>
      <c r="B256" s="87" t="s">
        <v>2862</v>
      </c>
    </row>
    <row r="257" spans="1:2">
      <c r="A257" s="86" t="s">
        <v>2863</v>
      </c>
      <c r="B257" s="87" t="s">
        <v>2864</v>
      </c>
    </row>
    <row r="258" spans="1:2">
      <c r="A258" s="86" t="s">
        <v>2865</v>
      </c>
      <c r="B258" s="87" t="s">
        <v>2866</v>
      </c>
    </row>
    <row r="259" spans="1:2">
      <c r="A259" s="86" t="s">
        <v>2715</v>
      </c>
      <c r="B259" s="87" t="s">
        <v>4058</v>
      </c>
    </row>
    <row r="260" spans="1:2"/>
    <row r="261" spans="1:2">
      <c r="A261" s="82" t="s">
        <v>2672</v>
      </c>
      <c r="B261" s="95" t="s">
        <v>2684</v>
      </c>
    </row>
    <row r="262" spans="1:2">
      <c r="A262" s="82" t="s">
        <v>2674</v>
      </c>
      <c r="B262" s="87" t="s">
        <v>462</v>
      </c>
    </row>
    <row r="263" spans="1:2">
      <c r="A263" s="84" t="s">
        <v>2676</v>
      </c>
      <c r="B263" s="96" t="s">
        <v>397</v>
      </c>
    </row>
    <row r="264" spans="1:2">
      <c r="A264" s="90" t="s">
        <v>2673</v>
      </c>
      <c r="B264" s="236" t="s">
        <v>4059</v>
      </c>
    </row>
    <row r="265" spans="1:2">
      <c r="A265" s="90" t="s">
        <v>2726</v>
      </c>
      <c r="B265" s="236" t="s">
        <v>4060</v>
      </c>
    </row>
    <row r="266" spans="1:2">
      <c r="A266" s="90" t="s">
        <v>2677</v>
      </c>
      <c r="B266" s="236" t="s">
        <v>4061</v>
      </c>
    </row>
    <row r="267" spans="1:2">
      <c r="A267" s="90" t="s">
        <v>2698</v>
      </c>
      <c r="B267" s="236" t="s">
        <v>4062</v>
      </c>
    </row>
    <row r="268" spans="1:2">
      <c r="A268" s="90" t="s">
        <v>2683</v>
      </c>
      <c r="B268" s="236" t="s">
        <v>4063</v>
      </c>
    </row>
    <row r="269" spans="1:2">
      <c r="A269" s="90" t="s">
        <v>2679</v>
      </c>
      <c r="B269" s="236" t="s">
        <v>4064</v>
      </c>
    </row>
    <row r="270" spans="1:2">
      <c r="A270" s="90" t="s">
        <v>2680</v>
      </c>
      <c r="B270" s="236" t="s">
        <v>2748</v>
      </c>
    </row>
    <row r="271" spans="1:2">
      <c r="A271" s="90" t="s">
        <v>2860</v>
      </c>
      <c r="B271" s="236" t="s">
        <v>4065</v>
      </c>
    </row>
    <row r="272" spans="1:2">
      <c r="A272" s="90" t="s">
        <v>2682</v>
      </c>
      <c r="B272" s="236" t="s">
        <v>2780</v>
      </c>
    </row>
    <row r="273" spans="1:3"/>
    <row r="274" spans="1:3">
      <c r="A274" s="82" t="s">
        <v>2672</v>
      </c>
      <c r="B274" s="95" t="s">
        <v>2867</v>
      </c>
    </row>
    <row r="275" spans="1:3">
      <c r="A275" s="82" t="s">
        <v>2674</v>
      </c>
      <c r="B275" s="87" t="s">
        <v>2868</v>
      </c>
    </row>
    <row r="276" spans="1:3">
      <c r="A276" s="84" t="s">
        <v>2676</v>
      </c>
      <c r="B276" s="96" t="s">
        <v>397</v>
      </c>
    </row>
    <row r="277" spans="1:3">
      <c r="A277" s="90" t="s">
        <v>2673</v>
      </c>
      <c r="B277" s="87" t="s">
        <v>4066</v>
      </c>
    </row>
    <row r="278" spans="1:3">
      <c r="A278" s="90" t="s">
        <v>2677</v>
      </c>
      <c r="B278" s="87" t="s">
        <v>4067</v>
      </c>
    </row>
    <row r="279" spans="1:3">
      <c r="A279" s="90" t="s">
        <v>2694</v>
      </c>
      <c r="B279" s="87" t="s">
        <v>4068</v>
      </c>
    </row>
    <row r="280" spans="1:3">
      <c r="A280" s="90" t="s">
        <v>2698</v>
      </c>
      <c r="B280" s="87" t="s">
        <v>4069</v>
      </c>
    </row>
    <row r="281" spans="1:3">
      <c r="A281" s="90" t="s">
        <v>2702</v>
      </c>
      <c r="B281" s="87" t="s">
        <v>4070</v>
      </c>
    </row>
    <row r="282" spans="1:3">
      <c r="A282" s="90" t="s">
        <v>2710</v>
      </c>
      <c r="B282" s="87" t="s">
        <v>2780</v>
      </c>
    </row>
    <row r="283" spans="1:3"/>
    <row r="284" spans="1:3">
      <c r="A284" s="82" t="s">
        <v>2672</v>
      </c>
      <c r="B284" s="731" t="s">
        <v>2869</v>
      </c>
      <c r="C284" s="731"/>
    </row>
    <row r="285" spans="1:3">
      <c r="A285" s="82" t="s">
        <v>2674</v>
      </c>
      <c r="B285" s="735" t="s">
        <v>2870</v>
      </c>
      <c r="C285" s="735"/>
    </row>
    <row r="286" spans="1:3">
      <c r="A286" s="84" t="s">
        <v>2676</v>
      </c>
      <c r="B286" s="96" t="s">
        <v>397</v>
      </c>
      <c r="C286" s="101" t="s">
        <v>2978</v>
      </c>
    </row>
    <row r="287" spans="1:3">
      <c r="A287" s="90" t="s">
        <v>2673</v>
      </c>
      <c r="B287" s="87" t="s">
        <v>4071</v>
      </c>
      <c r="C287" s="237">
        <v>2</v>
      </c>
    </row>
    <row r="288" spans="1:3">
      <c r="A288" s="90" t="s">
        <v>2677</v>
      </c>
      <c r="B288" s="87" t="s">
        <v>4072</v>
      </c>
      <c r="C288" s="237">
        <v>1</v>
      </c>
    </row>
    <row r="289" spans="1:3">
      <c r="A289" s="90" t="s">
        <v>2694</v>
      </c>
      <c r="B289" s="87" t="s">
        <v>4073</v>
      </c>
      <c r="C289" s="237">
        <v>0.5</v>
      </c>
    </row>
    <row r="290" spans="1:3">
      <c r="B290" s="98"/>
    </row>
    <row r="291" spans="1:3">
      <c r="A291" s="82" t="s">
        <v>2672</v>
      </c>
      <c r="B291" s="95" t="s">
        <v>2871</v>
      </c>
    </row>
    <row r="292" spans="1:3">
      <c r="A292" s="82" t="s">
        <v>2674</v>
      </c>
      <c r="B292" s="87" t="s">
        <v>2872</v>
      </c>
    </row>
    <row r="293" spans="1:3">
      <c r="A293" s="84" t="s">
        <v>2676</v>
      </c>
      <c r="B293" s="96" t="s">
        <v>397</v>
      </c>
    </row>
    <row r="294" spans="1:3">
      <c r="A294" s="90" t="s">
        <v>2673</v>
      </c>
      <c r="B294" s="95" t="s">
        <v>2873</v>
      </c>
    </row>
    <row r="295" spans="1:3">
      <c r="A295" s="90" t="s">
        <v>2677</v>
      </c>
      <c r="B295" s="95" t="s">
        <v>4074</v>
      </c>
    </row>
    <row r="296" spans="1:3">
      <c r="A296" s="90"/>
      <c r="B296" s="95"/>
    </row>
    <row r="297" spans="1:3">
      <c r="A297" s="82" t="s">
        <v>2672</v>
      </c>
      <c r="B297" s="95" t="s">
        <v>2874</v>
      </c>
    </row>
    <row r="298" spans="1:3">
      <c r="A298" s="82" t="s">
        <v>2674</v>
      </c>
      <c r="B298" s="87" t="s">
        <v>2875</v>
      </c>
    </row>
    <row r="299" spans="1:3">
      <c r="A299" s="84" t="s">
        <v>4075</v>
      </c>
      <c r="B299" s="96" t="s">
        <v>2676</v>
      </c>
      <c r="C299" s="96" t="s">
        <v>4076</v>
      </c>
    </row>
    <row r="300" spans="1:3">
      <c r="A300" s="238" t="s">
        <v>2876</v>
      </c>
      <c r="B300" s="239" t="s">
        <v>2877</v>
      </c>
      <c r="C300" s="240" t="s">
        <v>2878</v>
      </c>
    </row>
    <row r="301" spans="1:3">
      <c r="A301" s="238" t="s">
        <v>2879</v>
      </c>
      <c r="B301" s="239" t="s">
        <v>2880</v>
      </c>
      <c r="C301" s="240" t="s">
        <v>2878</v>
      </c>
    </row>
    <row r="302" spans="1:3">
      <c r="A302" s="238" t="s">
        <v>2881</v>
      </c>
      <c r="B302" s="239" t="s">
        <v>2882</v>
      </c>
      <c r="C302" s="240" t="s">
        <v>2878</v>
      </c>
    </row>
    <row r="303" spans="1:3">
      <c r="A303" s="238" t="s">
        <v>2883</v>
      </c>
      <c r="B303" s="239" t="s">
        <v>2884</v>
      </c>
      <c r="C303" s="240" t="s">
        <v>2878</v>
      </c>
    </row>
    <row r="304" spans="1:3">
      <c r="A304" s="238" t="s">
        <v>2885</v>
      </c>
      <c r="B304" s="239" t="s">
        <v>2886</v>
      </c>
      <c r="C304" s="240" t="s">
        <v>2878</v>
      </c>
    </row>
    <row r="305" spans="1:3">
      <c r="A305" s="238" t="s">
        <v>2887</v>
      </c>
      <c r="B305" s="239" t="s">
        <v>2888</v>
      </c>
      <c r="C305" s="240" t="s">
        <v>2878</v>
      </c>
    </row>
    <row r="306" spans="1:3">
      <c r="A306" s="238" t="s">
        <v>4077</v>
      </c>
      <c r="B306" s="239" t="s">
        <v>4078</v>
      </c>
      <c r="C306" s="240" t="s">
        <v>2878</v>
      </c>
    </row>
    <row r="307" spans="1:3">
      <c r="A307" s="238" t="s">
        <v>4079</v>
      </c>
      <c r="B307" s="239" t="s">
        <v>4080</v>
      </c>
      <c r="C307" s="240" t="s">
        <v>2878</v>
      </c>
    </row>
    <row r="308" spans="1:3">
      <c r="A308" s="238" t="s">
        <v>2889</v>
      </c>
      <c r="B308" s="239" t="s">
        <v>2890</v>
      </c>
      <c r="C308" s="240" t="s">
        <v>2878</v>
      </c>
    </row>
    <row r="309" spans="1:3">
      <c r="A309" s="238" t="s">
        <v>2891</v>
      </c>
      <c r="B309" s="239" t="s">
        <v>2892</v>
      </c>
      <c r="C309" s="240" t="s">
        <v>2878</v>
      </c>
    </row>
    <row r="310" spans="1:3">
      <c r="A310" s="238" t="s">
        <v>4081</v>
      </c>
      <c r="B310" s="239" t="s">
        <v>4082</v>
      </c>
      <c r="C310" s="240" t="s">
        <v>2878</v>
      </c>
    </row>
    <row r="311" spans="1:3">
      <c r="A311" s="238" t="s">
        <v>4083</v>
      </c>
      <c r="B311" s="239" t="s">
        <v>4084</v>
      </c>
      <c r="C311" s="240" t="s">
        <v>2878</v>
      </c>
    </row>
    <row r="312" spans="1:3">
      <c r="A312" s="238" t="s">
        <v>4085</v>
      </c>
      <c r="B312" s="239" t="s">
        <v>4086</v>
      </c>
      <c r="C312" s="240" t="s">
        <v>2878</v>
      </c>
    </row>
    <row r="313" spans="1:3">
      <c r="A313" s="238" t="s">
        <v>4087</v>
      </c>
      <c r="B313" s="239" t="s">
        <v>4088</v>
      </c>
      <c r="C313" s="240" t="s">
        <v>2878</v>
      </c>
    </row>
    <row r="314" spans="1:3">
      <c r="A314" s="238" t="s">
        <v>4089</v>
      </c>
      <c r="B314" s="239" t="s">
        <v>4090</v>
      </c>
      <c r="C314" s="240" t="s">
        <v>2878</v>
      </c>
    </row>
    <row r="315" spans="1:3">
      <c r="A315" s="238" t="s">
        <v>2893</v>
      </c>
      <c r="B315" s="239" t="s">
        <v>2894</v>
      </c>
      <c r="C315" s="240" t="s">
        <v>2895</v>
      </c>
    </row>
    <row r="316" spans="1:3">
      <c r="A316" s="238" t="s">
        <v>2896</v>
      </c>
      <c r="B316" s="239" t="s">
        <v>2897</v>
      </c>
      <c r="C316" s="240" t="s">
        <v>2895</v>
      </c>
    </row>
    <row r="317" spans="1:3">
      <c r="A317" s="238" t="s">
        <v>2898</v>
      </c>
      <c r="B317" s="239" t="s">
        <v>2899</v>
      </c>
      <c r="C317" s="240" t="s">
        <v>2895</v>
      </c>
    </row>
    <row r="318" spans="1:3">
      <c r="A318" s="238" t="s">
        <v>2900</v>
      </c>
      <c r="B318" s="239" t="s">
        <v>2901</v>
      </c>
      <c r="C318" s="240" t="s">
        <v>2895</v>
      </c>
    </row>
    <row r="319" spans="1:3">
      <c r="A319" s="100"/>
      <c r="B319" s="94"/>
    </row>
    <row r="320" spans="1:3">
      <c r="A320" s="82" t="s">
        <v>2672</v>
      </c>
      <c r="B320" s="95" t="s">
        <v>2906</v>
      </c>
    </row>
    <row r="321" spans="1:2">
      <c r="A321" s="82" t="s">
        <v>2674</v>
      </c>
      <c r="B321" s="87" t="s">
        <v>2907</v>
      </c>
    </row>
    <row r="322" spans="1:2">
      <c r="A322" s="84" t="s">
        <v>2676</v>
      </c>
      <c r="B322" s="96" t="s">
        <v>397</v>
      </c>
    </row>
    <row r="323" spans="1:2">
      <c r="A323" s="732" t="s">
        <v>4091</v>
      </c>
      <c r="B323" s="732"/>
    </row>
    <row r="324" spans="1:2">
      <c r="A324" s="736" t="s">
        <v>2908</v>
      </c>
      <c r="B324" s="734"/>
    </row>
    <row r="325" spans="1:2">
      <c r="A325" s="100"/>
      <c r="B325" s="94"/>
    </row>
    <row r="326" spans="1:2">
      <c r="A326" s="82" t="s">
        <v>2672</v>
      </c>
      <c r="B326" s="95" t="s">
        <v>4092</v>
      </c>
    </row>
    <row r="327" spans="1:2">
      <c r="A327" s="82" t="s">
        <v>2674</v>
      </c>
      <c r="B327" s="87" t="s">
        <v>4093</v>
      </c>
    </row>
    <row r="328" spans="1:2">
      <c r="A328" s="84" t="s">
        <v>2676</v>
      </c>
      <c r="B328" s="96" t="s">
        <v>397</v>
      </c>
    </row>
    <row r="329" spans="1:2">
      <c r="A329" s="238">
        <v>0</v>
      </c>
      <c r="B329" s="241" t="s">
        <v>4094</v>
      </c>
    </row>
    <row r="330" spans="1:2">
      <c r="A330" s="238">
        <v>1</v>
      </c>
      <c r="B330" s="241" t="s">
        <v>4095</v>
      </c>
    </row>
    <row r="331" spans="1:2" ht="25.5">
      <c r="A331" s="238">
        <v>2</v>
      </c>
      <c r="B331" s="242" t="s">
        <v>4096</v>
      </c>
    </row>
    <row r="332" spans="1:2"/>
    <row r="333" spans="1:2">
      <c r="A333" s="82" t="s">
        <v>2672</v>
      </c>
      <c r="B333" s="243">
        <v>27</v>
      </c>
    </row>
    <row r="334" spans="1:2">
      <c r="A334" s="82" t="s">
        <v>2674</v>
      </c>
      <c r="B334" s="87" t="s">
        <v>4097</v>
      </c>
    </row>
    <row r="335" spans="1:2">
      <c r="A335" s="84" t="s">
        <v>2676</v>
      </c>
      <c r="B335" s="96" t="s">
        <v>397</v>
      </c>
    </row>
    <row r="336" spans="1:2">
      <c r="A336" s="238">
        <v>0</v>
      </c>
      <c r="B336" s="241" t="s">
        <v>4098</v>
      </c>
    </row>
    <row r="337" spans="1:4">
      <c r="A337" s="238">
        <v>1</v>
      </c>
      <c r="B337" s="241" t="s">
        <v>4099</v>
      </c>
    </row>
    <row r="338" spans="1:4">
      <c r="A338" s="238">
        <v>2</v>
      </c>
      <c r="B338" s="241" t="s">
        <v>4100</v>
      </c>
    </row>
    <row r="339" spans="1:4" ht="25.5">
      <c r="A339" s="238">
        <v>3</v>
      </c>
      <c r="B339" s="242" t="s">
        <v>4101</v>
      </c>
    </row>
    <row r="340" spans="1:4"/>
    <row r="341" spans="1:4">
      <c r="A341" s="82" t="s">
        <v>2672</v>
      </c>
      <c r="B341" s="243">
        <v>51</v>
      </c>
    </row>
    <row r="342" spans="1:4">
      <c r="A342" s="82" t="s">
        <v>2674</v>
      </c>
      <c r="B342" s="87" t="s">
        <v>4102</v>
      </c>
    </row>
    <row r="343" spans="1:4" ht="46.5" customHeight="1">
      <c r="A343" s="244" t="s">
        <v>2676</v>
      </c>
      <c r="B343" s="244" t="s">
        <v>397</v>
      </c>
      <c r="C343" s="245" t="s">
        <v>4103</v>
      </c>
    </row>
    <row r="344" spans="1:4">
      <c r="A344" s="253" t="s">
        <v>1147</v>
      </c>
      <c r="B344" s="221" t="s">
        <v>4104</v>
      </c>
      <c r="C344" s="89" t="s">
        <v>4105</v>
      </c>
    </row>
    <row r="345" spans="1:4">
      <c r="A345" s="253" t="s">
        <v>1150</v>
      </c>
      <c r="B345" s="221" t="s">
        <v>2850</v>
      </c>
      <c r="C345" s="89" t="s">
        <v>4105</v>
      </c>
    </row>
    <row r="346" spans="1:4">
      <c r="A346" s="318" t="s">
        <v>1145</v>
      </c>
      <c r="B346" s="328" t="s">
        <v>6098</v>
      </c>
      <c r="C346" s="320" t="s">
        <v>4105</v>
      </c>
    </row>
    <row r="347" spans="1:4">
      <c r="A347" s="318" t="s">
        <v>2628</v>
      </c>
      <c r="B347" s="328" t="s">
        <v>4106</v>
      </c>
      <c r="C347" s="320" t="s">
        <v>4105</v>
      </c>
    </row>
    <row r="348" spans="1:4">
      <c r="A348" s="304" t="s">
        <v>2622</v>
      </c>
      <c r="B348" s="305" t="s">
        <v>4107</v>
      </c>
      <c r="C348" s="213" t="s">
        <v>3983</v>
      </c>
    </row>
    <row r="349" spans="1:4">
      <c r="A349" s="304" t="s">
        <v>1141</v>
      </c>
      <c r="B349" s="305" t="s">
        <v>4108</v>
      </c>
      <c r="C349" s="213" t="s">
        <v>3983</v>
      </c>
    </row>
    <row r="350" spans="1:4">
      <c r="A350" s="246" t="s">
        <v>2620</v>
      </c>
      <c r="B350" s="242" t="s">
        <v>4109</v>
      </c>
      <c r="C350" s="238" t="s">
        <v>4110</v>
      </c>
    </row>
    <row r="351" spans="1:4">
      <c r="A351" s="246" t="s">
        <v>4111</v>
      </c>
      <c r="B351" s="242" t="s">
        <v>4112</v>
      </c>
      <c r="C351" s="238" t="s">
        <v>4105</v>
      </c>
    </row>
    <row r="352" spans="1:4">
      <c r="A352" s="246" t="s">
        <v>4113</v>
      </c>
      <c r="B352" s="242" t="s">
        <v>4114</v>
      </c>
      <c r="C352" s="320" t="s">
        <v>4105</v>
      </c>
      <c r="D352" s="83" t="s">
        <v>5340</v>
      </c>
    </row>
    <row r="353" spans="1:5">
      <c r="A353" s="246" t="s">
        <v>4116</v>
      </c>
      <c r="B353" s="242" t="s">
        <v>4117</v>
      </c>
      <c r="C353" s="238" t="s">
        <v>4115</v>
      </c>
      <c r="D353" s="83" t="s">
        <v>5340</v>
      </c>
    </row>
    <row r="354" spans="1:5">
      <c r="A354" s="246" t="s">
        <v>1137</v>
      </c>
      <c r="B354" s="242" t="s">
        <v>4118</v>
      </c>
      <c r="C354" s="238" t="s">
        <v>4105</v>
      </c>
      <c r="D354" s="247"/>
      <c r="E354" s="247"/>
    </row>
    <row r="355" spans="1:5">
      <c r="A355" s="246" t="s">
        <v>1118</v>
      </c>
      <c r="B355" s="242" t="s">
        <v>4119</v>
      </c>
      <c r="C355" s="238" t="s">
        <v>4105</v>
      </c>
      <c r="D355" s="247"/>
      <c r="E355" s="247"/>
    </row>
    <row r="356" spans="1:5">
      <c r="A356" s="246" t="s">
        <v>2596</v>
      </c>
      <c r="B356" s="242" t="s">
        <v>4120</v>
      </c>
      <c r="C356" s="238" t="s">
        <v>4105</v>
      </c>
      <c r="D356" s="247"/>
      <c r="E356" s="247"/>
    </row>
    <row r="357" spans="1:5">
      <c r="A357" s="246" t="s">
        <v>2594</v>
      </c>
      <c r="B357" s="242" t="s">
        <v>4121</v>
      </c>
      <c r="C357" s="238" t="s">
        <v>4105</v>
      </c>
      <c r="D357" s="248"/>
      <c r="E357" s="247"/>
    </row>
    <row r="358" spans="1:5">
      <c r="A358" s="246" t="s">
        <v>2592</v>
      </c>
      <c r="B358" s="242" t="s">
        <v>4122</v>
      </c>
      <c r="C358" s="238" t="s">
        <v>4105</v>
      </c>
      <c r="D358" s="247"/>
      <c r="E358" s="247"/>
    </row>
    <row r="359" spans="1:5">
      <c r="A359" s="246" t="s">
        <v>2590</v>
      </c>
      <c r="B359" s="242" t="s">
        <v>4123</v>
      </c>
      <c r="C359" s="238" t="s">
        <v>4105</v>
      </c>
      <c r="D359" s="248"/>
      <c r="E359" s="247"/>
    </row>
    <row r="360" spans="1:5">
      <c r="A360" s="246" t="s">
        <v>4124</v>
      </c>
      <c r="B360" s="242" t="s">
        <v>4125</v>
      </c>
      <c r="C360" s="238" t="s">
        <v>4105</v>
      </c>
      <c r="D360" s="248"/>
      <c r="E360" s="247"/>
    </row>
    <row r="361" spans="1:5">
      <c r="A361" s="246" t="s">
        <v>4126</v>
      </c>
      <c r="B361" s="242" t="s">
        <v>4127</v>
      </c>
      <c r="C361" s="238" t="s">
        <v>4105</v>
      </c>
      <c r="D361" s="248"/>
      <c r="E361" s="247"/>
    </row>
    <row r="362" spans="1:5" ht="25.5">
      <c r="A362" s="246" t="s">
        <v>4128</v>
      </c>
      <c r="B362" s="242" t="s">
        <v>4129</v>
      </c>
      <c r="C362" s="238" t="s">
        <v>4105</v>
      </c>
      <c r="D362" s="248"/>
      <c r="E362" s="247"/>
    </row>
    <row r="363" spans="1:5">
      <c r="A363" s="246" t="s">
        <v>4130</v>
      </c>
      <c r="B363" s="242" t="s">
        <v>4131</v>
      </c>
      <c r="C363" s="238" t="s">
        <v>4105</v>
      </c>
      <c r="D363" s="248"/>
      <c r="E363" s="247"/>
    </row>
    <row r="364" spans="1:5">
      <c r="A364" s="246" t="s">
        <v>2580</v>
      </c>
      <c r="B364" s="242" t="s">
        <v>4132</v>
      </c>
      <c r="C364" s="320" t="s">
        <v>4105</v>
      </c>
      <c r="D364" s="83" t="s">
        <v>5340</v>
      </c>
      <c r="E364" s="247"/>
    </row>
    <row r="365" spans="1:5">
      <c r="A365" s="246" t="s">
        <v>2578</v>
      </c>
      <c r="B365" s="242" t="s">
        <v>4133</v>
      </c>
      <c r="C365" s="320" t="s">
        <v>4105</v>
      </c>
      <c r="D365" s="83" t="s">
        <v>5340</v>
      </c>
      <c r="E365" s="247"/>
    </row>
    <row r="366" spans="1:5">
      <c r="A366" s="246" t="s">
        <v>2576</v>
      </c>
      <c r="B366" s="242" t="s">
        <v>4134</v>
      </c>
      <c r="C366" s="320" t="s">
        <v>4105</v>
      </c>
      <c r="D366" s="83" t="s">
        <v>5340</v>
      </c>
      <c r="E366" s="247"/>
    </row>
    <row r="367" spans="1:5">
      <c r="A367" s="246" t="s">
        <v>2560</v>
      </c>
      <c r="B367" s="242" t="s">
        <v>4135</v>
      </c>
      <c r="C367" s="320" t="s">
        <v>4105</v>
      </c>
      <c r="D367" s="247"/>
      <c r="E367" s="247"/>
    </row>
    <row r="368" spans="1:5">
      <c r="A368" s="246" t="s">
        <v>2559</v>
      </c>
      <c r="B368" s="242" t="s">
        <v>4136</v>
      </c>
      <c r="C368" s="320" t="s">
        <v>4110</v>
      </c>
      <c r="D368" s="247"/>
      <c r="E368" s="247"/>
    </row>
    <row r="369" spans="1:5">
      <c r="A369" s="246" t="s">
        <v>2558</v>
      </c>
      <c r="B369" s="321" t="s">
        <v>5769</v>
      </c>
      <c r="C369" s="320" t="s">
        <v>4110</v>
      </c>
      <c r="D369" s="247"/>
      <c r="E369" s="247"/>
    </row>
    <row r="370" spans="1:5">
      <c r="A370" s="246" t="s">
        <v>2557</v>
      </c>
      <c r="B370" s="321" t="s">
        <v>5770</v>
      </c>
      <c r="C370" s="320" t="s">
        <v>4110</v>
      </c>
      <c r="D370" s="247"/>
      <c r="E370" s="247"/>
    </row>
    <row r="371" spans="1:5">
      <c r="A371" s="246" t="s">
        <v>2786</v>
      </c>
      <c r="B371" s="242" t="s">
        <v>4137</v>
      </c>
      <c r="C371" s="238" t="s">
        <v>4105</v>
      </c>
      <c r="D371" s="249"/>
      <c r="E371" s="249"/>
    </row>
    <row r="372" spans="1:5">
      <c r="C372" s="247"/>
      <c r="D372" s="250"/>
      <c r="E372" s="251"/>
    </row>
    <row r="373" spans="1:5">
      <c r="A373" s="82" t="s">
        <v>2672</v>
      </c>
      <c r="B373" s="243">
        <v>52</v>
      </c>
      <c r="C373" s="247"/>
      <c r="D373" s="250"/>
      <c r="E373" s="251"/>
    </row>
    <row r="374" spans="1:5">
      <c r="A374" s="82" t="s">
        <v>2674</v>
      </c>
      <c r="B374" s="87" t="s">
        <v>4138</v>
      </c>
      <c r="C374" s="247"/>
      <c r="D374" s="250"/>
      <c r="E374" s="251"/>
    </row>
    <row r="375" spans="1:5">
      <c r="A375" s="84" t="s">
        <v>2676</v>
      </c>
      <c r="B375" s="252" t="s">
        <v>397</v>
      </c>
      <c r="C375" s="247"/>
      <c r="D375" s="250"/>
      <c r="E375" s="251"/>
    </row>
    <row r="376" spans="1:5">
      <c r="A376" s="253">
        <v>1000</v>
      </c>
      <c r="B376" s="254" t="s">
        <v>2796</v>
      </c>
      <c r="C376" s="247"/>
      <c r="D376" s="250"/>
      <c r="E376" s="251"/>
    </row>
    <row r="377" spans="1:5">
      <c r="A377" s="253">
        <v>1002</v>
      </c>
      <c r="B377" s="255" t="s">
        <v>2797</v>
      </c>
    </row>
    <row r="378" spans="1:5">
      <c r="A378" s="253">
        <v>2000</v>
      </c>
      <c r="B378" s="255" t="s">
        <v>2798</v>
      </c>
    </row>
    <row r="379" spans="1:5" ht="25.5">
      <c r="A379" s="253">
        <v>2001</v>
      </c>
      <c r="B379" s="221" t="s">
        <v>4139</v>
      </c>
    </row>
    <row r="380" spans="1:5" ht="25.5">
      <c r="A380" s="253">
        <v>2002</v>
      </c>
      <c r="B380" s="221" t="s">
        <v>2800</v>
      </c>
    </row>
    <row r="381" spans="1:5">
      <c r="A381" s="253">
        <v>2003</v>
      </c>
      <c r="B381" s="255" t="s">
        <v>2801</v>
      </c>
    </row>
    <row r="382" spans="1:5">
      <c r="A382" s="253">
        <v>2004</v>
      </c>
      <c r="B382" s="255" t="s">
        <v>2802</v>
      </c>
    </row>
    <row r="383" spans="1:5">
      <c r="A383" s="253">
        <v>2005</v>
      </c>
      <c r="B383" s="255" t="s">
        <v>2803</v>
      </c>
    </row>
    <row r="384" spans="1:5">
      <c r="A384" s="253">
        <v>2006</v>
      </c>
      <c r="B384" s="255" t="s">
        <v>4140</v>
      </c>
    </row>
    <row r="385" spans="1:4">
      <c r="A385" s="253" t="s">
        <v>4141</v>
      </c>
      <c r="B385" s="255" t="s">
        <v>4142</v>
      </c>
    </row>
    <row r="386" spans="1:4" ht="25.5">
      <c r="A386" s="253">
        <v>2008</v>
      </c>
      <c r="B386" s="221" t="s">
        <v>4143</v>
      </c>
    </row>
    <row r="387" spans="1:4" ht="25.5">
      <c r="A387" s="253">
        <v>2009</v>
      </c>
      <c r="B387" s="221" t="s">
        <v>4144</v>
      </c>
    </row>
    <row r="388" spans="1:4"/>
    <row r="389" spans="1:4">
      <c r="A389" s="82" t="s">
        <v>2672</v>
      </c>
      <c r="B389" s="243">
        <v>53</v>
      </c>
    </row>
    <row r="390" spans="1:4">
      <c r="A390" s="82" t="s">
        <v>2674</v>
      </c>
      <c r="B390" s="87" t="s">
        <v>4145</v>
      </c>
    </row>
    <row r="391" spans="1:4">
      <c r="A391" s="84" t="s">
        <v>2676</v>
      </c>
      <c r="B391" s="96" t="s">
        <v>397</v>
      </c>
      <c r="C391" s="96" t="s">
        <v>4146</v>
      </c>
      <c r="D391" s="96" t="s">
        <v>4147</v>
      </c>
    </row>
    <row r="392" spans="1:4">
      <c r="A392" s="89" t="s">
        <v>4148</v>
      </c>
      <c r="B392" s="87" t="s">
        <v>4149</v>
      </c>
      <c r="C392" s="255" t="s">
        <v>4150</v>
      </c>
      <c r="D392" s="256" t="s">
        <v>4115</v>
      </c>
    </row>
    <row r="393" spans="1:4">
      <c r="A393" s="89" t="s">
        <v>2673</v>
      </c>
      <c r="B393" s="87" t="s">
        <v>4151</v>
      </c>
      <c r="C393" s="255" t="s">
        <v>4150</v>
      </c>
      <c r="D393" s="256" t="s">
        <v>4115</v>
      </c>
    </row>
    <row r="394" spans="1:4">
      <c r="A394" s="89" t="s">
        <v>2677</v>
      </c>
      <c r="B394" s="87" t="s">
        <v>4152</v>
      </c>
      <c r="C394" s="255" t="s">
        <v>3</v>
      </c>
      <c r="D394" s="256" t="s">
        <v>4115</v>
      </c>
    </row>
    <row r="395" spans="1:4">
      <c r="A395" s="89" t="s">
        <v>2694</v>
      </c>
      <c r="B395" s="87" t="s">
        <v>4153</v>
      </c>
      <c r="C395" s="255" t="s">
        <v>3</v>
      </c>
      <c r="D395" s="256" t="s">
        <v>4115</v>
      </c>
    </row>
    <row r="396" spans="1:4">
      <c r="A396" s="89" t="s">
        <v>4154</v>
      </c>
      <c r="B396" s="87" t="s">
        <v>4155</v>
      </c>
      <c r="C396" s="255" t="s">
        <v>3</v>
      </c>
      <c r="D396" s="256" t="s">
        <v>4115</v>
      </c>
    </row>
    <row r="397" spans="1:4">
      <c r="A397" s="89" t="s">
        <v>4156</v>
      </c>
      <c r="B397" s="87" t="s">
        <v>4157</v>
      </c>
      <c r="C397" s="255" t="s">
        <v>3</v>
      </c>
      <c r="D397" s="256" t="s">
        <v>4158</v>
      </c>
    </row>
    <row r="398" spans="1:4">
      <c r="A398" s="89" t="s">
        <v>4159</v>
      </c>
      <c r="B398" s="87" t="s">
        <v>4160</v>
      </c>
      <c r="C398" s="255" t="s">
        <v>4150</v>
      </c>
      <c r="D398" s="256" t="s">
        <v>4115</v>
      </c>
    </row>
    <row r="399" spans="1:4">
      <c r="A399" s="89" t="s">
        <v>4161</v>
      </c>
      <c r="B399" s="87" t="s">
        <v>4162</v>
      </c>
      <c r="C399" s="255" t="s">
        <v>4150</v>
      </c>
      <c r="D399" s="256" t="s">
        <v>4115</v>
      </c>
    </row>
    <row r="400" spans="1:4">
      <c r="A400" s="89" t="s">
        <v>4163</v>
      </c>
      <c r="B400" s="87" t="s">
        <v>4164</v>
      </c>
      <c r="C400" s="255" t="s">
        <v>3</v>
      </c>
      <c r="D400" s="256" t="s">
        <v>4115</v>
      </c>
    </row>
    <row r="401" spans="1:4">
      <c r="A401" s="89">
        <v>50</v>
      </c>
      <c r="B401" s="87" t="s">
        <v>4165</v>
      </c>
      <c r="C401" s="255" t="s">
        <v>3</v>
      </c>
      <c r="D401" s="256" t="s">
        <v>4115</v>
      </c>
    </row>
    <row r="402" spans="1:4">
      <c r="A402" s="89">
        <v>51</v>
      </c>
      <c r="B402" s="87" t="s">
        <v>4166</v>
      </c>
      <c r="C402" s="255" t="s">
        <v>3</v>
      </c>
      <c r="D402" s="256" t="s">
        <v>4158</v>
      </c>
    </row>
    <row r="403" spans="1:4">
      <c r="A403" s="257">
        <v>52</v>
      </c>
      <c r="B403" s="87" t="s">
        <v>4072</v>
      </c>
      <c r="C403" s="255" t="s">
        <v>3</v>
      </c>
      <c r="D403" s="256" t="s">
        <v>4158</v>
      </c>
    </row>
    <row r="404" spans="1:4">
      <c r="A404" s="253">
        <v>53</v>
      </c>
      <c r="B404" s="87" t="s">
        <v>4073</v>
      </c>
      <c r="C404" s="255" t="s">
        <v>3</v>
      </c>
      <c r="D404" s="256" t="s">
        <v>4158</v>
      </c>
    </row>
    <row r="405" spans="1:4"/>
    <row r="406" spans="1:4">
      <c r="A406" s="82" t="s">
        <v>2672</v>
      </c>
      <c r="B406" s="731">
        <v>54</v>
      </c>
      <c r="C406" s="731"/>
    </row>
    <row r="407" spans="1:4">
      <c r="A407" s="82" t="s">
        <v>2674</v>
      </c>
      <c r="B407" s="731" t="s">
        <v>4167</v>
      </c>
      <c r="C407" s="731"/>
    </row>
    <row r="408" spans="1:4">
      <c r="A408" s="258" t="s">
        <v>2676</v>
      </c>
      <c r="B408" s="258" t="s">
        <v>397</v>
      </c>
      <c r="C408" s="258" t="s">
        <v>2978</v>
      </c>
    </row>
    <row r="409" spans="1:4">
      <c r="A409" s="259" t="s">
        <v>4168</v>
      </c>
      <c r="B409" s="260" t="s">
        <v>4169</v>
      </c>
      <c r="C409" s="85">
        <v>10</v>
      </c>
    </row>
    <row r="410" spans="1:4">
      <c r="A410" s="259" t="s">
        <v>4170</v>
      </c>
      <c r="B410" s="260" t="s">
        <v>4171</v>
      </c>
      <c r="C410" s="85">
        <v>10</v>
      </c>
    </row>
    <row r="411" spans="1:4">
      <c r="A411" s="259" t="s">
        <v>4172</v>
      </c>
      <c r="B411" s="260" t="s">
        <v>4173</v>
      </c>
      <c r="C411" s="85">
        <v>4</v>
      </c>
    </row>
    <row r="412" spans="1:4">
      <c r="A412" s="259" t="s">
        <v>4174</v>
      </c>
      <c r="B412" s="260" t="s">
        <v>4175</v>
      </c>
      <c r="C412" s="85">
        <v>4</v>
      </c>
    </row>
    <row r="413" spans="1:4">
      <c r="A413" s="259" t="s">
        <v>4176</v>
      </c>
      <c r="B413" s="260" t="s">
        <v>4177</v>
      </c>
      <c r="C413" s="85">
        <v>10</v>
      </c>
    </row>
    <row r="414" spans="1:4">
      <c r="A414" s="259" t="s">
        <v>4178</v>
      </c>
      <c r="B414" s="260" t="s">
        <v>4179</v>
      </c>
      <c r="C414" s="85">
        <v>4</v>
      </c>
    </row>
    <row r="415" spans="1:4">
      <c r="A415" s="259" t="s">
        <v>4180</v>
      </c>
      <c r="B415" s="260" t="s">
        <v>4181</v>
      </c>
      <c r="C415" s="85">
        <v>10</v>
      </c>
    </row>
    <row r="416" spans="1:4">
      <c r="A416" s="259" t="s">
        <v>4182</v>
      </c>
      <c r="B416" s="260" t="s">
        <v>4183</v>
      </c>
      <c r="C416" s="85">
        <v>15</v>
      </c>
    </row>
    <row r="417" spans="1:3">
      <c r="A417" s="259" t="s">
        <v>4184</v>
      </c>
      <c r="B417" s="260" t="s">
        <v>4185</v>
      </c>
      <c r="C417" s="85">
        <v>10</v>
      </c>
    </row>
    <row r="418" spans="1:3">
      <c r="A418" s="259" t="s">
        <v>4186</v>
      </c>
      <c r="B418" s="260" t="s">
        <v>4187</v>
      </c>
      <c r="C418" s="85">
        <v>4</v>
      </c>
    </row>
    <row r="419" spans="1:3">
      <c r="A419" s="259" t="s">
        <v>4188</v>
      </c>
      <c r="B419" s="260" t="s">
        <v>4189</v>
      </c>
      <c r="C419" s="85">
        <v>4</v>
      </c>
    </row>
    <row r="420" spans="1:3">
      <c r="A420" s="259" t="s">
        <v>4190</v>
      </c>
      <c r="B420" s="260" t="s">
        <v>4191</v>
      </c>
      <c r="C420" s="85">
        <v>10</v>
      </c>
    </row>
    <row r="421" spans="1:3">
      <c r="A421" s="259" t="s">
        <v>4192</v>
      </c>
      <c r="B421" s="260" t="s">
        <v>4193</v>
      </c>
      <c r="C421" s="85">
        <v>10</v>
      </c>
    </row>
    <row r="422" spans="1:3">
      <c r="A422" s="259" t="s">
        <v>4194</v>
      </c>
      <c r="B422" s="260" t="s">
        <v>4195</v>
      </c>
      <c r="C422" s="85">
        <v>10</v>
      </c>
    </row>
    <row r="423" spans="1:3">
      <c r="A423" s="259" t="s">
        <v>4196</v>
      </c>
      <c r="B423" s="260" t="s">
        <v>4197</v>
      </c>
      <c r="C423" s="85">
        <v>10</v>
      </c>
    </row>
    <row r="424" spans="1:3">
      <c r="A424" s="259" t="s">
        <v>4198</v>
      </c>
      <c r="B424" s="260" t="s">
        <v>4199</v>
      </c>
      <c r="C424" s="85">
        <v>10</v>
      </c>
    </row>
    <row r="425" spans="1:3">
      <c r="A425" s="259" t="s">
        <v>4200</v>
      </c>
      <c r="B425" s="260" t="s">
        <v>4201</v>
      </c>
      <c r="C425" s="85">
        <v>10</v>
      </c>
    </row>
    <row r="426" spans="1:3">
      <c r="A426" s="259" t="s">
        <v>4202</v>
      </c>
      <c r="B426" s="260" t="s">
        <v>4203</v>
      </c>
      <c r="C426" s="85">
        <v>10</v>
      </c>
    </row>
    <row r="427" spans="1:3">
      <c r="A427" s="318" t="s">
        <v>5767</v>
      </c>
      <c r="B427" s="319" t="s">
        <v>5768</v>
      </c>
      <c r="C427" s="320">
        <v>4</v>
      </c>
    </row>
    <row r="428" spans="1:3">
      <c r="A428" s="259" t="s">
        <v>4204</v>
      </c>
      <c r="B428" s="260" t="s">
        <v>4205</v>
      </c>
      <c r="C428" s="85">
        <v>4</v>
      </c>
    </row>
    <row r="429" spans="1:3">
      <c r="A429" s="259" t="s">
        <v>4206</v>
      </c>
      <c r="B429" s="260" t="s">
        <v>4207</v>
      </c>
      <c r="C429" s="85">
        <v>10</v>
      </c>
    </row>
    <row r="430" spans="1:3">
      <c r="A430" s="259" t="s">
        <v>4208</v>
      </c>
      <c r="B430" s="260" t="s">
        <v>4209</v>
      </c>
      <c r="C430" s="85">
        <v>10</v>
      </c>
    </row>
    <row r="431" spans="1:3">
      <c r="A431" s="259" t="s">
        <v>4210</v>
      </c>
      <c r="B431" s="260" t="s">
        <v>4211</v>
      </c>
      <c r="C431" s="85">
        <v>1.5</v>
      </c>
    </row>
    <row r="432" spans="1:3">
      <c r="A432" s="259" t="s">
        <v>4212</v>
      </c>
      <c r="B432" s="260" t="s">
        <v>4213</v>
      </c>
      <c r="C432" s="85">
        <v>1.5</v>
      </c>
    </row>
    <row r="433" spans="1:3">
      <c r="A433" s="259" t="s">
        <v>4214</v>
      </c>
      <c r="B433" s="260" t="s">
        <v>4215</v>
      </c>
      <c r="C433" s="85">
        <v>10</v>
      </c>
    </row>
    <row r="434" spans="1:3">
      <c r="A434" s="259" t="s">
        <v>4216</v>
      </c>
      <c r="B434" s="260" t="s">
        <v>4217</v>
      </c>
      <c r="C434" s="85">
        <v>10</v>
      </c>
    </row>
    <row r="435" spans="1:3">
      <c r="A435" s="259" t="s">
        <v>4218</v>
      </c>
      <c r="B435" s="260" t="s">
        <v>4219</v>
      </c>
      <c r="C435" s="85">
        <v>4</v>
      </c>
    </row>
    <row r="436" spans="1:3"/>
    <row r="437" spans="1:3">
      <c r="A437" s="82" t="s">
        <v>2672</v>
      </c>
      <c r="B437" s="243">
        <v>55</v>
      </c>
    </row>
    <row r="438" spans="1:3">
      <c r="A438" s="82" t="s">
        <v>2674</v>
      </c>
      <c r="B438" s="87" t="s">
        <v>4220</v>
      </c>
    </row>
    <row r="439" spans="1:3">
      <c r="A439" s="84" t="s">
        <v>2676</v>
      </c>
      <c r="B439" s="96" t="s">
        <v>397</v>
      </c>
    </row>
    <row r="440" spans="1:3">
      <c r="A440" s="246" t="s">
        <v>2806</v>
      </c>
      <c r="B440" s="241" t="s">
        <v>4221</v>
      </c>
    </row>
    <row r="441" spans="1:3">
      <c r="A441" s="246" t="s">
        <v>2807</v>
      </c>
      <c r="B441" s="241" t="s">
        <v>4222</v>
      </c>
    </row>
    <row r="442" spans="1:3">
      <c r="A442" s="246" t="s">
        <v>2808</v>
      </c>
      <c r="B442" s="241" t="s">
        <v>5851</v>
      </c>
    </row>
    <row r="443" spans="1:3">
      <c r="A443" s="246" t="s">
        <v>2809</v>
      </c>
      <c r="B443" s="241" t="s">
        <v>5852</v>
      </c>
    </row>
    <row r="444" spans="1:3">
      <c r="A444" s="246" t="s">
        <v>2810</v>
      </c>
      <c r="B444" s="241" t="s">
        <v>5850</v>
      </c>
    </row>
    <row r="445" spans="1:3">
      <c r="A445" s="246" t="s">
        <v>2811</v>
      </c>
      <c r="B445" s="241" t="s">
        <v>5849</v>
      </c>
    </row>
    <row r="446" spans="1:3">
      <c r="A446" s="246" t="s">
        <v>4223</v>
      </c>
      <c r="B446" s="241" t="s">
        <v>4224</v>
      </c>
    </row>
    <row r="447" spans="1:3">
      <c r="A447" s="246" t="s">
        <v>4225</v>
      </c>
      <c r="B447" s="242" t="s">
        <v>4226</v>
      </c>
    </row>
    <row r="448" spans="1:3">
      <c r="A448" s="246" t="s">
        <v>4227</v>
      </c>
      <c r="B448" s="241" t="s">
        <v>4228</v>
      </c>
    </row>
    <row r="449" spans="1:2">
      <c r="A449" s="246" t="s">
        <v>4229</v>
      </c>
      <c r="B449" s="241" t="s">
        <v>4230</v>
      </c>
    </row>
    <row r="450" spans="1:2">
      <c r="A450" s="246" t="s">
        <v>4231</v>
      </c>
      <c r="B450" s="241" t="s">
        <v>4232</v>
      </c>
    </row>
    <row r="451" spans="1:2">
      <c r="A451" s="246" t="s">
        <v>4233</v>
      </c>
      <c r="B451" s="241" t="s">
        <v>4234</v>
      </c>
    </row>
    <row r="452" spans="1:2">
      <c r="A452" s="246" t="s">
        <v>4235</v>
      </c>
      <c r="B452" s="241" t="s">
        <v>4236</v>
      </c>
    </row>
    <row r="453" spans="1:2">
      <c r="A453" s="246" t="s">
        <v>4237</v>
      </c>
      <c r="B453" s="241" t="s">
        <v>4238</v>
      </c>
    </row>
    <row r="454" spans="1:2">
      <c r="A454" s="246" t="s">
        <v>4239</v>
      </c>
      <c r="B454" s="241" t="s">
        <v>4240</v>
      </c>
    </row>
    <row r="455" spans="1:2">
      <c r="A455" s="246" t="s">
        <v>4241</v>
      </c>
      <c r="B455" s="241" t="s">
        <v>4242</v>
      </c>
    </row>
    <row r="456" spans="1:2">
      <c r="A456" s="246" t="s">
        <v>4243</v>
      </c>
      <c r="B456" s="241" t="s">
        <v>4244</v>
      </c>
    </row>
    <row r="457" spans="1:2">
      <c r="A457" s="246" t="s">
        <v>1454</v>
      </c>
      <c r="B457" s="241" t="s">
        <v>4245</v>
      </c>
    </row>
    <row r="458" spans="1:2">
      <c r="A458" s="246" t="s">
        <v>1452</v>
      </c>
      <c r="B458" s="241" t="s">
        <v>4246</v>
      </c>
    </row>
    <row r="459" spans="1:2">
      <c r="A459" s="246">
        <v>4002</v>
      </c>
      <c r="B459" s="241" t="s">
        <v>4247</v>
      </c>
    </row>
    <row r="460" spans="1:2">
      <c r="A460" s="246">
        <v>4003</v>
      </c>
      <c r="B460" s="241" t="s">
        <v>4248</v>
      </c>
    </row>
    <row r="461" spans="1:2">
      <c r="A461" s="246">
        <v>4004</v>
      </c>
      <c r="B461" s="241" t="s">
        <v>4249</v>
      </c>
    </row>
    <row r="462" spans="1:2">
      <c r="A462" s="246">
        <v>4005</v>
      </c>
      <c r="B462" s="241" t="s">
        <v>4250</v>
      </c>
    </row>
    <row r="463" spans="1:2">
      <c r="A463" s="246">
        <v>4006</v>
      </c>
      <c r="B463" s="241" t="s">
        <v>4251</v>
      </c>
    </row>
    <row r="464" spans="1:2">
      <c r="A464" s="246">
        <v>4007</v>
      </c>
      <c r="B464" s="241" t="s">
        <v>4252</v>
      </c>
    </row>
    <row r="465" spans="1:2">
      <c r="A465" s="246">
        <v>4008</v>
      </c>
      <c r="B465" s="241" t="s">
        <v>4253</v>
      </c>
    </row>
    <row r="466" spans="1:2">
      <c r="A466" s="246">
        <v>4009</v>
      </c>
      <c r="B466" s="241" t="s">
        <v>4254</v>
      </c>
    </row>
    <row r="467" spans="1:2">
      <c r="A467" s="246" t="s">
        <v>1423</v>
      </c>
      <c r="B467" s="241" t="s">
        <v>4255</v>
      </c>
    </row>
    <row r="468" spans="1:2">
      <c r="A468" s="246" t="s">
        <v>1421</v>
      </c>
      <c r="B468" s="241" t="s">
        <v>4256</v>
      </c>
    </row>
    <row r="469" spans="1:2">
      <c r="A469" s="246" t="s">
        <v>1419</v>
      </c>
      <c r="B469" s="241" t="s">
        <v>4257</v>
      </c>
    </row>
    <row r="470" spans="1:2">
      <c r="A470" s="246" t="s">
        <v>1417</v>
      </c>
      <c r="B470" s="241" t="s">
        <v>4258</v>
      </c>
    </row>
    <row r="471" spans="1:2">
      <c r="A471" s="246" t="s">
        <v>1408</v>
      </c>
      <c r="B471" s="241" t="s">
        <v>4259</v>
      </c>
    </row>
    <row r="472" spans="1:2">
      <c r="A472" s="246" t="s">
        <v>1406</v>
      </c>
      <c r="B472" s="241" t="s">
        <v>4260</v>
      </c>
    </row>
    <row r="473" spans="1:2">
      <c r="A473" s="246" t="s">
        <v>1405</v>
      </c>
      <c r="B473" s="241" t="s">
        <v>4261</v>
      </c>
    </row>
    <row r="474" spans="1:2">
      <c r="A474" s="246" t="s">
        <v>1404</v>
      </c>
      <c r="B474" s="241" t="s">
        <v>4262</v>
      </c>
    </row>
    <row r="475" spans="1:2">
      <c r="A475" s="246" t="s">
        <v>1403</v>
      </c>
      <c r="B475" s="241" t="s">
        <v>4263</v>
      </c>
    </row>
    <row r="476" spans="1:2">
      <c r="A476" s="246" t="s">
        <v>1401</v>
      </c>
      <c r="B476" s="241" t="s">
        <v>4264</v>
      </c>
    </row>
    <row r="477" spans="1:2">
      <c r="A477" s="246" t="s">
        <v>1400</v>
      </c>
      <c r="B477" s="241" t="s">
        <v>4265</v>
      </c>
    </row>
    <row r="478" spans="1:2">
      <c r="A478" s="246" t="s">
        <v>1398</v>
      </c>
      <c r="B478" s="241" t="s">
        <v>4266</v>
      </c>
    </row>
    <row r="479" spans="1:2">
      <c r="A479" s="318" t="s">
        <v>1397</v>
      </c>
      <c r="B479" s="322" t="s">
        <v>5967</v>
      </c>
    </row>
    <row r="480" spans="1:2">
      <c r="A480" s="246" t="s">
        <v>1375</v>
      </c>
      <c r="B480" s="241" t="s">
        <v>4267</v>
      </c>
    </row>
    <row r="481" spans="1:2">
      <c r="A481" s="246" t="s">
        <v>1373</v>
      </c>
      <c r="B481" s="241" t="s">
        <v>4268</v>
      </c>
    </row>
    <row r="482" spans="1:2">
      <c r="A482" s="246" t="s">
        <v>1371</v>
      </c>
      <c r="B482" s="241" t="s">
        <v>4269</v>
      </c>
    </row>
    <row r="483" spans="1:2">
      <c r="A483" s="246" t="s">
        <v>1369</v>
      </c>
      <c r="B483" s="241" t="s">
        <v>4270</v>
      </c>
    </row>
    <row r="484" spans="1:2">
      <c r="A484" s="246" t="s">
        <v>1367</v>
      </c>
      <c r="B484" s="241" t="s">
        <v>4271</v>
      </c>
    </row>
    <row r="485" spans="1:2">
      <c r="A485" s="246">
        <v>5000</v>
      </c>
      <c r="B485" s="241" t="s">
        <v>2827</v>
      </c>
    </row>
    <row r="486" spans="1:2">
      <c r="A486" s="246">
        <v>5001</v>
      </c>
      <c r="B486" s="241" t="s">
        <v>4272</v>
      </c>
    </row>
    <row r="487" spans="1:2">
      <c r="A487" s="246">
        <v>5002</v>
      </c>
      <c r="B487" s="241" t="s">
        <v>4273</v>
      </c>
    </row>
    <row r="488" spans="1:2">
      <c r="A488" s="246">
        <v>5003</v>
      </c>
      <c r="B488" s="241" t="s">
        <v>4274</v>
      </c>
    </row>
    <row r="489" spans="1:2">
      <c r="A489" s="246">
        <v>6000</v>
      </c>
      <c r="B489" s="241" t="s">
        <v>4275</v>
      </c>
    </row>
    <row r="490" spans="1:2">
      <c r="A490" s="246">
        <v>6001</v>
      </c>
      <c r="B490" s="241" t="s">
        <v>4276</v>
      </c>
    </row>
    <row r="491" spans="1:2">
      <c r="A491" s="246">
        <v>6002</v>
      </c>
      <c r="B491" s="241" t="s">
        <v>4277</v>
      </c>
    </row>
    <row r="492" spans="1:2">
      <c r="A492" s="246">
        <v>6003</v>
      </c>
      <c r="B492" s="241" t="s">
        <v>4278</v>
      </c>
    </row>
    <row r="493" spans="1:2">
      <c r="A493" s="246">
        <v>6004</v>
      </c>
      <c r="B493" s="241" t="s">
        <v>4279</v>
      </c>
    </row>
    <row r="494" spans="1:2">
      <c r="A494" s="246" t="s">
        <v>4280</v>
      </c>
      <c r="B494" s="241" t="s">
        <v>4281</v>
      </c>
    </row>
    <row r="495" spans="1:2">
      <c r="A495" s="246">
        <v>7001</v>
      </c>
      <c r="B495" s="241" t="s">
        <v>4282</v>
      </c>
    </row>
    <row r="496" spans="1:2">
      <c r="A496" s="246">
        <v>7002</v>
      </c>
      <c r="B496" s="241" t="s">
        <v>4283</v>
      </c>
    </row>
    <row r="497" spans="1:2">
      <c r="A497" s="246">
        <v>7003</v>
      </c>
      <c r="B497" s="241" t="s">
        <v>4284</v>
      </c>
    </row>
    <row r="498" spans="1:2">
      <c r="A498" s="246" t="s">
        <v>4285</v>
      </c>
      <c r="B498" s="241" t="s">
        <v>4286</v>
      </c>
    </row>
    <row r="499" spans="1:2">
      <c r="A499" s="246" t="s">
        <v>4287</v>
      </c>
      <c r="B499" s="241" t="s">
        <v>4288</v>
      </c>
    </row>
    <row r="500" spans="1:2">
      <c r="A500" s="246" t="s">
        <v>4289</v>
      </c>
      <c r="B500" s="241" t="s">
        <v>4290</v>
      </c>
    </row>
    <row r="501" spans="1:2">
      <c r="A501" s="246" t="s">
        <v>4291</v>
      </c>
      <c r="B501" s="241" t="s">
        <v>4292</v>
      </c>
    </row>
    <row r="502" spans="1:2">
      <c r="A502" s="246" t="s">
        <v>4293</v>
      </c>
      <c r="B502" s="241" t="s">
        <v>4294</v>
      </c>
    </row>
    <row r="503" spans="1:2">
      <c r="A503" s="246" t="s">
        <v>4295</v>
      </c>
      <c r="B503" s="241" t="s">
        <v>4296</v>
      </c>
    </row>
    <row r="504" spans="1:2">
      <c r="A504" s="246" t="s">
        <v>4297</v>
      </c>
      <c r="B504" s="241" t="s">
        <v>4298</v>
      </c>
    </row>
    <row r="505" spans="1:2">
      <c r="A505" s="253"/>
      <c r="B505" s="255"/>
    </row>
    <row r="506" spans="1:2"/>
    <row r="507" spans="1:2">
      <c r="A507" s="82" t="s">
        <v>2672</v>
      </c>
      <c r="B507" s="243">
        <v>56</v>
      </c>
    </row>
    <row r="508" spans="1:2">
      <c r="A508" s="82" t="s">
        <v>2674</v>
      </c>
      <c r="B508" s="87" t="s">
        <v>3876</v>
      </c>
    </row>
    <row r="509" spans="1:2">
      <c r="A509" s="84" t="s">
        <v>2676</v>
      </c>
      <c r="B509" s="96" t="s">
        <v>397</v>
      </c>
    </row>
    <row r="510" spans="1:2">
      <c r="A510" s="253">
        <v>1</v>
      </c>
      <c r="B510" s="255" t="s">
        <v>3877</v>
      </c>
    </row>
    <row r="511" spans="1:2">
      <c r="A511" s="253">
        <v>2</v>
      </c>
      <c r="B511" s="255" t="s">
        <v>3878</v>
      </c>
    </row>
    <row r="512" spans="1:2">
      <c r="A512" s="253">
        <v>3</v>
      </c>
      <c r="B512" s="255" t="s">
        <v>3879</v>
      </c>
    </row>
    <row r="513" spans="1:2">
      <c r="A513" s="253">
        <v>4</v>
      </c>
      <c r="B513" s="255" t="s">
        <v>3880</v>
      </c>
    </row>
    <row r="514" spans="1:2">
      <c r="A514" s="253">
        <v>5</v>
      </c>
      <c r="B514" s="255" t="s">
        <v>3881</v>
      </c>
    </row>
    <row r="515" spans="1:2"/>
    <row r="516" spans="1:2">
      <c r="A516" s="82" t="s">
        <v>2672</v>
      </c>
      <c r="B516" s="243">
        <v>57</v>
      </c>
    </row>
    <row r="517" spans="1:2">
      <c r="A517" s="82" t="s">
        <v>2674</v>
      </c>
      <c r="B517" s="87" t="s">
        <v>3882</v>
      </c>
    </row>
    <row r="518" spans="1:2">
      <c r="A518" s="84" t="s">
        <v>2676</v>
      </c>
      <c r="B518" s="96" t="s">
        <v>397</v>
      </c>
    </row>
    <row r="519" spans="1:2">
      <c r="A519" s="253">
        <v>1</v>
      </c>
      <c r="B519" s="255" t="s">
        <v>3883</v>
      </c>
    </row>
    <row r="520" spans="1:2">
      <c r="A520" s="253">
        <v>2</v>
      </c>
      <c r="B520" s="255" t="s">
        <v>3884</v>
      </c>
    </row>
    <row r="521" spans="1:2">
      <c r="A521" s="253">
        <v>3</v>
      </c>
      <c r="B521" s="255" t="s">
        <v>3885</v>
      </c>
    </row>
    <row r="522" spans="1:2">
      <c r="A522" s="253">
        <v>4</v>
      </c>
      <c r="B522" s="255" t="s">
        <v>3886</v>
      </c>
    </row>
    <row r="523" spans="1:2"/>
    <row r="524" spans="1:2">
      <c r="A524" s="82" t="s">
        <v>2672</v>
      </c>
      <c r="B524" s="243">
        <v>58</v>
      </c>
    </row>
    <row r="525" spans="1:2">
      <c r="A525" s="82" t="s">
        <v>2674</v>
      </c>
      <c r="B525" s="87" t="s">
        <v>3887</v>
      </c>
    </row>
    <row r="526" spans="1:2">
      <c r="A526" s="84" t="s">
        <v>2676</v>
      </c>
      <c r="B526" s="96" t="s">
        <v>397</v>
      </c>
    </row>
    <row r="527" spans="1:2">
      <c r="A527" s="253">
        <v>1</v>
      </c>
      <c r="B527" s="255" t="s">
        <v>3888</v>
      </c>
    </row>
    <row r="528" spans="1:2">
      <c r="A528" s="253">
        <v>2</v>
      </c>
      <c r="B528" s="255" t="s">
        <v>3889</v>
      </c>
    </row>
    <row r="529" spans="1:2"/>
    <row r="530" spans="1:2">
      <c r="A530" s="82" t="s">
        <v>2672</v>
      </c>
      <c r="B530" s="243">
        <v>59</v>
      </c>
    </row>
    <row r="531" spans="1:2">
      <c r="A531" s="82" t="s">
        <v>2674</v>
      </c>
      <c r="B531" s="87" t="s">
        <v>4299</v>
      </c>
    </row>
    <row r="532" spans="1:2">
      <c r="A532" s="84" t="s">
        <v>2676</v>
      </c>
      <c r="B532" s="96" t="s">
        <v>397</v>
      </c>
    </row>
    <row r="533" spans="1:2">
      <c r="A533" s="253" t="s">
        <v>4168</v>
      </c>
      <c r="B533" s="221" t="s">
        <v>4300</v>
      </c>
    </row>
    <row r="534" spans="1:2">
      <c r="A534" s="253" t="s">
        <v>4301</v>
      </c>
      <c r="B534" s="221" t="s">
        <v>4302</v>
      </c>
    </row>
    <row r="535" spans="1:2">
      <c r="A535" s="253" t="s">
        <v>4170</v>
      </c>
      <c r="B535" s="221" t="s">
        <v>4303</v>
      </c>
    </row>
    <row r="536" spans="1:2">
      <c r="A536" s="253" t="s">
        <v>4172</v>
      </c>
      <c r="B536" s="221" t="s">
        <v>4304</v>
      </c>
    </row>
    <row r="537" spans="1:2">
      <c r="A537" s="253" t="s">
        <v>4174</v>
      </c>
      <c r="B537" s="221" t="s">
        <v>4305</v>
      </c>
    </row>
    <row r="538" spans="1:2">
      <c r="A538" s="253" t="s">
        <v>4306</v>
      </c>
      <c r="B538" s="221" t="s">
        <v>4307</v>
      </c>
    </row>
    <row r="539" spans="1:2" ht="25.5">
      <c r="A539" s="253" t="s">
        <v>4176</v>
      </c>
      <c r="B539" s="221" t="s">
        <v>4308</v>
      </c>
    </row>
    <row r="540" spans="1:2">
      <c r="A540" s="253" t="s">
        <v>4178</v>
      </c>
      <c r="B540" s="221" t="s">
        <v>4309</v>
      </c>
    </row>
    <row r="541" spans="1:2">
      <c r="A541" s="253" t="s">
        <v>4180</v>
      </c>
      <c r="B541" s="221" t="s">
        <v>4310</v>
      </c>
    </row>
    <row r="542" spans="1:2">
      <c r="A542" s="253" t="s">
        <v>4182</v>
      </c>
      <c r="B542" s="221" t="s">
        <v>4311</v>
      </c>
    </row>
    <row r="543" spans="1:2" ht="25.5">
      <c r="A543" s="253" t="s">
        <v>4312</v>
      </c>
      <c r="B543" s="221" t="s">
        <v>4313</v>
      </c>
    </row>
    <row r="544" spans="1:2" ht="38.25">
      <c r="A544" s="253" t="s">
        <v>4184</v>
      </c>
      <c r="B544" s="221" t="s">
        <v>4314</v>
      </c>
    </row>
    <row r="545" spans="1:2" ht="25.5">
      <c r="A545" s="253" t="s">
        <v>4315</v>
      </c>
      <c r="B545" s="221" t="s">
        <v>4316</v>
      </c>
    </row>
    <row r="546" spans="1:2">
      <c r="A546" s="253" t="s">
        <v>4317</v>
      </c>
      <c r="B546" s="221" t="s">
        <v>4318</v>
      </c>
    </row>
    <row r="547" spans="1:2">
      <c r="A547" s="253" t="s">
        <v>4319</v>
      </c>
      <c r="B547" s="221" t="s">
        <v>4320</v>
      </c>
    </row>
    <row r="548" spans="1:2">
      <c r="A548" s="253" t="s">
        <v>4321</v>
      </c>
      <c r="B548" s="221" t="s">
        <v>4322</v>
      </c>
    </row>
    <row r="549" spans="1:2">
      <c r="A549" s="253" t="s">
        <v>4323</v>
      </c>
      <c r="B549" s="221" t="s">
        <v>4324</v>
      </c>
    </row>
    <row r="550" spans="1:2">
      <c r="A550" s="253" t="s">
        <v>4325</v>
      </c>
      <c r="B550" s="221" t="s">
        <v>4326</v>
      </c>
    </row>
    <row r="551" spans="1:2">
      <c r="A551" s="253" t="s">
        <v>4327</v>
      </c>
      <c r="B551" s="221" t="s">
        <v>4328</v>
      </c>
    </row>
    <row r="552" spans="1:2">
      <c r="A552" s="253" t="s">
        <v>4329</v>
      </c>
      <c r="B552" s="221" t="s">
        <v>4330</v>
      </c>
    </row>
    <row r="553" spans="1:2">
      <c r="A553" s="253" t="s">
        <v>4331</v>
      </c>
      <c r="B553" s="221" t="s">
        <v>4332</v>
      </c>
    </row>
    <row r="554" spans="1:2">
      <c r="A554" s="253" t="s">
        <v>4333</v>
      </c>
      <c r="B554" s="221" t="s">
        <v>4334</v>
      </c>
    </row>
    <row r="555" spans="1:2"/>
    <row r="556" spans="1:2" hidden="1"/>
    <row r="557" spans="1:2" hidden="1"/>
    <row r="558" spans="1:2" hidden="1"/>
    <row r="559" spans="1:2" hidden="1">
      <c r="B559" s="83"/>
    </row>
    <row r="560" spans="1:2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t="12.75" customHeight="1"/>
    <row r="581" ht="12.75" customHeight="1"/>
    <row r="582" ht="12.75" customHeight="1"/>
  </sheetData>
  <mergeCells count="20">
    <mergeCell ref="B99:C99"/>
    <mergeCell ref="A1:B1"/>
    <mergeCell ref="A2:B2"/>
    <mergeCell ref="A35:B35"/>
    <mergeCell ref="A36:B36"/>
    <mergeCell ref="A41:B41"/>
    <mergeCell ref="A42:B42"/>
    <mergeCell ref="A47:B47"/>
    <mergeCell ref="A48:B48"/>
    <mergeCell ref="B50:D50"/>
    <mergeCell ref="B51:D51"/>
    <mergeCell ref="B98:C98"/>
    <mergeCell ref="B406:C406"/>
    <mergeCell ref="B407:C407"/>
    <mergeCell ref="A152:B152"/>
    <mergeCell ref="A153:B153"/>
    <mergeCell ref="B284:C284"/>
    <mergeCell ref="B285:C285"/>
    <mergeCell ref="A323:B323"/>
    <mergeCell ref="A324:B324"/>
  </mergeCells>
  <hyperlinks>
    <hyperlink ref="A36" r:id="rId1"/>
    <hyperlink ref="A153" r:id="rId2"/>
    <hyperlink ref="A48" r:id="rId3"/>
    <hyperlink ref="A324" r:id="rId4"/>
    <hyperlink ref="A42" r:id="rId5"/>
  </hyperlinks>
  <pageMargins left="1.2598425196850394" right="0.70866141732283472" top="0.55118110236220474" bottom="0.15748031496062992" header="0.94488188976377963" footer="0.15748031496062992"/>
  <pageSetup scale="85" orientation="landscape" r:id="rId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73"/>
  <sheetViews>
    <sheetView topLeftCell="A1445" workbookViewId="0">
      <selection activeCell="A1475" sqref="A1475"/>
    </sheetView>
  </sheetViews>
  <sheetFormatPr baseColWidth="10" defaultColWidth="11.5703125" defaultRowHeight="15"/>
  <cols>
    <col min="1" max="1" width="5" style="450" bestFit="1" customWidth="1"/>
    <col min="2" max="2" width="180.7109375" style="450" bestFit="1" customWidth="1"/>
    <col min="3" max="16384" width="11.5703125" style="201"/>
  </cols>
  <sheetData>
    <row r="1" spans="1:2" customFormat="1">
      <c r="A1" s="448" t="s">
        <v>186</v>
      </c>
      <c r="B1" s="448" t="s">
        <v>186</v>
      </c>
    </row>
    <row r="2" spans="1:2" customFormat="1">
      <c r="A2" s="326" t="s">
        <v>1163</v>
      </c>
      <c r="B2" s="326" t="s">
        <v>1164</v>
      </c>
    </row>
    <row r="3" spans="1:2" customFormat="1">
      <c r="A3" s="326" t="s">
        <v>1147</v>
      </c>
      <c r="B3" s="326" t="s">
        <v>1148</v>
      </c>
    </row>
    <row r="4" spans="1:2" customFormat="1">
      <c r="A4" s="326" t="s">
        <v>1150</v>
      </c>
      <c r="B4" s="326" t="s">
        <v>1149</v>
      </c>
    </row>
    <row r="5" spans="1:2" customFormat="1">
      <c r="A5" s="326" t="s">
        <v>1145</v>
      </c>
      <c r="B5" s="326" t="s">
        <v>1146</v>
      </c>
    </row>
    <row r="6" spans="1:2" customFormat="1">
      <c r="A6" s="326" t="s">
        <v>2628</v>
      </c>
      <c r="B6" s="326" t="s">
        <v>2627</v>
      </c>
    </row>
    <row r="7" spans="1:2" customFormat="1">
      <c r="A7" s="326" t="s">
        <v>2626</v>
      </c>
      <c r="B7" s="326" t="s">
        <v>2625</v>
      </c>
    </row>
    <row r="8" spans="1:2" customFormat="1">
      <c r="A8" s="326" t="s">
        <v>2624</v>
      </c>
      <c r="B8" s="326" t="s">
        <v>2623</v>
      </c>
    </row>
    <row r="9" spans="1:2" customFormat="1">
      <c r="A9" s="326" t="s">
        <v>1143</v>
      </c>
      <c r="B9" s="326" t="s">
        <v>1144</v>
      </c>
    </row>
    <row r="10" spans="1:2" customFormat="1">
      <c r="A10" s="326" t="s">
        <v>2622</v>
      </c>
      <c r="B10" s="326" t="s">
        <v>2621</v>
      </c>
    </row>
    <row r="11" spans="1:2" customFormat="1">
      <c r="A11" s="326" t="s">
        <v>1141</v>
      </c>
      <c r="B11" s="326" t="s">
        <v>1142</v>
      </c>
    </row>
    <row r="12" spans="1:2" customFormat="1">
      <c r="A12" s="326" t="s">
        <v>2620</v>
      </c>
      <c r="B12" s="326" t="s">
        <v>2619</v>
      </c>
    </row>
    <row r="13" spans="1:2" customFormat="1">
      <c r="A13" s="326" t="s">
        <v>2618</v>
      </c>
      <c r="B13" s="326" t="s">
        <v>2617</v>
      </c>
    </row>
    <row r="14" spans="1:2" customFormat="1">
      <c r="A14" s="326" t="s">
        <v>2616</v>
      </c>
      <c r="B14" s="326" t="s">
        <v>2615</v>
      </c>
    </row>
    <row r="15" spans="1:2" customFormat="1">
      <c r="A15" s="326" t="s">
        <v>2614</v>
      </c>
      <c r="B15" s="326" t="s">
        <v>2613</v>
      </c>
    </row>
    <row r="16" spans="1:2" customFormat="1">
      <c r="A16" s="326" t="s">
        <v>1161</v>
      </c>
      <c r="B16" s="326" t="s">
        <v>1162</v>
      </c>
    </row>
    <row r="17" spans="1:2" customFormat="1">
      <c r="A17" s="326" t="s">
        <v>1137</v>
      </c>
      <c r="B17" s="326" t="s">
        <v>1138</v>
      </c>
    </row>
    <row r="18" spans="1:2" customFormat="1">
      <c r="A18" s="326" t="s">
        <v>2612</v>
      </c>
      <c r="B18" s="326" t="s">
        <v>2611</v>
      </c>
    </row>
    <row r="19" spans="1:2" customFormat="1">
      <c r="A19" s="326" t="s">
        <v>2610</v>
      </c>
      <c r="B19" s="326" t="s">
        <v>2609</v>
      </c>
    </row>
    <row r="20" spans="1:2" customFormat="1">
      <c r="A20" s="326" t="s">
        <v>1157</v>
      </c>
      <c r="B20" s="326" t="s">
        <v>1160</v>
      </c>
    </row>
    <row r="21" spans="1:2" customFormat="1">
      <c r="A21" s="326" t="s">
        <v>2608</v>
      </c>
      <c r="B21" s="326" t="s">
        <v>2607</v>
      </c>
    </row>
    <row r="22" spans="1:2" customFormat="1">
      <c r="A22" s="326" t="s">
        <v>1139</v>
      </c>
      <c r="B22" s="326" t="s">
        <v>1140</v>
      </c>
    </row>
    <row r="23" spans="1:2" customFormat="1">
      <c r="A23" s="326" t="s">
        <v>2606</v>
      </c>
      <c r="B23" s="326" t="s">
        <v>2605</v>
      </c>
    </row>
    <row r="24" spans="1:2" customFormat="1">
      <c r="A24" s="326" t="s">
        <v>2604</v>
      </c>
      <c r="B24" s="326" t="s">
        <v>2603</v>
      </c>
    </row>
    <row r="25" spans="1:2" customFormat="1">
      <c r="A25" s="326" t="s">
        <v>2602</v>
      </c>
      <c r="B25" s="326" t="s">
        <v>2601</v>
      </c>
    </row>
    <row r="26" spans="1:2" customFormat="1">
      <c r="A26" s="326" t="s">
        <v>1151</v>
      </c>
      <c r="B26" s="326" t="s">
        <v>1152</v>
      </c>
    </row>
    <row r="27" spans="1:2" customFormat="1">
      <c r="A27" s="326" t="s">
        <v>2600</v>
      </c>
      <c r="B27" s="326" t="s">
        <v>2599</v>
      </c>
    </row>
    <row r="28" spans="1:2" customFormat="1">
      <c r="A28" s="326" t="s">
        <v>2598</v>
      </c>
      <c r="B28" s="326" t="s">
        <v>2597</v>
      </c>
    </row>
    <row r="29" spans="1:2" customFormat="1">
      <c r="A29" s="326" t="s">
        <v>1116</v>
      </c>
      <c r="B29" s="326" t="s">
        <v>1117</v>
      </c>
    </row>
    <row r="30" spans="1:2" customFormat="1">
      <c r="A30" s="326" t="s">
        <v>1165</v>
      </c>
      <c r="B30" s="326" t="s">
        <v>1166</v>
      </c>
    </row>
    <row r="31" spans="1:2" customFormat="1">
      <c r="A31" s="326" t="s">
        <v>1168</v>
      </c>
      <c r="B31" s="326" t="s">
        <v>1167</v>
      </c>
    </row>
    <row r="32" spans="1:2" customFormat="1">
      <c r="A32" s="326" t="s">
        <v>1169</v>
      </c>
      <c r="B32" s="326" t="s">
        <v>1170</v>
      </c>
    </row>
    <row r="33" spans="1:2" customFormat="1">
      <c r="A33" s="326" t="s">
        <v>1154</v>
      </c>
      <c r="B33" s="326" t="s">
        <v>1156</v>
      </c>
    </row>
    <row r="34" spans="1:2" customFormat="1">
      <c r="A34" s="326" t="s">
        <v>1153</v>
      </c>
      <c r="B34" s="326" t="s">
        <v>1155</v>
      </c>
    </row>
    <row r="35" spans="1:2" customFormat="1">
      <c r="A35" s="326" t="s">
        <v>1173</v>
      </c>
      <c r="B35" s="326" t="s">
        <v>1174</v>
      </c>
    </row>
    <row r="36" spans="1:2" customFormat="1">
      <c r="A36" s="326" t="s">
        <v>1171</v>
      </c>
      <c r="B36" s="326" t="s">
        <v>1172</v>
      </c>
    </row>
    <row r="37" spans="1:2" customFormat="1">
      <c r="A37" s="326" t="s">
        <v>1118</v>
      </c>
      <c r="B37" s="326" t="s">
        <v>1119</v>
      </c>
    </row>
    <row r="38" spans="1:2" customFormat="1">
      <c r="A38" s="326" t="s">
        <v>2596</v>
      </c>
      <c r="B38" s="326" t="s">
        <v>2595</v>
      </c>
    </row>
    <row r="39" spans="1:2" customFormat="1">
      <c r="A39" s="326" t="s">
        <v>2594</v>
      </c>
      <c r="B39" s="326" t="s">
        <v>2593</v>
      </c>
    </row>
    <row r="40" spans="1:2" customFormat="1">
      <c r="A40" s="326" t="s">
        <v>2592</v>
      </c>
      <c r="B40" s="326" t="s">
        <v>2591</v>
      </c>
    </row>
    <row r="41" spans="1:2" customFormat="1">
      <c r="A41" s="326" t="s">
        <v>2590</v>
      </c>
      <c r="B41" s="326" t="s">
        <v>2589</v>
      </c>
    </row>
    <row r="42" spans="1:2" customFormat="1">
      <c r="A42" s="326" t="s">
        <v>2588</v>
      </c>
      <c r="B42" s="326" t="s">
        <v>2587</v>
      </c>
    </row>
    <row r="43" spans="1:2" customFormat="1">
      <c r="A43" s="326" t="s">
        <v>2586</v>
      </c>
      <c r="B43" s="326" t="s">
        <v>2585</v>
      </c>
    </row>
    <row r="44" spans="1:2" customFormat="1">
      <c r="A44" s="326" t="s">
        <v>2584</v>
      </c>
      <c r="B44" s="326" t="s">
        <v>2583</v>
      </c>
    </row>
    <row r="45" spans="1:2" customFormat="1">
      <c r="A45" s="326" t="s">
        <v>2582</v>
      </c>
      <c r="B45" s="326" t="s">
        <v>2581</v>
      </c>
    </row>
    <row r="46" spans="1:2" customFormat="1">
      <c r="A46" s="326" t="s">
        <v>1126</v>
      </c>
      <c r="B46" s="326" t="s">
        <v>1127</v>
      </c>
    </row>
    <row r="47" spans="1:2" customFormat="1">
      <c r="A47" s="326" t="s">
        <v>2580</v>
      </c>
      <c r="B47" s="326" t="s">
        <v>2579</v>
      </c>
    </row>
    <row r="48" spans="1:2" customFormat="1">
      <c r="A48" s="326" t="s">
        <v>2578</v>
      </c>
      <c r="B48" s="326" t="s">
        <v>2577</v>
      </c>
    </row>
    <row r="49" spans="1:2" customFormat="1">
      <c r="A49" s="326" t="s">
        <v>2576</v>
      </c>
      <c r="B49" s="326" t="s">
        <v>2575</v>
      </c>
    </row>
    <row r="50" spans="1:2" customFormat="1">
      <c r="A50" s="326" t="s">
        <v>2574</v>
      </c>
      <c r="B50" s="326" t="s">
        <v>2573</v>
      </c>
    </row>
    <row r="51" spans="1:2" customFormat="1">
      <c r="A51" s="326" t="s">
        <v>2572</v>
      </c>
      <c r="B51" s="326" t="s">
        <v>2571</v>
      </c>
    </row>
    <row r="52" spans="1:2" customFormat="1">
      <c r="A52" s="326" t="s">
        <v>384</v>
      </c>
      <c r="B52" s="326" t="s">
        <v>724</v>
      </c>
    </row>
    <row r="53" spans="1:2" customFormat="1">
      <c r="A53" s="326" t="s">
        <v>2570</v>
      </c>
      <c r="B53" s="326" t="s">
        <v>2569</v>
      </c>
    </row>
    <row r="54" spans="1:2" customFormat="1">
      <c r="A54" s="326" t="s">
        <v>2568</v>
      </c>
      <c r="B54" s="326" t="s">
        <v>2567</v>
      </c>
    </row>
    <row r="55" spans="1:2" customFormat="1">
      <c r="A55" s="326" t="s">
        <v>2566</v>
      </c>
      <c r="B55" s="326" t="s">
        <v>2035</v>
      </c>
    </row>
    <row r="56" spans="1:2" customFormat="1">
      <c r="A56" s="326" t="s">
        <v>2565</v>
      </c>
      <c r="B56" s="326" t="s">
        <v>2033</v>
      </c>
    </row>
    <row r="57" spans="1:2" customFormat="1">
      <c r="A57" s="326" t="s">
        <v>2564</v>
      </c>
      <c r="B57" s="326" t="s">
        <v>2563</v>
      </c>
    </row>
    <row r="58" spans="1:2" customFormat="1">
      <c r="A58" s="326" t="s">
        <v>2562</v>
      </c>
      <c r="B58" s="326" t="s">
        <v>2561</v>
      </c>
    </row>
    <row r="59" spans="1:2" customFormat="1">
      <c r="A59" s="326" t="s">
        <v>2560</v>
      </c>
      <c r="B59" s="326" t="s">
        <v>517</v>
      </c>
    </row>
    <row r="60" spans="1:2" customFormat="1">
      <c r="A60" s="326" t="s">
        <v>2559</v>
      </c>
      <c r="B60" s="326" t="s">
        <v>253</v>
      </c>
    </row>
    <row r="61" spans="1:2" customFormat="1">
      <c r="A61" s="326" t="s">
        <v>2558</v>
      </c>
      <c r="B61" s="326" t="s">
        <v>519</v>
      </c>
    </row>
    <row r="62" spans="1:2" customFormat="1">
      <c r="A62" s="326" t="s">
        <v>2557</v>
      </c>
      <c r="B62" s="326" t="s">
        <v>518</v>
      </c>
    </row>
    <row r="63" spans="1:2" customFormat="1">
      <c r="A63" s="326" t="s">
        <v>2556</v>
      </c>
      <c r="B63" s="326" t="s">
        <v>516</v>
      </c>
    </row>
    <row r="64" spans="1:2" customFormat="1">
      <c r="A64" s="326" t="s">
        <v>2555</v>
      </c>
      <c r="B64" s="326" t="s">
        <v>515</v>
      </c>
    </row>
    <row r="65" spans="1:2" customFormat="1">
      <c r="A65" s="326" t="s">
        <v>2554</v>
      </c>
      <c r="B65" s="326" t="s">
        <v>3961</v>
      </c>
    </row>
    <row r="66" spans="1:2" customFormat="1">
      <c r="A66" s="326" t="s">
        <v>2553</v>
      </c>
      <c r="B66" s="326" t="s">
        <v>4335</v>
      </c>
    </row>
    <row r="67" spans="1:2" customFormat="1">
      <c r="A67" s="326" t="s">
        <v>2552</v>
      </c>
      <c r="B67" s="326" t="s">
        <v>256</v>
      </c>
    </row>
    <row r="68" spans="1:2" customFormat="1">
      <c r="A68" s="326" t="s">
        <v>2551</v>
      </c>
      <c r="B68" s="326" t="s">
        <v>255</v>
      </c>
    </row>
    <row r="69" spans="1:2" customFormat="1">
      <c r="A69" s="326" t="s">
        <v>2550</v>
      </c>
      <c r="B69" s="326" t="s">
        <v>787</v>
      </c>
    </row>
    <row r="70" spans="1:2" customFormat="1">
      <c r="A70" s="326" t="s">
        <v>2549</v>
      </c>
      <c r="B70" s="326" t="s">
        <v>2548</v>
      </c>
    </row>
    <row r="71" spans="1:2" customFormat="1">
      <c r="A71" s="326" t="s">
        <v>2547</v>
      </c>
      <c r="B71" s="326" t="s">
        <v>253</v>
      </c>
    </row>
    <row r="72" spans="1:2" customFormat="1">
      <c r="A72" s="326" t="s">
        <v>2546</v>
      </c>
      <c r="B72" s="326" t="s">
        <v>2175</v>
      </c>
    </row>
    <row r="73" spans="1:2" customFormat="1">
      <c r="A73" s="326" t="s">
        <v>2545</v>
      </c>
      <c r="B73" s="326" t="s">
        <v>515</v>
      </c>
    </row>
    <row r="74" spans="1:2" customFormat="1">
      <c r="A74" s="326" t="s">
        <v>2544</v>
      </c>
      <c r="B74" s="326" t="s">
        <v>858</v>
      </c>
    </row>
    <row r="75" spans="1:2" customFormat="1">
      <c r="A75" s="326" t="s">
        <v>2543</v>
      </c>
      <c r="B75" s="326" t="s">
        <v>857</v>
      </c>
    </row>
    <row r="76" spans="1:2" customFormat="1">
      <c r="A76" s="326" t="s">
        <v>2542</v>
      </c>
      <c r="B76" s="326" t="s">
        <v>850</v>
      </c>
    </row>
    <row r="77" spans="1:2" customFormat="1">
      <c r="A77" s="326" t="s">
        <v>2541</v>
      </c>
      <c r="B77" s="326" t="s">
        <v>255</v>
      </c>
    </row>
    <row r="78" spans="1:2" customFormat="1">
      <c r="A78" s="326" t="s">
        <v>2540</v>
      </c>
      <c r="B78" s="326" t="s">
        <v>787</v>
      </c>
    </row>
    <row r="79" spans="1:2" customFormat="1">
      <c r="A79" s="326" t="s">
        <v>2539</v>
      </c>
      <c r="B79" s="326" t="s">
        <v>2538</v>
      </c>
    </row>
    <row r="80" spans="1:2" customFormat="1">
      <c r="A80" s="326" t="s">
        <v>2537</v>
      </c>
      <c r="B80" s="326" t="s">
        <v>2536</v>
      </c>
    </row>
    <row r="81" spans="1:2" customFormat="1">
      <c r="A81" s="326" t="s">
        <v>2535</v>
      </c>
      <c r="B81" s="326" t="s">
        <v>2534</v>
      </c>
    </row>
    <row r="82" spans="1:2" customFormat="1">
      <c r="A82" s="326" t="s">
        <v>2533</v>
      </c>
      <c r="B82" s="326" t="s">
        <v>2175</v>
      </c>
    </row>
    <row r="83" spans="1:2" customFormat="1">
      <c r="A83" s="326" t="s">
        <v>2532</v>
      </c>
      <c r="B83" s="326" t="s">
        <v>515</v>
      </c>
    </row>
    <row r="84" spans="1:2" customFormat="1">
      <c r="A84" s="326" t="s">
        <v>2531</v>
      </c>
      <c r="B84" s="326" t="s">
        <v>858</v>
      </c>
    </row>
    <row r="85" spans="1:2" customFormat="1">
      <c r="A85" s="326" t="s">
        <v>2530</v>
      </c>
      <c r="B85" s="326" t="s">
        <v>857</v>
      </c>
    </row>
    <row r="86" spans="1:2" customFormat="1">
      <c r="A86" s="326" t="s">
        <v>2529</v>
      </c>
      <c r="B86" s="326" t="s">
        <v>850</v>
      </c>
    </row>
    <row r="87" spans="1:2" customFormat="1">
      <c r="A87" s="326" t="s">
        <v>2528</v>
      </c>
      <c r="B87" s="326" t="s">
        <v>255</v>
      </c>
    </row>
    <row r="88" spans="1:2" customFormat="1">
      <c r="A88" s="326" t="s">
        <v>2527</v>
      </c>
      <c r="B88" s="326" t="s">
        <v>787</v>
      </c>
    </row>
    <row r="89" spans="1:2" customFormat="1">
      <c r="A89" s="326" t="s">
        <v>2526</v>
      </c>
      <c r="B89" s="326" t="s">
        <v>2525</v>
      </c>
    </row>
    <row r="90" spans="1:2" customFormat="1">
      <c r="A90" s="326" t="s">
        <v>2524</v>
      </c>
      <c r="B90" s="326" t="s">
        <v>200</v>
      </c>
    </row>
    <row r="91" spans="1:2" customFormat="1">
      <c r="A91" s="326" t="s">
        <v>2523</v>
      </c>
      <c r="B91" s="326" t="s">
        <v>2359</v>
      </c>
    </row>
    <row r="92" spans="1:2" customFormat="1">
      <c r="A92" s="326" t="s">
        <v>2522</v>
      </c>
      <c r="B92" s="326" t="s">
        <v>481</v>
      </c>
    </row>
    <row r="93" spans="1:2" customFormat="1">
      <c r="A93" s="326" t="s">
        <v>2521</v>
      </c>
      <c r="B93" s="326" t="s">
        <v>483</v>
      </c>
    </row>
    <row r="94" spans="1:2" customFormat="1">
      <c r="A94" s="326" t="s">
        <v>2520</v>
      </c>
      <c r="B94" s="326" t="s">
        <v>484</v>
      </c>
    </row>
    <row r="95" spans="1:2" customFormat="1">
      <c r="A95" s="326" t="s">
        <v>2519</v>
      </c>
      <c r="B95" s="326" t="s">
        <v>524</v>
      </c>
    </row>
    <row r="96" spans="1:2" customFormat="1">
      <c r="A96" s="326" t="s">
        <v>2518</v>
      </c>
      <c r="B96" s="326" t="s">
        <v>525</v>
      </c>
    </row>
    <row r="97" spans="1:2" customFormat="1">
      <c r="A97" s="326" t="s">
        <v>2517</v>
      </c>
      <c r="B97" s="326" t="s">
        <v>2516</v>
      </c>
    </row>
    <row r="98" spans="1:2" customFormat="1">
      <c r="A98" s="326" t="s">
        <v>2515</v>
      </c>
      <c r="B98" s="326" t="s">
        <v>2514</v>
      </c>
    </row>
    <row r="99" spans="1:2" customFormat="1">
      <c r="A99" s="326" t="s">
        <v>2513</v>
      </c>
      <c r="B99" s="326" t="s">
        <v>496</v>
      </c>
    </row>
    <row r="100" spans="1:2" customFormat="1">
      <c r="A100" s="326" t="s">
        <v>2512</v>
      </c>
      <c r="B100" s="326" t="s">
        <v>514</v>
      </c>
    </row>
    <row r="101" spans="1:2" customFormat="1">
      <c r="A101" s="326" t="s">
        <v>2511</v>
      </c>
      <c r="B101" s="326" t="s">
        <v>2510</v>
      </c>
    </row>
    <row r="102" spans="1:2" customFormat="1">
      <c r="A102" s="326" t="s">
        <v>2509</v>
      </c>
      <c r="B102" s="326" t="s">
        <v>499</v>
      </c>
    </row>
    <row r="103" spans="1:2" customFormat="1">
      <c r="A103" s="326" t="s">
        <v>2508</v>
      </c>
      <c r="B103" s="326" t="s">
        <v>2507</v>
      </c>
    </row>
    <row r="104" spans="1:2" customFormat="1">
      <c r="A104" s="326" t="s">
        <v>2506</v>
      </c>
      <c r="B104" s="326" t="s">
        <v>2505</v>
      </c>
    </row>
    <row r="105" spans="1:2" customFormat="1">
      <c r="A105" s="326" t="s">
        <v>2504</v>
      </c>
      <c r="B105" s="326" t="s">
        <v>2503</v>
      </c>
    </row>
    <row r="106" spans="1:2" customFormat="1">
      <c r="A106" s="326" t="s">
        <v>2502</v>
      </c>
      <c r="B106" s="326" t="s">
        <v>887</v>
      </c>
    </row>
    <row r="107" spans="1:2" customFormat="1">
      <c r="A107" s="326" t="s">
        <v>2501</v>
      </c>
      <c r="B107" s="326" t="s">
        <v>969</v>
      </c>
    </row>
    <row r="108" spans="1:2" customFormat="1">
      <c r="A108" s="326" t="s">
        <v>2500</v>
      </c>
      <c r="B108" s="326" t="s">
        <v>2499</v>
      </c>
    </row>
    <row r="109" spans="1:2" customFormat="1">
      <c r="A109" s="326" t="s">
        <v>2498</v>
      </c>
      <c r="B109" s="326" t="s">
        <v>259</v>
      </c>
    </row>
    <row r="110" spans="1:2" customFormat="1">
      <c r="A110" s="326" t="s">
        <v>2497</v>
      </c>
      <c r="B110" s="326" t="s">
        <v>2496</v>
      </c>
    </row>
    <row r="111" spans="1:2" customFormat="1">
      <c r="A111" s="326" t="s">
        <v>2495</v>
      </c>
      <c r="B111" s="326" t="s">
        <v>268</v>
      </c>
    </row>
    <row r="112" spans="1:2" customFormat="1">
      <c r="A112" s="326" t="s">
        <v>2494</v>
      </c>
      <c r="B112" s="326" t="s">
        <v>2493</v>
      </c>
    </row>
    <row r="113" spans="1:2" customFormat="1">
      <c r="A113" s="326" t="s">
        <v>2492</v>
      </c>
      <c r="B113" s="326" t="s">
        <v>2491</v>
      </c>
    </row>
    <row r="114" spans="1:2" customFormat="1">
      <c r="A114" s="326" t="s">
        <v>2490</v>
      </c>
      <c r="B114" s="326" t="s">
        <v>271</v>
      </c>
    </row>
    <row r="115" spans="1:2" customFormat="1">
      <c r="A115" s="326" t="s">
        <v>2489</v>
      </c>
      <c r="B115" s="326" t="s">
        <v>2488</v>
      </c>
    </row>
    <row r="116" spans="1:2" customFormat="1">
      <c r="A116" s="326" t="s">
        <v>2487</v>
      </c>
      <c r="B116" s="326" t="s">
        <v>2486</v>
      </c>
    </row>
    <row r="117" spans="1:2" customFormat="1">
      <c r="A117" s="326" t="s">
        <v>2485</v>
      </c>
      <c r="B117" s="326" t="s">
        <v>286</v>
      </c>
    </row>
    <row r="118" spans="1:2" customFormat="1">
      <c r="A118" s="326" t="s">
        <v>2484</v>
      </c>
      <c r="B118" s="326" t="s">
        <v>2483</v>
      </c>
    </row>
    <row r="119" spans="1:2" customFormat="1">
      <c r="A119" s="326" t="s">
        <v>2482</v>
      </c>
      <c r="B119" s="326" t="s">
        <v>2481</v>
      </c>
    </row>
    <row r="120" spans="1:2" customFormat="1">
      <c r="A120" s="326" t="s">
        <v>2480</v>
      </c>
      <c r="B120" s="326" t="s">
        <v>2479</v>
      </c>
    </row>
    <row r="121" spans="1:2" customFormat="1">
      <c r="A121" s="326" t="s">
        <v>2478</v>
      </c>
      <c r="B121" s="326" t="s">
        <v>2477</v>
      </c>
    </row>
    <row r="122" spans="1:2" customFormat="1">
      <c r="A122" s="326" t="s">
        <v>2476</v>
      </c>
      <c r="B122" s="326" t="s">
        <v>2475</v>
      </c>
    </row>
    <row r="123" spans="1:2" customFormat="1">
      <c r="A123" s="326" t="s">
        <v>2474</v>
      </c>
      <c r="B123" s="326" t="s">
        <v>334</v>
      </c>
    </row>
    <row r="124" spans="1:2" customFormat="1">
      <c r="A124" s="326" t="s">
        <v>2473</v>
      </c>
      <c r="B124" s="326" t="s">
        <v>342</v>
      </c>
    </row>
    <row r="125" spans="1:2" customFormat="1">
      <c r="A125" s="326" t="s">
        <v>2472</v>
      </c>
      <c r="B125" s="326" t="s">
        <v>2471</v>
      </c>
    </row>
    <row r="126" spans="1:2" customFormat="1">
      <c r="A126" s="326" t="s">
        <v>2470</v>
      </c>
      <c r="B126" s="326" t="s">
        <v>2469</v>
      </c>
    </row>
    <row r="127" spans="1:2" customFormat="1">
      <c r="A127" s="326" t="s">
        <v>2468</v>
      </c>
      <c r="B127" s="326" t="s">
        <v>2467</v>
      </c>
    </row>
    <row r="128" spans="1:2" customFormat="1">
      <c r="A128" s="326" t="s">
        <v>2466</v>
      </c>
      <c r="B128" s="326" t="s">
        <v>337</v>
      </c>
    </row>
    <row r="129" spans="1:2" customFormat="1">
      <c r="A129" s="326" t="s">
        <v>2465</v>
      </c>
      <c r="B129" s="326" t="s">
        <v>2464</v>
      </c>
    </row>
    <row r="130" spans="1:2" customFormat="1">
      <c r="A130" s="326" t="s">
        <v>2463</v>
      </c>
      <c r="B130" s="326" t="s">
        <v>2462</v>
      </c>
    </row>
    <row r="131" spans="1:2" customFormat="1">
      <c r="A131" s="326" t="s">
        <v>2461</v>
      </c>
      <c r="B131" s="326" t="s">
        <v>2460</v>
      </c>
    </row>
    <row r="132" spans="1:2" customFormat="1">
      <c r="A132" s="326" t="s">
        <v>2459</v>
      </c>
      <c r="B132" s="326" t="s">
        <v>1186</v>
      </c>
    </row>
    <row r="133" spans="1:2" customFormat="1">
      <c r="A133" s="326" t="s">
        <v>2458</v>
      </c>
      <c r="B133" s="326" t="s">
        <v>1187</v>
      </c>
    </row>
    <row r="134" spans="1:2" s="1" customFormat="1" ht="12">
      <c r="A134" s="326" t="s">
        <v>5459</v>
      </c>
      <c r="B134" s="5" t="s">
        <v>5462</v>
      </c>
    </row>
    <row r="135" spans="1:2" s="1" customFormat="1" ht="12">
      <c r="A135" s="326" t="s">
        <v>5460</v>
      </c>
      <c r="B135" s="5" t="s">
        <v>5463</v>
      </c>
    </row>
    <row r="136" spans="1:2" customFormat="1">
      <c r="A136" s="326" t="s">
        <v>2365</v>
      </c>
      <c r="B136" s="326" t="s">
        <v>2457</v>
      </c>
    </row>
    <row r="137" spans="1:2" customFormat="1">
      <c r="A137" s="326" t="s">
        <v>2456</v>
      </c>
      <c r="B137" s="326" t="s">
        <v>2167</v>
      </c>
    </row>
    <row r="138" spans="1:2" customFormat="1">
      <c r="A138" s="326" t="s">
        <v>2455</v>
      </c>
      <c r="B138" s="326" t="s">
        <v>206</v>
      </c>
    </row>
    <row r="139" spans="1:2" customFormat="1">
      <c r="A139" s="326" t="s">
        <v>2454</v>
      </c>
      <c r="B139" s="326" t="s">
        <v>2453</v>
      </c>
    </row>
    <row r="140" spans="1:2" customFormat="1">
      <c r="A140" s="326" t="s">
        <v>2452</v>
      </c>
      <c r="B140" s="326" t="s">
        <v>2165</v>
      </c>
    </row>
    <row r="141" spans="1:2" customFormat="1">
      <c r="A141" s="326" t="s">
        <v>775</v>
      </c>
      <c r="B141" s="326" t="s">
        <v>555</v>
      </c>
    </row>
    <row r="142" spans="1:2" customFormat="1">
      <c r="A142" s="326" t="s">
        <v>778</v>
      </c>
      <c r="B142" s="326" t="s">
        <v>526</v>
      </c>
    </row>
    <row r="143" spans="1:2" customFormat="1">
      <c r="A143" s="326" t="s">
        <v>779</v>
      </c>
      <c r="B143" s="326" t="s">
        <v>3960</v>
      </c>
    </row>
    <row r="144" spans="1:2" customFormat="1">
      <c r="A144" s="326" t="s">
        <v>776</v>
      </c>
      <c r="B144" s="326" t="s">
        <v>5343</v>
      </c>
    </row>
    <row r="145" spans="1:2" customFormat="1">
      <c r="A145" s="326" t="s">
        <v>872</v>
      </c>
      <c r="B145" s="326" t="s">
        <v>3961</v>
      </c>
    </row>
    <row r="146" spans="1:2" customFormat="1">
      <c r="A146" s="326" t="s">
        <v>2451</v>
      </c>
      <c r="B146" s="326" t="s">
        <v>4336</v>
      </c>
    </row>
    <row r="147" spans="1:2" customFormat="1">
      <c r="A147" s="326" t="s">
        <v>2450</v>
      </c>
      <c r="B147" s="326" t="s">
        <v>3962</v>
      </c>
    </row>
    <row r="148" spans="1:2" customFormat="1">
      <c r="A148" s="326" t="s">
        <v>780</v>
      </c>
      <c r="B148" s="326" t="s">
        <v>528</v>
      </c>
    </row>
    <row r="149" spans="1:2" customFormat="1">
      <c r="A149" s="326" t="s">
        <v>781</v>
      </c>
      <c r="B149" s="326" t="s">
        <v>529</v>
      </c>
    </row>
    <row r="150" spans="1:2" customFormat="1">
      <c r="A150" s="326" t="s">
        <v>2449</v>
      </c>
      <c r="B150" s="326" t="s">
        <v>600</v>
      </c>
    </row>
    <row r="151" spans="1:2" customFormat="1">
      <c r="A151" s="326" t="s">
        <v>2448</v>
      </c>
      <c r="B151" s="326" t="s">
        <v>601</v>
      </c>
    </row>
    <row r="152" spans="1:2" customFormat="1">
      <c r="A152" s="326" t="s">
        <v>2447</v>
      </c>
      <c r="B152" s="326" t="s">
        <v>602</v>
      </c>
    </row>
    <row r="153" spans="1:2" customFormat="1">
      <c r="A153" s="326" t="s">
        <v>603</v>
      </c>
      <c r="B153" s="326" t="s">
        <v>605</v>
      </c>
    </row>
    <row r="154" spans="1:2" customFormat="1">
      <c r="A154" s="326" t="s">
        <v>604</v>
      </c>
      <c r="B154" s="326" t="s">
        <v>606</v>
      </c>
    </row>
    <row r="155" spans="1:2" customFormat="1">
      <c r="A155" s="326" t="s">
        <v>2446</v>
      </c>
      <c r="B155" s="326" t="s">
        <v>3460</v>
      </c>
    </row>
    <row r="156" spans="1:2" customFormat="1">
      <c r="A156" s="326" t="s">
        <v>2445</v>
      </c>
      <c r="B156" s="326" t="s">
        <v>2444</v>
      </c>
    </row>
    <row r="157" spans="1:2" customFormat="1">
      <c r="A157" s="326" t="s">
        <v>2443</v>
      </c>
      <c r="B157" s="326" t="s">
        <v>2442</v>
      </c>
    </row>
    <row r="158" spans="1:2" customFormat="1">
      <c r="A158" s="326" t="s">
        <v>2441</v>
      </c>
      <c r="B158" s="326" t="s">
        <v>4337</v>
      </c>
    </row>
    <row r="159" spans="1:2" customFormat="1">
      <c r="A159" s="326" t="s">
        <v>2440</v>
      </c>
      <c r="B159" s="326" t="s">
        <v>617</v>
      </c>
    </row>
    <row r="160" spans="1:2" customFormat="1">
      <c r="A160" s="326" t="s">
        <v>2439</v>
      </c>
      <c r="B160" s="326" t="s">
        <v>620</v>
      </c>
    </row>
    <row r="161" spans="1:2" customFormat="1">
      <c r="A161" s="326" t="s">
        <v>2438</v>
      </c>
      <c r="B161" s="326" t="s">
        <v>542</v>
      </c>
    </row>
    <row r="162" spans="1:2" customFormat="1">
      <c r="A162" s="326" t="s">
        <v>2437</v>
      </c>
      <c r="B162" s="326" t="s">
        <v>624</v>
      </c>
    </row>
    <row r="163" spans="1:2" customFormat="1">
      <c r="A163" s="326" t="s">
        <v>2436</v>
      </c>
      <c r="B163" s="326" t="s">
        <v>625</v>
      </c>
    </row>
    <row r="164" spans="1:2" customFormat="1">
      <c r="A164" s="326" t="s">
        <v>2435</v>
      </c>
      <c r="B164" s="326" t="s">
        <v>623</v>
      </c>
    </row>
    <row r="165" spans="1:2" customFormat="1">
      <c r="A165" s="326" t="s">
        <v>2434</v>
      </c>
      <c r="B165" s="326" t="s">
        <v>628</v>
      </c>
    </row>
    <row r="166" spans="1:2" customFormat="1">
      <c r="A166" s="326" t="s">
        <v>2433</v>
      </c>
      <c r="B166" s="326" t="s">
        <v>2432</v>
      </c>
    </row>
    <row r="167" spans="1:2" customFormat="1">
      <c r="A167" s="326" t="s">
        <v>2431</v>
      </c>
      <c r="B167" s="326" t="s">
        <v>627</v>
      </c>
    </row>
    <row r="168" spans="1:2" customFormat="1">
      <c r="A168" s="326" t="s">
        <v>2430</v>
      </c>
      <c r="B168" s="326" t="s">
        <v>633</v>
      </c>
    </row>
    <row r="169" spans="1:2" customFormat="1">
      <c r="A169" s="326" t="s">
        <v>2429</v>
      </c>
      <c r="B169" s="326" t="s">
        <v>630</v>
      </c>
    </row>
    <row r="170" spans="1:2" customFormat="1">
      <c r="A170" s="326" t="s">
        <v>2428</v>
      </c>
      <c r="B170" s="326" t="s">
        <v>531</v>
      </c>
    </row>
    <row r="171" spans="1:2" customFormat="1">
      <c r="A171" s="326" t="s">
        <v>2427</v>
      </c>
      <c r="B171" s="326" t="s">
        <v>2426</v>
      </c>
    </row>
    <row r="172" spans="1:2" customFormat="1">
      <c r="A172" s="326" t="s">
        <v>2425</v>
      </c>
      <c r="B172" s="326" t="s">
        <v>689</v>
      </c>
    </row>
    <row r="173" spans="1:2" customFormat="1">
      <c r="A173" s="326" t="s">
        <v>2424</v>
      </c>
      <c r="B173" s="326" t="s">
        <v>688</v>
      </c>
    </row>
    <row r="174" spans="1:2" customFormat="1">
      <c r="A174" s="326" t="s">
        <v>2423</v>
      </c>
      <c r="B174" s="326" t="s">
        <v>691</v>
      </c>
    </row>
    <row r="175" spans="1:2" customFormat="1">
      <c r="A175" s="326" t="s">
        <v>2422</v>
      </c>
      <c r="B175" s="326" t="s">
        <v>543</v>
      </c>
    </row>
    <row r="176" spans="1:2" customFormat="1">
      <c r="A176" s="326" t="s">
        <v>2421</v>
      </c>
      <c r="B176" s="326" t="s">
        <v>542</v>
      </c>
    </row>
    <row r="177" spans="1:2" customFormat="1">
      <c r="A177" s="326" t="s">
        <v>2420</v>
      </c>
      <c r="B177" s="326" t="s">
        <v>547</v>
      </c>
    </row>
    <row r="178" spans="1:2" customFormat="1">
      <c r="A178" s="326" t="s">
        <v>2419</v>
      </c>
      <c r="B178" s="326" t="s">
        <v>625</v>
      </c>
    </row>
    <row r="179" spans="1:2" customFormat="1">
      <c r="A179" s="326" t="s">
        <v>2418</v>
      </c>
      <c r="B179" s="326" t="s">
        <v>4338</v>
      </c>
    </row>
    <row r="180" spans="1:2" customFormat="1">
      <c r="A180" s="326" t="s">
        <v>2417</v>
      </c>
      <c r="B180" s="326" t="s">
        <v>549</v>
      </c>
    </row>
    <row r="181" spans="1:2" customFormat="1">
      <c r="A181" s="326" t="s">
        <v>2416</v>
      </c>
      <c r="B181" s="326" t="s">
        <v>548</v>
      </c>
    </row>
    <row r="182" spans="1:2" customFormat="1">
      <c r="A182" s="326" t="s">
        <v>2415</v>
      </c>
      <c r="B182" s="326" t="s">
        <v>550</v>
      </c>
    </row>
    <row r="183" spans="1:2" customFormat="1">
      <c r="A183" s="326" t="s">
        <v>2414</v>
      </c>
      <c r="B183" s="326" t="s">
        <v>2413</v>
      </c>
    </row>
    <row r="184" spans="1:2" customFormat="1">
      <c r="A184" s="326" t="s">
        <v>2412</v>
      </c>
      <c r="B184" s="326" t="s">
        <v>629</v>
      </c>
    </row>
    <row r="185" spans="1:2" customFormat="1">
      <c r="A185" s="326" t="s">
        <v>812</v>
      </c>
      <c r="B185" s="326" t="s">
        <v>722</v>
      </c>
    </row>
    <row r="186" spans="1:2" customFormat="1">
      <c r="A186" s="326" t="s">
        <v>2411</v>
      </c>
      <c r="B186" s="326" t="s">
        <v>552</v>
      </c>
    </row>
    <row r="187" spans="1:2" customFormat="1">
      <c r="A187" s="326" t="s">
        <v>2410</v>
      </c>
      <c r="B187" s="326" t="s">
        <v>551</v>
      </c>
    </row>
    <row r="188" spans="1:2" customFormat="1">
      <c r="A188" s="326" t="s">
        <v>2409</v>
      </c>
      <c r="B188" s="326" t="s">
        <v>553</v>
      </c>
    </row>
    <row r="189" spans="1:2" customFormat="1">
      <c r="A189" s="326" t="s">
        <v>2408</v>
      </c>
      <c r="B189" s="326" t="s">
        <v>531</v>
      </c>
    </row>
    <row r="190" spans="1:2" customFormat="1">
      <c r="A190" s="326" t="s">
        <v>2407</v>
      </c>
      <c r="B190" s="326" t="s">
        <v>530</v>
      </c>
    </row>
    <row r="191" spans="1:2" customFormat="1">
      <c r="A191" s="448" t="s">
        <v>2406</v>
      </c>
      <c r="B191" s="326" t="s">
        <v>532</v>
      </c>
    </row>
    <row r="192" spans="1:2" customFormat="1">
      <c r="A192" s="326" t="s">
        <v>2405</v>
      </c>
      <c r="B192" s="326" t="s">
        <v>690</v>
      </c>
    </row>
    <row r="193" spans="1:2" customFormat="1">
      <c r="A193" s="326" t="s">
        <v>2404</v>
      </c>
      <c r="B193" s="326" t="s">
        <v>687</v>
      </c>
    </row>
    <row r="194" spans="1:2" customFormat="1">
      <c r="A194" s="326" t="s">
        <v>2403</v>
      </c>
      <c r="B194" s="326" t="s">
        <v>615</v>
      </c>
    </row>
    <row r="195" spans="1:2" customFormat="1">
      <c r="A195" s="326" t="s">
        <v>2402</v>
      </c>
      <c r="B195" s="326" t="s">
        <v>614</v>
      </c>
    </row>
    <row r="196" spans="1:2" customFormat="1">
      <c r="A196" s="326" t="s">
        <v>774</v>
      </c>
      <c r="B196" s="326" t="s">
        <v>523</v>
      </c>
    </row>
    <row r="197" spans="1:2" customFormat="1">
      <c r="A197" s="326" t="s">
        <v>770</v>
      </c>
      <c r="B197" s="326" t="s">
        <v>522</v>
      </c>
    </row>
    <row r="198" spans="1:2" customFormat="1">
      <c r="A198" s="326" t="s">
        <v>771</v>
      </c>
      <c r="B198" s="326" t="s">
        <v>554</v>
      </c>
    </row>
    <row r="199" spans="1:2" customFormat="1">
      <c r="A199" s="326" t="s">
        <v>2401</v>
      </c>
      <c r="B199" s="326" t="s">
        <v>520</v>
      </c>
    </row>
    <row r="200" spans="1:2" customFormat="1">
      <c r="A200" s="326" t="s">
        <v>2400</v>
      </c>
      <c r="B200" s="326" t="s">
        <v>6082</v>
      </c>
    </row>
    <row r="201" spans="1:2" customFormat="1">
      <c r="A201" s="326" t="s">
        <v>2399</v>
      </c>
      <c r="B201" s="326" t="s">
        <v>245</v>
      </c>
    </row>
    <row r="202" spans="1:2" customFormat="1">
      <c r="A202" s="326" t="s">
        <v>2398</v>
      </c>
      <c r="B202" s="326" t="s">
        <v>244</v>
      </c>
    </row>
    <row r="203" spans="1:2" customFormat="1">
      <c r="A203" s="326" t="s">
        <v>2397</v>
      </c>
      <c r="B203" s="326" t="s">
        <v>558</v>
      </c>
    </row>
    <row r="204" spans="1:2" customFormat="1">
      <c r="A204" s="326" t="s">
        <v>2396</v>
      </c>
      <c r="B204" s="326" t="s">
        <v>559</v>
      </c>
    </row>
    <row r="205" spans="1:2" customFormat="1">
      <c r="A205" s="326" t="s">
        <v>2395</v>
      </c>
      <c r="B205" s="326" t="s">
        <v>561</v>
      </c>
    </row>
    <row r="206" spans="1:2" customFormat="1">
      <c r="A206" s="326" t="s">
        <v>2394</v>
      </c>
      <c r="B206" s="326" t="s">
        <v>562</v>
      </c>
    </row>
    <row r="207" spans="1:2" customFormat="1">
      <c r="A207" s="326" t="s">
        <v>2393</v>
      </c>
      <c r="B207" s="326" t="s">
        <v>563</v>
      </c>
    </row>
    <row r="208" spans="1:2" customFormat="1">
      <c r="A208" s="326" t="s">
        <v>2392</v>
      </c>
      <c r="B208" s="326" t="s">
        <v>564</v>
      </c>
    </row>
    <row r="209" spans="1:2" customFormat="1">
      <c r="A209" s="326" t="s">
        <v>2391</v>
      </c>
      <c r="B209" s="326" t="s">
        <v>566</v>
      </c>
    </row>
    <row r="210" spans="1:2" customFormat="1">
      <c r="A210" s="326" t="s">
        <v>2390</v>
      </c>
      <c r="B210" s="326" t="s">
        <v>565</v>
      </c>
    </row>
    <row r="211" spans="1:2" customFormat="1">
      <c r="A211" s="326" t="s">
        <v>2389</v>
      </c>
      <c r="B211" s="326" t="s">
        <v>569</v>
      </c>
    </row>
    <row r="212" spans="1:2" customFormat="1">
      <c r="A212" s="326" t="s">
        <v>2388</v>
      </c>
      <c r="B212" s="326" t="s">
        <v>568</v>
      </c>
    </row>
    <row r="213" spans="1:2" customFormat="1">
      <c r="A213" s="326" t="s">
        <v>2387</v>
      </c>
      <c r="B213" s="326" t="s">
        <v>2386</v>
      </c>
    </row>
    <row r="214" spans="1:2" customFormat="1">
      <c r="A214" s="326" t="s">
        <v>2385</v>
      </c>
      <c r="B214" s="326" t="s">
        <v>571</v>
      </c>
    </row>
    <row r="215" spans="1:2" customFormat="1">
      <c r="A215" s="326" t="s">
        <v>2384</v>
      </c>
      <c r="B215" s="326" t="s">
        <v>573</v>
      </c>
    </row>
    <row r="216" spans="1:2" customFormat="1">
      <c r="A216" s="326" t="s">
        <v>2383</v>
      </c>
      <c r="B216" s="326" t="s">
        <v>574</v>
      </c>
    </row>
    <row r="217" spans="1:2" customFormat="1">
      <c r="A217" s="326" t="s">
        <v>2382</v>
      </c>
      <c r="B217" s="326" t="s">
        <v>576</v>
      </c>
    </row>
    <row r="218" spans="1:2" customFormat="1">
      <c r="A218" s="326" t="s">
        <v>2381</v>
      </c>
      <c r="B218" s="326" t="s">
        <v>575</v>
      </c>
    </row>
    <row r="219" spans="1:2" customFormat="1">
      <c r="A219" s="326" t="s">
        <v>2380</v>
      </c>
      <c r="B219" s="326" t="s">
        <v>578</v>
      </c>
    </row>
    <row r="220" spans="1:2" customFormat="1">
      <c r="A220" s="326" t="s">
        <v>2379</v>
      </c>
      <c r="B220" s="326" t="s">
        <v>577</v>
      </c>
    </row>
    <row r="221" spans="1:2" customFormat="1">
      <c r="A221" s="326" t="s">
        <v>2378</v>
      </c>
      <c r="B221" s="326" t="s">
        <v>580</v>
      </c>
    </row>
    <row r="222" spans="1:2" customFormat="1">
      <c r="A222" s="326" t="s">
        <v>2377</v>
      </c>
      <c r="B222" s="326" t="s">
        <v>579</v>
      </c>
    </row>
    <row r="223" spans="1:2" customFormat="1">
      <c r="A223" s="326" t="s">
        <v>2376</v>
      </c>
      <c r="B223" s="326" t="s">
        <v>2375</v>
      </c>
    </row>
    <row r="224" spans="1:2" customFormat="1">
      <c r="A224" s="326" t="s">
        <v>2374</v>
      </c>
      <c r="B224" s="326" t="s">
        <v>581</v>
      </c>
    </row>
    <row r="225" spans="1:2" customFormat="1">
      <c r="A225" s="326" t="s">
        <v>2373</v>
      </c>
      <c r="B225" s="326" t="s">
        <v>582</v>
      </c>
    </row>
    <row r="226" spans="1:2" customFormat="1">
      <c r="A226" s="326" t="s">
        <v>2372</v>
      </c>
      <c r="B226" s="326" t="s">
        <v>583</v>
      </c>
    </row>
    <row r="227" spans="1:2" customFormat="1">
      <c r="A227" s="326" t="s">
        <v>2371</v>
      </c>
      <c r="B227" s="326" t="s">
        <v>585</v>
      </c>
    </row>
    <row r="228" spans="1:2" customFormat="1">
      <c r="A228" s="326" t="s">
        <v>2370</v>
      </c>
      <c r="B228" s="326" t="s">
        <v>584</v>
      </c>
    </row>
    <row r="229" spans="1:2" customFormat="1">
      <c r="A229" s="326" t="s">
        <v>2369</v>
      </c>
      <c r="B229" s="326" t="s">
        <v>2368</v>
      </c>
    </row>
    <row r="230" spans="1:2" customFormat="1">
      <c r="A230" s="326" t="s">
        <v>2367</v>
      </c>
      <c r="B230" s="326" t="s">
        <v>2366</v>
      </c>
    </row>
    <row r="231" spans="1:2" customFormat="1">
      <c r="A231" s="326" t="s">
        <v>2365</v>
      </c>
      <c r="B231" s="326" t="s">
        <v>205</v>
      </c>
    </row>
    <row r="232" spans="1:2" customFormat="1">
      <c r="A232" s="326" t="s">
        <v>2364</v>
      </c>
      <c r="B232" s="326" t="s">
        <v>240</v>
      </c>
    </row>
    <row r="233" spans="1:2" customFormat="1">
      <c r="A233" s="326" t="s">
        <v>2363</v>
      </c>
      <c r="B233" s="326" t="s">
        <v>238</v>
      </c>
    </row>
    <row r="234" spans="1:2" customFormat="1">
      <c r="A234" s="326" t="s">
        <v>2362</v>
      </c>
      <c r="B234" s="326" t="s">
        <v>2170</v>
      </c>
    </row>
    <row r="235" spans="1:2" customFormat="1">
      <c r="A235" s="326" t="s">
        <v>2361</v>
      </c>
      <c r="B235" s="326" t="s">
        <v>202</v>
      </c>
    </row>
    <row r="236" spans="1:2" customFormat="1">
      <c r="A236" s="326" t="s">
        <v>2360</v>
      </c>
      <c r="B236" s="326" t="s">
        <v>2359</v>
      </c>
    </row>
    <row r="237" spans="1:2" customFormat="1">
      <c r="A237" s="326" t="s">
        <v>2358</v>
      </c>
      <c r="B237" s="326" t="s">
        <v>245</v>
      </c>
    </row>
    <row r="238" spans="1:2" customFormat="1">
      <c r="A238" s="326" t="s">
        <v>2357</v>
      </c>
      <c r="B238" s="326" t="s">
        <v>244</v>
      </c>
    </row>
    <row r="239" spans="1:2" customFormat="1">
      <c r="A239" s="326" t="s">
        <v>2356</v>
      </c>
      <c r="B239" s="326" t="s">
        <v>249</v>
      </c>
    </row>
    <row r="240" spans="1:2" customFormat="1">
      <c r="A240" s="326" t="s">
        <v>2355</v>
      </c>
      <c r="B240" s="326" t="s">
        <v>248</v>
      </c>
    </row>
    <row r="241" spans="1:2" customFormat="1">
      <c r="A241" s="326" t="s">
        <v>2354</v>
      </c>
      <c r="B241" s="326" t="s">
        <v>2353</v>
      </c>
    </row>
    <row r="242" spans="1:2" customFormat="1">
      <c r="A242" s="326" t="s">
        <v>2352</v>
      </c>
      <c r="B242" s="326" t="s">
        <v>522</v>
      </c>
    </row>
    <row r="243" spans="1:2" customFormat="1">
      <c r="A243" s="326" t="s">
        <v>726</v>
      </c>
      <c r="B243" s="326" t="s">
        <v>728</v>
      </c>
    </row>
    <row r="244" spans="1:2" customFormat="1">
      <c r="A244" s="326" t="s">
        <v>731</v>
      </c>
      <c r="B244" s="326" t="s">
        <v>733</v>
      </c>
    </row>
    <row r="245" spans="1:2" customFormat="1">
      <c r="A245" s="326" t="s">
        <v>735</v>
      </c>
      <c r="B245" s="326" t="s">
        <v>741</v>
      </c>
    </row>
    <row r="246" spans="1:2" customFormat="1">
      <c r="A246" s="326" t="s">
        <v>2351</v>
      </c>
      <c r="B246" s="326" t="s">
        <v>219</v>
      </c>
    </row>
    <row r="247" spans="1:2" customFormat="1">
      <c r="A247" s="326" t="s">
        <v>2350</v>
      </c>
      <c r="B247" s="326" t="s">
        <v>220</v>
      </c>
    </row>
    <row r="248" spans="1:2" customFormat="1">
      <c r="A248" s="326" t="s">
        <v>2349</v>
      </c>
      <c r="B248" s="326" t="s">
        <v>221</v>
      </c>
    </row>
    <row r="249" spans="1:2" customFormat="1">
      <c r="A249" s="326" t="s">
        <v>2348</v>
      </c>
      <c r="B249" s="326" t="s">
        <v>2347</v>
      </c>
    </row>
    <row r="250" spans="1:2" customFormat="1">
      <c r="A250" s="326" t="s">
        <v>2346</v>
      </c>
      <c r="B250" s="326" t="s">
        <v>529</v>
      </c>
    </row>
    <row r="251" spans="1:2" customFormat="1">
      <c r="A251" s="326" t="s">
        <v>2345</v>
      </c>
      <c r="B251" s="326" t="s">
        <v>861</v>
      </c>
    </row>
    <row r="252" spans="1:2" customFormat="1">
      <c r="A252" s="326" t="s">
        <v>748</v>
      </c>
      <c r="B252" s="326" t="s">
        <v>751</v>
      </c>
    </row>
    <row r="253" spans="1:2" customFormat="1">
      <c r="A253" s="326" t="s">
        <v>747</v>
      </c>
      <c r="B253" s="326" t="s">
        <v>750</v>
      </c>
    </row>
    <row r="254" spans="1:2" customFormat="1">
      <c r="A254" s="326" t="s">
        <v>753</v>
      </c>
      <c r="B254" s="326" t="s">
        <v>773</v>
      </c>
    </row>
    <row r="255" spans="1:2" customFormat="1">
      <c r="A255" s="326" t="s">
        <v>752</v>
      </c>
      <c r="B255" s="326" t="s">
        <v>772</v>
      </c>
    </row>
    <row r="256" spans="1:2" customFormat="1">
      <c r="A256" s="326" t="s">
        <v>2344</v>
      </c>
      <c r="B256" s="326" t="s">
        <v>2298</v>
      </c>
    </row>
    <row r="257" spans="1:2" customFormat="1">
      <c r="A257" s="326" t="s">
        <v>2343</v>
      </c>
      <c r="B257" s="326" t="s">
        <v>526</v>
      </c>
    </row>
    <row r="258" spans="1:2" customFormat="1">
      <c r="A258" s="326" t="s">
        <v>2342</v>
      </c>
      <c r="B258" s="326" t="s">
        <v>2341</v>
      </c>
    </row>
    <row r="259" spans="1:2" customFormat="1">
      <c r="A259" s="326" t="s">
        <v>2340</v>
      </c>
      <c r="B259" s="326" t="s">
        <v>555</v>
      </c>
    </row>
    <row r="260" spans="1:2" customFormat="1">
      <c r="A260" s="326" t="s">
        <v>2339</v>
      </c>
      <c r="B260" s="326" t="s">
        <v>529</v>
      </c>
    </row>
    <row r="261" spans="1:2" customFormat="1">
      <c r="A261" s="326" t="s">
        <v>2338</v>
      </c>
      <c r="B261" s="326" t="s">
        <v>528</v>
      </c>
    </row>
    <row r="262" spans="1:2" customFormat="1">
      <c r="A262" s="326" t="s">
        <v>755</v>
      </c>
      <c r="B262" s="326" t="s">
        <v>819</v>
      </c>
    </row>
    <row r="263" spans="1:2" customFormat="1">
      <c r="A263" s="326" t="s">
        <v>754</v>
      </c>
      <c r="B263" s="326" t="s">
        <v>820</v>
      </c>
    </row>
    <row r="264" spans="1:2" customFormat="1">
      <c r="A264" s="326" t="s">
        <v>2337</v>
      </c>
      <c r="B264" s="326" t="s">
        <v>600</v>
      </c>
    </row>
    <row r="265" spans="1:2" customFormat="1">
      <c r="A265" s="326" t="s">
        <v>2336</v>
      </c>
      <c r="B265" s="326" t="s">
        <v>711</v>
      </c>
    </row>
    <row r="266" spans="1:2" customFormat="1">
      <c r="A266" s="326" t="s">
        <v>791</v>
      </c>
      <c r="B266" s="326" t="s">
        <v>712</v>
      </c>
    </row>
    <row r="267" spans="1:2" customFormat="1">
      <c r="A267" s="326" t="s">
        <v>2335</v>
      </c>
      <c r="B267" s="326" t="s">
        <v>2334</v>
      </c>
    </row>
    <row r="268" spans="1:2" customFormat="1">
      <c r="A268" s="326" t="s">
        <v>2333</v>
      </c>
      <c r="B268" s="326" t="s">
        <v>714</v>
      </c>
    </row>
    <row r="269" spans="1:2" customFormat="1">
      <c r="A269" s="326" t="s">
        <v>2332</v>
      </c>
      <c r="B269" s="326" t="s">
        <v>625</v>
      </c>
    </row>
    <row r="270" spans="1:2" customFormat="1">
      <c r="A270" s="326" t="s">
        <v>2331</v>
      </c>
      <c r="B270" s="326" t="s">
        <v>628</v>
      </c>
    </row>
    <row r="271" spans="1:2" customFormat="1">
      <c r="A271" s="326" t="s">
        <v>2330</v>
      </c>
      <c r="B271" s="326" t="s">
        <v>715</v>
      </c>
    </row>
    <row r="272" spans="1:2" customFormat="1">
      <c r="A272" s="326" t="s">
        <v>2329</v>
      </c>
      <c r="B272" s="326" t="s">
        <v>627</v>
      </c>
    </row>
    <row r="273" spans="1:2" customFormat="1">
      <c r="A273" s="326" t="s">
        <v>2328</v>
      </c>
      <c r="B273" s="326" t="s">
        <v>2287</v>
      </c>
    </row>
    <row r="274" spans="1:2" customFormat="1">
      <c r="A274" s="326" t="s">
        <v>2327</v>
      </c>
      <c r="B274" s="326" t="s">
        <v>633</v>
      </c>
    </row>
    <row r="275" spans="1:2" customFormat="1">
      <c r="A275" s="326" t="s">
        <v>2326</v>
      </c>
      <c r="B275" s="326" t="s">
        <v>2285</v>
      </c>
    </row>
    <row r="276" spans="1:2" customFormat="1">
      <c r="A276" s="326" t="s">
        <v>2325</v>
      </c>
      <c r="B276" s="326" t="s">
        <v>531</v>
      </c>
    </row>
    <row r="277" spans="1:2" customFormat="1">
      <c r="A277" s="326" t="s">
        <v>2324</v>
      </c>
      <c r="B277" s="326" t="s">
        <v>689</v>
      </c>
    </row>
    <row r="278" spans="1:2" customFormat="1">
      <c r="A278" s="326" t="s">
        <v>813</v>
      </c>
      <c r="B278" s="326" t="s">
        <v>688</v>
      </c>
    </row>
    <row r="279" spans="1:2" customFormat="1">
      <c r="A279" s="326" t="s">
        <v>2323</v>
      </c>
      <c r="B279" s="326" t="s">
        <v>2322</v>
      </c>
    </row>
    <row r="280" spans="1:2" customFormat="1">
      <c r="A280" s="326" t="s">
        <v>2321</v>
      </c>
      <c r="B280" s="326" t="s">
        <v>2320</v>
      </c>
    </row>
    <row r="281" spans="1:2" customFormat="1">
      <c r="A281" s="326" t="s">
        <v>2319</v>
      </c>
      <c r="B281" s="326" t="s">
        <v>717</v>
      </c>
    </row>
    <row r="282" spans="1:2" customFormat="1">
      <c r="A282" s="326" t="s">
        <v>2318</v>
      </c>
      <c r="B282" s="326" t="s">
        <v>716</v>
      </c>
    </row>
    <row r="283" spans="1:2" customFormat="1">
      <c r="A283" s="326" t="s">
        <v>2317</v>
      </c>
      <c r="B283" s="326" t="s">
        <v>719</v>
      </c>
    </row>
    <row r="284" spans="1:2" customFormat="1">
      <c r="A284" s="326" t="s">
        <v>2316</v>
      </c>
      <c r="B284" s="326" t="s">
        <v>625</v>
      </c>
    </row>
    <row r="285" spans="1:2" customFormat="1">
      <c r="A285" s="326" t="s">
        <v>2315</v>
      </c>
      <c r="B285" s="326" t="s">
        <v>718</v>
      </c>
    </row>
    <row r="286" spans="1:2" customFormat="1">
      <c r="A286" s="326" t="s">
        <v>2314</v>
      </c>
      <c r="B286" s="326" t="s">
        <v>720</v>
      </c>
    </row>
    <row r="287" spans="1:2" customFormat="1">
      <c r="A287" s="326" t="s">
        <v>2313</v>
      </c>
      <c r="B287" s="326" t="s">
        <v>721</v>
      </c>
    </row>
    <row r="288" spans="1:2" customFormat="1">
      <c r="A288" s="326" t="s">
        <v>2312</v>
      </c>
      <c r="B288" s="326" t="s">
        <v>249</v>
      </c>
    </row>
    <row r="289" spans="1:2" customFormat="1">
      <c r="A289" s="326" t="s">
        <v>2311</v>
      </c>
      <c r="B289" s="326" t="s">
        <v>248</v>
      </c>
    </row>
    <row r="290" spans="1:2" customFormat="1">
      <c r="A290" s="326" t="s">
        <v>2310</v>
      </c>
      <c r="B290" s="326" t="s">
        <v>245</v>
      </c>
    </row>
    <row r="291" spans="1:2" customFormat="1">
      <c r="A291" s="326" t="s">
        <v>2309</v>
      </c>
      <c r="B291" s="326" t="s">
        <v>244</v>
      </c>
    </row>
    <row r="292" spans="1:2" customFormat="1">
      <c r="A292" s="326" t="s">
        <v>2308</v>
      </c>
      <c r="B292" s="326" t="s">
        <v>2307</v>
      </c>
    </row>
    <row r="293" spans="1:2" customFormat="1">
      <c r="A293" s="326" t="s">
        <v>2306</v>
      </c>
      <c r="B293" s="326" t="s">
        <v>862</v>
      </c>
    </row>
    <row r="294" spans="1:2" customFormat="1">
      <c r="A294" s="326" t="s">
        <v>2305</v>
      </c>
      <c r="B294" s="326" t="s">
        <v>861</v>
      </c>
    </row>
    <row r="295" spans="1:2" customFormat="1">
      <c r="A295" s="326" t="s">
        <v>2304</v>
      </c>
      <c r="B295" s="326" t="s">
        <v>2303</v>
      </c>
    </row>
    <row r="296" spans="1:2" customFormat="1">
      <c r="A296" s="326" t="s">
        <v>2302</v>
      </c>
      <c r="B296" s="326" t="s">
        <v>522</v>
      </c>
    </row>
    <row r="297" spans="1:2" customFormat="1">
      <c r="A297" s="326" t="s">
        <v>822</v>
      </c>
      <c r="B297" s="326" t="s">
        <v>823</v>
      </c>
    </row>
    <row r="298" spans="1:2" customFormat="1">
      <c r="A298" s="326" t="s">
        <v>821</v>
      </c>
      <c r="B298" s="326" t="s">
        <v>750</v>
      </c>
    </row>
    <row r="299" spans="1:2" customFormat="1">
      <c r="A299" s="326" t="s">
        <v>817</v>
      </c>
      <c r="B299" s="326" t="s">
        <v>818</v>
      </c>
    </row>
    <row r="300" spans="1:2" customFormat="1">
      <c r="A300" s="326" t="s">
        <v>816</v>
      </c>
      <c r="B300" s="326" t="s">
        <v>772</v>
      </c>
    </row>
    <row r="301" spans="1:2" customFormat="1">
      <c r="A301" s="326" t="s">
        <v>2301</v>
      </c>
      <c r="B301" s="326" t="s">
        <v>819</v>
      </c>
    </row>
    <row r="302" spans="1:2" customFormat="1">
      <c r="A302" s="326" t="s">
        <v>2300</v>
      </c>
      <c r="B302" s="326" t="s">
        <v>820</v>
      </c>
    </row>
    <row r="303" spans="1:2" customFormat="1">
      <c r="A303" s="326" t="s">
        <v>2299</v>
      </c>
      <c r="B303" s="326" t="s">
        <v>2298</v>
      </c>
    </row>
    <row r="304" spans="1:2" customFormat="1">
      <c r="A304" s="326" t="s">
        <v>2297</v>
      </c>
      <c r="B304" s="326" t="s">
        <v>526</v>
      </c>
    </row>
    <row r="305" spans="1:2" customFormat="1">
      <c r="A305" s="326" t="s">
        <v>2296</v>
      </c>
      <c r="B305" s="326" t="s">
        <v>2295</v>
      </c>
    </row>
    <row r="306" spans="1:2" customFormat="1">
      <c r="A306" s="326" t="s">
        <v>2294</v>
      </c>
      <c r="B306" s="326" t="s">
        <v>555</v>
      </c>
    </row>
    <row r="307" spans="1:2" customFormat="1">
      <c r="A307" s="326" t="s">
        <v>2293</v>
      </c>
      <c r="B307" s="326" t="s">
        <v>862</v>
      </c>
    </row>
    <row r="308" spans="1:2" customFormat="1">
      <c r="A308" s="326" t="s">
        <v>2292</v>
      </c>
      <c r="B308" s="326" t="s">
        <v>528</v>
      </c>
    </row>
    <row r="309" spans="1:2" customFormat="1">
      <c r="A309" s="326" t="s">
        <v>808</v>
      </c>
      <c r="B309" s="326" t="s">
        <v>719</v>
      </c>
    </row>
    <row r="310" spans="1:2" customFormat="1">
      <c r="A310" s="326" t="s">
        <v>809</v>
      </c>
      <c r="B310" s="326" t="s">
        <v>625</v>
      </c>
    </row>
    <row r="311" spans="1:2" customFormat="1">
      <c r="A311" s="326" t="s">
        <v>807</v>
      </c>
      <c r="B311" s="326" t="s">
        <v>718</v>
      </c>
    </row>
    <row r="312" spans="1:2" customFormat="1">
      <c r="A312" s="326" t="s">
        <v>811</v>
      </c>
      <c r="B312" s="326" t="s">
        <v>720</v>
      </c>
    </row>
    <row r="313" spans="1:2" customFormat="1">
      <c r="A313" s="326" t="s">
        <v>810</v>
      </c>
      <c r="B313" s="326" t="s">
        <v>721</v>
      </c>
    </row>
    <row r="314" spans="1:2" customFormat="1">
      <c r="A314" s="326" t="s">
        <v>790</v>
      </c>
      <c r="B314" s="326" t="s">
        <v>600</v>
      </c>
    </row>
    <row r="315" spans="1:2" customFormat="1">
      <c r="A315" s="326" t="s">
        <v>792</v>
      </c>
      <c r="B315" s="326" t="s">
        <v>2291</v>
      </c>
    </row>
    <row r="316" spans="1:2" customFormat="1">
      <c r="A316" s="326" t="s">
        <v>793</v>
      </c>
      <c r="B316" s="326" t="s">
        <v>2290</v>
      </c>
    </row>
    <row r="317" spans="1:2" customFormat="1">
      <c r="A317" s="326" t="s">
        <v>795</v>
      </c>
      <c r="B317" s="326" t="s">
        <v>796</v>
      </c>
    </row>
    <row r="318" spans="1:2" customFormat="1">
      <c r="A318" s="326" t="s">
        <v>788</v>
      </c>
      <c r="B318" s="326" t="s">
        <v>789</v>
      </c>
    </row>
    <row r="319" spans="1:2" customFormat="1">
      <c r="A319" s="326" t="s">
        <v>1195</v>
      </c>
      <c r="B319" s="326" t="s">
        <v>2289</v>
      </c>
    </row>
    <row r="320" spans="1:2" customFormat="1">
      <c r="A320" s="326" t="s">
        <v>799</v>
      </c>
      <c r="B320" s="326" t="s">
        <v>624</v>
      </c>
    </row>
    <row r="321" spans="1:2" customFormat="1">
      <c r="A321" s="326" t="s">
        <v>800</v>
      </c>
      <c r="B321" s="326" t="s">
        <v>625</v>
      </c>
    </row>
    <row r="322" spans="1:2" customFormat="1">
      <c r="A322" s="326" t="s">
        <v>801</v>
      </c>
      <c r="B322" s="326" t="s">
        <v>628</v>
      </c>
    </row>
    <row r="323" spans="1:2" customFormat="1">
      <c r="A323" s="326" t="s">
        <v>802</v>
      </c>
      <c r="B323" s="326" t="s">
        <v>715</v>
      </c>
    </row>
    <row r="324" spans="1:2" customFormat="1">
      <c r="A324" s="326" t="s">
        <v>797</v>
      </c>
      <c r="B324" s="326" t="s">
        <v>627</v>
      </c>
    </row>
    <row r="325" spans="1:2" customFormat="1">
      <c r="A325" s="326" t="s">
        <v>2288</v>
      </c>
      <c r="B325" s="326" t="s">
        <v>2287</v>
      </c>
    </row>
    <row r="326" spans="1:2" customFormat="1">
      <c r="A326" s="326" t="s">
        <v>798</v>
      </c>
      <c r="B326" s="326" t="s">
        <v>633</v>
      </c>
    </row>
    <row r="327" spans="1:2" customFormat="1">
      <c r="A327" s="326" t="s">
        <v>2286</v>
      </c>
      <c r="B327" s="326" t="s">
        <v>2285</v>
      </c>
    </row>
    <row r="328" spans="1:2" customFormat="1">
      <c r="A328" s="326" t="s">
        <v>2284</v>
      </c>
      <c r="B328" s="326" t="s">
        <v>2283</v>
      </c>
    </row>
    <row r="329" spans="1:2" customFormat="1">
      <c r="A329" s="326" t="s">
        <v>806</v>
      </c>
      <c r="B329" s="326" t="s">
        <v>717</v>
      </c>
    </row>
    <row r="330" spans="1:2" customFormat="1">
      <c r="A330" s="326" t="s">
        <v>805</v>
      </c>
      <c r="B330" s="326" t="s">
        <v>716</v>
      </c>
    </row>
    <row r="331" spans="1:2" customFormat="1">
      <c r="A331" s="326" t="s">
        <v>824</v>
      </c>
      <c r="B331" s="326" t="s">
        <v>2282</v>
      </c>
    </row>
    <row r="332" spans="1:2" customFormat="1">
      <c r="A332" s="326" t="s">
        <v>826</v>
      </c>
      <c r="B332" s="326" t="s">
        <v>827</v>
      </c>
    </row>
    <row r="333" spans="1:2" customFormat="1">
      <c r="A333" s="326" t="s">
        <v>828</v>
      </c>
      <c r="B333" s="326" t="s">
        <v>829</v>
      </c>
    </row>
    <row r="334" spans="1:2" customFormat="1">
      <c r="A334" s="326" t="s">
        <v>2281</v>
      </c>
      <c r="B334" s="326" t="s">
        <v>2280</v>
      </c>
    </row>
    <row r="335" spans="1:2" customFormat="1">
      <c r="A335" s="326" t="s">
        <v>2279</v>
      </c>
      <c r="B335" s="326" t="s">
        <v>2278</v>
      </c>
    </row>
    <row r="336" spans="1:2" customFormat="1">
      <c r="A336" s="326" t="s">
        <v>2277</v>
      </c>
      <c r="B336" s="326" t="s">
        <v>2276</v>
      </c>
    </row>
    <row r="337" spans="1:2" customFormat="1">
      <c r="A337" s="326" t="s">
        <v>834</v>
      </c>
      <c r="B337" s="326" t="s">
        <v>836</v>
      </c>
    </row>
    <row r="338" spans="1:2" customFormat="1">
      <c r="A338" s="326" t="s">
        <v>833</v>
      </c>
      <c r="B338" s="326" t="s">
        <v>835</v>
      </c>
    </row>
    <row r="339" spans="1:2" customFormat="1">
      <c r="A339" s="326" t="s">
        <v>2275</v>
      </c>
      <c r="B339" s="326" t="s">
        <v>2274</v>
      </c>
    </row>
    <row r="340" spans="1:2" customFormat="1">
      <c r="A340" s="326" t="s">
        <v>2273</v>
      </c>
      <c r="B340" s="326" t="s">
        <v>2134</v>
      </c>
    </row>
    <row r="341" spans="1:2" customFormat="1">
      <c r="A341" s="326" t="s">
        <v>2272</v>
      </c>
      <c r="B341" s="326" t="s">
        <v>2271</v>
      </c>
    </row>
    <row r="342" spans="1:2" customFormat="1">
      <c r="A342" s="326" t="s">
        <v>2270</v>
      </c>
      <c r="B342" s="326" t="s">
        <v>2138</v>
      </c>
    </row>
    <row r="343" spans="1:2" customFormat="1">
      <c r="A343" s="326" t="s">
        <v>855</v>
      </c>
      <c r="B343" s="326" t="s">
        <v>516</v>
      </c>
    </row>
    <row r="344" spans="1:2" customFormat="1">
      <c r="A344" s="326" t="s">
        <v>854</v>
      </c>
      <c r="B344" s="326" t="s">
        <v>856</v>
      </c>
    </row>
    <row r="345" spans="1:2" customFormat="1">
      <c r="A345" s="326" t="s">
        <v>853</v>
      </c>
      <c r="B345" s="326" t="s">
        <v>858</v>
      </c>
    </row>
    <row r="346" spans="1:2" customFormat="1">
      <c r="A346" s="326" t="s">
        <v>852</v>
      </c>
      <c r="B346" s="326" t="s">
        <v>857</v>
      </c>
    </row>
    <row r="347" spans="1:2" customFormat="1">
      <c r="A347" s="326" t="s">
        <v>2269</v>
      </c>
      <c r="B347" s="326" t="s">
        <v>831</v>
      </c>
    </row>
    <row r="348" spans="1:2" customFormat="1">
      <c r="A348" s="326" t="s">
        <v>2268</v>
      </c>
      <c r="B348" s="326" t="s">
        <v>830</v>
      </c>
    </row>
    <row r="349" spans="1:2" customFormat="1">
      <c r="A349" s="326" t="s">
        <v>2267</v>
      </c>
      <c r="B349" s="326" t="s">
        <v>2266</v>
      </c>
    </row>
    <row r="350" spans="1:2" customFormat="1">
      <c r="A350" s="326" t="s">
        <v>2265</v>
      </c>
      <c r="B350" s="326" t="s">
        <v>223</v>
      </c>
    </row>
    <row r="351" spans="1:2" customFormat="1">
      <c r="A351" s="326" t="s">
        <v>2264</v>
      </c>
      <c r="B351" s="326" t="s">
        <v>2170</v>
      </c>
    </row>
    <row r="352" spans="1:2" customFormat="1">
      <c r="A352" s="326" t="s">
        <v>2263</v>
      </c>
      <c r="B352" s="326" t="s">
        <v>205</v>
      </c>
    </row>
    <row r="353" spans="1:2" customFormat="1">
      <c r="A353" s="326" t="s">
        <v>2262</v>
      </c>
      <c r="B353" s="326" t="s">
        <v>2167</v>
      </c>
    </row>
    <row r="354" spans="1:2" customFormat="1">
      <c r="A354" s="326" t="s">
        <v>2261</v>
      </c>
      <c r="B354" s="326" t="s">
        <v>2165</v>
      </c>
    </row>
    <row r="355" spans="1:2" customFormat="1">
      <c r="A355" s="326" t="s">
        <v>860</v>
      </c>
      <c r="B355" s="326" t="s">
        <v>862</v>
      </c>
    </row>
    <row r="356" spans="1:2" customFormat="1">
      <c r="A356" s="326" t="s">
        <v>859</v>
      </c>
      <c r="B356" s="326" t="s">
        <v>861</v>
      </c>
    </row>
    <row r="357" spans="1:2" customFormat="1">
      <c r="A357" s="326" t="s">
        <v>846</v>
      </c>
      <c r="B357" s="326" t="s">
        <v>850</v>
      </c>
    </row>
    <row r="358" spans="1:2" customFormat="1">
      <c r="A358" s="326" t="s">
        <v>845</v>
      </c>
      <c r="B358" s="326" t="s">
        <v>255</v>
      </c>
    </row>
    <row r="359" spans="1:2" customFormat="1">
      <c r="A359" s="326" t="s">
        <v>847</v>
      </c>
      <c r="B359" s="326" t="s">
        <v>787</v>
      </c>
    </row>
    <row r="360" spans="1:2" customFormat="1">
      <c r="A360" s="326" t="s">
        <v>838</v>
      </c>
      <c r="B360" s="326" t="s">
        <v>840</v>
      </c>
    </row>
    <row r="361" spans="1:2" customFormat="1">
      <c r="A361" s="326" t="s">
        <v>837</v>
      </c>
      <c r="B361" s="326" t="s">
        <v>839</v>
      </c>
    </row>
    <row r="362" spans="1:2" customFormat="1">
      <c r="A362" s="326" t="s">
        <v>841</v>
      </c>
      <c r="B362" s="326" t="s">
        <v>842</v>
      </c>
    </row>
    <row r="363" spans="1:2" customFormat="1">
      <c r="A363" s="326" t="s">
        <v>848</v>
      </c>
      <c r="B363" s="326" t="s">
        <v>851</v>
      </c>
    </row>
    <row r="364" spans="1:2" customFormat="1">
      <c r="A364" s="326" t="s">
        <v>843</v>
      </c>
      <c r="B364" s="326" t="s">
        <v>844</v>
      </c>
    </row>
    <row r="365" spans="1:2" customFormat="1">
      <c r="A365" s="326" t="s">
        <v>2260</v>
      </c>
      <c r="B365" s="326" t="s">
        <v>1105</v>
      </c>
    </row>
    <row r="366" spans="1:2" customFormat="1">
      <c r="A366" s="326" t="s">
        <v>2259</v>
      </c>
      <c r="B366" s="326" t="s">
        <v>1106</v>
      </c>
    </row>
    <row r="367" spans="1:2" customFormat="1">
      <c r="A367" s="326" t="s">
        <v>2258</v>
      </c>
      <c r="B367" s="326" t="s">
        <v>2257</v>
      </c>
    </row>
    <row r="368" spans="1:2" customFormat="1">
      <c r="A368" s="326" t="s">
        <v>2256</v>
      </c>
      <c r="B368" s="326" t="s">
        <v>204</v>
      </c>
    </row>
    <row r="369" spans="1:2" customFormat="1">
      <c r="A369" s="326" t="s">
        <v>2255</v>
      </c>
      <c r="B369" s="326" t="s">
        <v>1107</v>
      </c>
    </row>
    <row r="370" spans="1:2" customFormat="1">
      <c r="A370" s="326" t="s">
        <v>2254</v>
      </c>
      <c r="B370" s="326" t="s">
        <v>1109</v>
      </c>
    </row>
    <row r="371" spans="1:2" customFormat="1">
      <c r="A371" s="326" t="s">
        <v>2253</v>
      </c>
      <c r="B371" s="326" t="s">
        <v>1108</v>
      </c>
    </row>
    <row r="372" spans="1:2" customFormat="1">
      <c r="A372" s="326" t="s">
        <v>2252</v>
      </c>
      <c r="B372" s="326" t="s">
        <v>2251</v>
      </c>
    </row>
    <row r="373" spans="1:2" customFormat="1">
      <c r="A373" s="326" t="s">
        <v>2250</v>
      </c>
      <c r="B373" s="326" t="s">
        <v>2249</v>
      </c>
    </row>
    <row r="374" spans="1:2" customFormat="1">
      <c r="A374" s="326" t="s">
        <v>2248</v>
      </c>
      <c r="B374" s="326" t="s">
        <v>2247</v>
      </c>
    </row>
    <row r="375" spans="1:2" customFormat="1">
      <c r="A375" s="326" t="s">
        <v>2246</v>
      </c>
      <c r="B375" s="326" t="s">
        <v>2245</v>
      </c>
    </row>
    <row r="376" spans="1:2" customFormat="1">
      <c r="A376" s="326" t="s">
        <v>2244</v>
      </c>
      <c r="B376" s="326" t="s">
        <v>2243</v>
      </c>
    </row>
    <row r="377" spans="1:2" customFormat="1">
      <c r="A377" s="326" t="s">
        <v>2242</v>
      </c>
      <c r="B377" s="326" t="s">
        <v>2241</v>
      </c>
    </row>
    <row r="378" spans="1:2" customFormat="1">
      <c r="A378" s="326" t="s">
        <v>2240</v>
      </c>
      <c r="B378" s="326" t="s">
        <v>2239</v>
      </c>
    </row>
    <row r="379" spans="1:2" customFormat="1">
      <c r="A379" s="326" t="s">
        <v>2238</v>
      </c>
      <c r="B379" s="326" t="s">
        <v>2237</v>
      </c>
    </row>
    <row r="380" spans="1:2" customFormat="1">
      <c r="A380" s="326" t="s">
        <v>2236</v>
      </c>
      <c r="B380" s="326" t="s">
        <v>2235</v>
      </c>
    </row>
    <row r="381" spans="1:2" customFormat="1">
      <c r="A381" s="326" t="s">
        <v>2234</v>
      </c>
      <c r="B381" s="326" t="s">
        <v>1181</v>
      </c>
    </row>
    <row r="382" spans="1:2" customFormat="1">
      <c r="A382" s="326" t="s">
        <v>2233</v>
      </c>
      <c r="B382" s="326" t="s">
        <v>2232</v>
      </c>
    </row>
    <row r="383" spans="1:2" customFormat="1">
      <c r="A383" s="326" t="s">
        <v>2231</v>
      </c>
      <c r="B383" s="326" t="s">
        <v>2230</v>
      </c>
    </row>
    <row r="384" spans="1:2" customFormat="1">
      <c r="A384" s="326" t="s">
        <v>2229</v>
      </c>
      <c r="B384" s="326" t="s">
        <v>2228</v>
      </c>
    </row>
    <row r="385" spans="1:2" customFormat="1">
      <c r="A385" s="326" t="s">
        <v>2227</v>
      </c>
      <c r="B385" s="326" t="s">
        <v>2226</v>
      </c>
    </row>
    <row r="386" spans="1:2" customFormat="1">
      <c r="A386" s="326" t="s">
        <v>2225</v>
      </c>
      <c r="B386" s="326" t="s">
        <v>2224</v>
      </c>
    </row>
    <row r="387" spans="1:2" customFormat="1">
      <c r="A387" s="326" t="s">
        <v>2223</v>
      </c>
      <c r="B387" s="326" t="s">
        <v>2222</v>
      </c>
    </row>
    <row r="388" spans="1:2" customFormat="1">
      <c r="A388" s="326" t="s">
        <v>2221</v>
      </c>
      <c r="B388" s="326" t="s">
        <v>2220</v>
      </c>
    </row>
    <row r="389" spans="1:2" customFormat="1">
      <c r="A389" s="326" t="s">
        <v>2219</v>
      </c>
      <c r="B389" s="326" t="s">
        <v>2218</v>
      </c>
    </row>
    <row r="390" spans="1:2" customFormat="1">
      <c r="A390" s="326" t="s">
        <v>2217</v>
      </c>
      <c r="B390" s="326" t="s">
        <v>2216</v>
      </c>
    </row>
    <row r="391" spans="1:2" customFormat="1">
      <c r="A391" s="326" t="s">
        <v>2215</v>
      </c>
      <c r="B391" s="326" t="s">
        <v>2214</v>
      </c>
    </row>
    <row r="392" spans="1:2" customFormat="1">
      <c r="A392" s="326" t="s">
        <v>2213</v>
      </c>
      <c r="B392" s="326" t="s">
        <v>2212</v>
      </c>
    </row>
    <row r="393" spans="1:2" customFormat="1">
      <c r="A393" s="326" t="s">
        <v>2211</v>
      </c>
      <c r="B393" s="326" t="s">
        <v>2210</v>
      </c>
    </row>
    <row r="394" spans="1:2" customFormat="1">
      <c r="A394" s="326" t="s">
        <v>2209</v>
      </c>
      <c r="B394" s="326" t="s">
        <v>719</v>
      </c>
    </row>
    <row r="395" spans="1:2" customFormat="1">
      <c r="A395" s="326" t="s">
        <v>2208</v>
      </c>
      <c r="B395" s="326" t="s">
        <v>625</v>
      </c>
    </row>
    <row r="396" spans="1:2" customFormat="1">
      <c r="A396" s="326" t="s">
        <v>2207</v>
      </c>
      <c r="B396" s="326" t="s">
        <v>2206</v>
      </c>
    </row>
    <row r="397" spans="1:2" customFormat="1">
      <c r="A397" s="326" t="s">
        <v>2205</v>
      </c>
      <c r="B397" s="326" t="s">
        <v>720</v>
      </c>
    </row>
    <row r="398" spans="1:2" customFormat="1">
      <c r="A398" s="326" t="s">
        <v>2204</v>
      </c>
      <c r="B398" s="326" t="s">
        <v>2203</v>
      </c>
    </row>
    <row r="399" spans="1:2" customFormat="1">
      <c r="A399" s="326" t="s">
        <v>2202</v>
      </c>
      <c r="B399" s="326" t="s">
        <v>550</v>
      </c>
    </row>
    <row r="400" spans="1:2" customFormat="1">
      <c r="A400" s="326" t="s">
        <v>2201</v>
      </c>
      <c r="B400" s="326" t="s">
        <v>2200</v>
      </c>
    </row>
    <row r="401" spans="1:2" customFormat="1">
      <c r="A401" s="326" t="s">
        <v>2199</v>
      </c>
      <c r="B401" s="326" t="s">
        <v>2198</v>
      </c>
    </row>
    <row r="402" spans="1:2" customFormat="1">
      <c r="A402" s="326" t="s">
        <v>2197</v>
      </c>
      <c r="B402" s="326" t="s">
        <v>2196</v>
      </c>
    </row>
    <row r="403" spans="1:2" customFormat="1">
      <c r="A403" s="326" t="s">
        <v>2195</v>
      </c>
      <c r="B403" s="326" t="s">
        <v>2194</v>
      </c>
    </row>
    <row r="404" spans="1:2" customFormat="1">
      <c r="A404" s="326" t="s">
        <v>2193</v>
      </c>
      <c r="B404" s="326" t="s">
        <v>2192</v>
      </c>
    </row>
    <row r="405" spans="1:2" customFormat="1">
      <c r="A405" s="326" t="s">
        <v>2191</v>
      </c>
      <c r="B405" s="326" t="s">
        <v>2190</v>
      </c>
    </row>
    <row r="406" spans="1:2" customFormat="1">
      <c r="A406" s="326" t="s">
        <v>2189</v>
      </c>
      <c r="B406" s="326" t="s">
        <v>2188</v>
      </c>
    </row>
    <row r="407" spans="1:2" customFormat="1">
      <c r="A407" s="326" t="s">
        <v>2187</v>
      </c>
      <c r="B407" s="326" t="s">
        <v>2186</v>
      </c>
    </row>
    <row r="408" spans="1:2" customFormat="1">
      <c r="A408" s="326" t="s">
        <v>2185</v>
      </c>
      <c r="B408" s="326" t="s">
        <v>229</v>
      </c>
    </row>
    <row r="409" spans="1:2" customFormat="1">
      <c r="A409" s="326" t="s">
        <v>2184</v>
      </c>
      <c r="B409" s="326" t="s">
        <v>230</v>
      </c>
    </row>
    <row r="410" spans="1:2" customFormat="1">
      <c r="A410" s="326" t="s">
        <v>2183</v>
      </c>
      <c r="B410" s="326" t="s">
        <v>1102</v>
      </c>
    </row>
    <row r="411" spans="1:2" customFormat="1">
      <c r="A411" s="326" t="s">
        <v>2182</v>
      </c>
      <c r="B411" s="326" t="s">
        <v>3630</v>
      </c>
    </row>
    <row r="412" spans="1:2" customFormat="1">
      <c r="A412" s="326" t="s">
        <v>2181</v>
      </c>
      <c r="B412" s="326" t="s">
        <v>2180</v>
      </c>
    </row>
    <row r="413" spans="1:2" customFormat="1">
      <c r="A413" s="326" t="s">
        <v>2179</v>
      </c>
      <c r="B413" s="326" t="s">
        <v>830</v>
      </c>
    </row>
    <row r="414" spans="1:2" customFormat="1">
      <c r="A414" s="326" t="s">
        <v>2178</v>
      </c>
      <c r="B414" s="326" t="s">
        <v>858</v>
      </c>
    </row>
    <row r="415" spans="1:2" customFormat="1">
      <c r="A415" s="326" t="s">
        <v>2177</v>
      </c>
      <c r="B415" s="326" t="s">
        <v>857</v>
      </c>
    </row>
    <row r="416" spans="1:2" customFormat="1">
      <c r="A416" s="326" t="s">
        <v>2176</v>
      </c>
      <c r="B416" s="326" t="s">
        <v>2175</v>
      </c>
    </row>
    <row r="417" spans="1:2" customFormat="1">
      <c r="A417" s="326" t="s">
        <v>2174</v>
      </c>
      <c r="B417" s="326" t="s">
        <v>856</v>
      </c>
    </row>
    <row r="418" spans="1:2" customFormat="1">
      <c r="A418" s="326" t="s">
        <v>2173</v>
      </c>
      <c r="B418" s="326" t="s">
        <v>2172</v>
      </c>
    </row>
    <row r="419" spans="1:2" customFormat="1">
      <c r="A419" s="326" t="s">
        <v>2171</v>
      </c>
      <c r="B419" s="326" t="s">
        <v>2170</v>
      </c>
    </row>
    <row r="420" spans="1:2" customFormat="1">
      <c r="A420" s="326" t="s">
        <v>2169</v>
      </c>
      <c r="B420" s="326" t="s">
        <v>205</v>
      </c>
    </row>
    <row r="421" spans="1:2" customFormat="1">
      <c r="A421" s="326" t="s">
        <v>2168</v>
      </c>
      <c r="B421" s="326" t="s">
        <v>2167</v>
      </c>
    </row>
    <row r="422" spans="1:2" customFormat="1">
      <c r="A422" s="326" t="s">
        <v>2166</v>
      </c>
      <c r="B422" s="326" t="s">
        <v>2165</v>
      </c>
    </row>
    <row r="423" spans="1:2" customFormat="1">
      <c r="A423" s="326" t="s">
        <v>2164</v>
      </c>
      <c r="B423" s="326" t="s">
        <v>862</v>
      </c>
    </row>
    <row r="424" spans="1:2" customFormat="1">
      <c r="A424" s="326" t="s">
        <v>2163</v>
      </c>
      <c r="B424" s="326" t="s">
        <v>861</v>
      </c>
    </row>
    <row r="425" spans="1:2" customFormat="1">
      <c r="A425" s="326" t="s">
        <v>2162</v>
      </c>
      <c r="B425" s="326" t="s">
        <v>850</v>
      </c>
    </row>
    <row r="426" spans="1:2" customFormat="1">
      <c r="A426" s="326" t="s">
        <v>2161</v>
      </c>
      <c r="B426" s="326" t="s">
        <v>255</v>
      </c>
    </row>
    <row r="427" spans="1:2" customFormat="1">
      <c r="A427" s="326" t="s">
        <v>2160</v>
      </c>
      <c r="B427" s="326" t="s">
        <v>1104</v>
      </c>
    </row>
    <row r="428" spans="1:2" customFormat="1">
      <c r="A428" s="326" t="s">
        <v>2159</v>
      </c>
      <c r="B428" s="326" t="s">
        <v>851</v>
      </c>
    </row>
    <row r="429" spans="1:2" customFormat="1">
      <c r="A429" s="326" t="s">
        <v>2158</v>
      </c>
      <c r="B429" s="326" t="s">
        <v>840</v>
      </c>
    </row>
    <row r="430" spans="1:2" customFormat="1">
      <c r="A430" s="326" t="s">
        <v>2157</v>
      </c>
      <c r="B430" s="326" t="s">
        <v>839</v>
      </c>
    </row>
    <row r="431" spans="1:2" customFormat="1">
      <c r="A431" s="326" t="s">
        <v>2156</v>
      </c>
      <c r="B431" s="326" t="s">
        <v>1103</v>
      </c>
    </row>
    <row r="432" spans="1:2" customFormat="1">
      <c r="A432" s="326" t="s">
        <v>2155</v>
      </c>
      <c r="B432" s="326" t="s">
        <v>1105</v>
      </c>
    </row>
    <row r="433" spans="1:2" customFormat="1">
      <c r="A433" s="326" t="s">
        <v>2154</v>
      </c>
      <c r="B433" s="326" t="s">
        <v>1106</v>
      </c>
    </row>
    <row r="434" spans="1:2" customFormat="1">
      <c r="A434" s="326" t="s">
        <v>2153</v>
      </c>
      <c r="B434" s="326" t="s">
        <v>6083</v>
      </c>
    </row>
    <row r="435" spans="1:2" customFormat="1">
      <c r="A435" s="326" t="s">
        <v>2152</v>
      </c>
      <c r="B435" s="326" t="s">
        <v>204</v>
      </c>
    </row>
    <row r="436" spans="1:2" customFormat="1">
      <c r="A436" s="326" t="s">
        <v>2151</v>
      </c>
      <c r="B436" s="326" t="s">
        <v>3631</v>
      </c>
    </row>
    <row r="437" spans="1:2" customFormat="1">
      <c r="A437" s="326" t="s">
        <v>2150</v>
      </c>
      <c r="B437" s="326" t="s">
        <v>1109</v>
      </c>
    </row>
    <row r="438" spans="1:2" customFormat="1">
      <c r="A438" s="326" t="s">
        <v>2149</v>
      </c>
      <c r="B438" s="326" t="s">
        <v>6084</v>
      </c>
    </row>
    <row r="439" spans="1:2" customFormat="1">
      <c r="A439" s="326" t="s">
        <v>2148</v>
      </c>
      <c r="B439" s="326" t="s">
        <v>1111</v>
      </c>
    </row>
    <row r="440" spans="1:2" customFormat="1">
      <c r="A440" s="326" t="s">
        <v>2147</v>
      </c>
      <c r="B440" s="326" t="s">
        <v>6085</v>
      </c>
    </row>
    <row r="441" spans="1:2" customFormat="1">
      <c r="A441" s="326" t="s">
        <v>2146</v>
      </c>
      <c r="B441" s="326" t="s">
        <v>1112</v>
      </c>
    </row>
    <row r="442" spans="1:2" customFormat="1">
      <c r="A442" s="326" t="s">
        <v>2145</v>
      </c>
      <c r="B442" s="326" t="s">
        <v>6086</v>
      </c>
    </row>
    <row r="443" spans="1:2" customFormat="1">
      <c r="A443" s="326" t="s">
        <v>2144</v>
      </c>
      <c r="B443" s="326" t="s">
        <v>2143</v>
      </c>
    </row>
    <row r="444" spans="1:2" customFormat="1">
      <c r="A444" s="326" t="s">
        <v>2142</v>
      </c>
      <c r="B444" s="326" t="s">
        <v>2141</v>
      </c>
    </row>
    <row r="445" spans="1:2" customFormat="1">
      <c r="A445" s="326" t="s">
        <v>2140</v>
      </c>
      <c r="B445" s="326" t="s">
        <v>249</v>
      </c>
    </row>
    <row r="446" spans="1:2" customFormat="1">
      <c r="A446" s="326" t="s">
        <v>2139</v>
      </c>
      <c r="B446" s="326" t="s">
        <v>2138</v>
      </c>
    </row>
    <row r="447" spans="1:2" customFormat="1">
      <c r="A447" s="326" t="s">
        <v>2137</v>
      </c>
      <c r="B447" s="326" t="s">
        <v>2136</v>
      </c>
    </row>
    <row r="448" spans="1:2" customFormat="1">
      <c r="A448" s="326" t="s">
        <v>2135</v>
      </c>
      <c r="B448" s="326" t="s">
        <v>2134</v>
      </c>
    </row>
    <row r="449" spans="1:2" customFormat="1">
      <c r="A449" s="326" t="s">
        <v>2133</v>
      </c>
      <c r="B449" s="326" t="s">
        <v>2132</v>
      </c>
    </row>
    <row r="450" spans="1:2" customFormat="1">
      <c r="A450" s="326" t="s">
        <v>2131</v>
      </c>
      <c r="B450" s="326" t="s">
        <v>235</v>
      </c>
    </row>
    <row r="451" spans="1:2" customFormat="1">
      <c r="A451" s="326" t="s">
        <v>2130</v>
      </c>
      <c r="B451" s="326" t="s">
        <v>232</v>
      </c>
    </row>
    <row r="452" spans="1:2" customFormat="1">
      <c r="A452" s="326" t="s">
        <v>1129</v>
      </c>
      <c r="B452" s="326" t="s">
        <v>1128</v>
      </c>
    </row>
    <row r="453" spans="1:2" customFormat="1">
      <c r="A453" s="326" t="s">
        <v>1121</v>
      </c>
      <c r="B453" s="326" t="s">
        <v>1124</v>
      </c>
    </row>
    <row r="454" spans="1:2" customFormat="1">
      <c r="A454" s="326" t="s">
        <v>1122</v>
      </c>
      <c r="B454" s="326" t="s">
        <v>1125</v>
      </c>
    </row>
    <row r="455" spans="1:2" customFormat="1">
      <c r="A455" s="326" t="s">
        <v>1120</v>
      </c>
      <c r="B455" s="326" t="s">
        <v>1123</v>
      </c>
    </row>
    <row r="456" spans="1:2" customFormat="1">
      <c r="A456" s="326" t="s">
        <v>2129</v>
      </c>
      <c r="B456" s="326" t="s">
        <v>201</v>
      </c>
    </row>
    <row r="457" spans="1:2" customFormat="1">
      <c r="A457" s="326" t="s">
        <v>2128</v>
      </c>
      <c r="B457" s="326" t="s">
        <v>2127</v>
      </c>
    </row>
    <row r="458" spans="1:2" customFormat="1">
      <c r="A458" s="326" t="s">
        <v>2126</v>
      </c>
      <c r="B458" s="326" t="s">
        <v>481</v>
      </c>
    </row>
    <row r="459" spans="1:2" customFormat="1">
      <c r="A459" s="326" t="s">
        <v>2125</v>
      </c>
      <c r="B459" s="326" t="s">
        <v>2124</v>
      </c>
    </row>
    <row r="460" spans="1:2" customFormat="1">
      <c r="A460" s="326" t="s">
        <v>2123</v>
      </c>
      <c r="B460" s="326" t="s">
        <v>484</v>
      </c>
    </row>
    <row r="461" spans="1:2" customFormat="1">
      <c r="A461" s="326" t="s">
        <v>2122</v>
      </c>
      <c r="B461" s="326" t="s">
        <v>1159</v>
      </c>
    </row>
    <row r="462" spans="1:2" customFormat="1">
      <c r="A462" s="326" t="s">
        <v>1158</v>
      </c>
      <c r="B462" s="326" t="s">
        <v>1159</v>
      </c>
    </row>
    <row r="463" spans="1:2" customFormat="1">
      <c r="A463" s="326" t="s">
        <v>2121</v>
      </c>
      <c r="B463" s="326" t="s">
        <v>2120</v>
      </c>
    </row>
    <row r="464" spans="1:2" customFormat="1">
      <c r="A464" s="326" t="s">
        <v>2119</v>
      </c>
      <c r="B464" s="326" t="s">
        <v>554</v>
      </c>
    </row>
    <row r="465" spans="1:2" customFormat="1">
      <c r="A465" s="326" t="s">
        <v>2118</v>
      </c>
      <c r="B465" s="326" t="s">
        <v>554</v>
      </c>
    </row>
    <row r="466" spans="1:2" customFormat="1">
      <c r="A466" s="326" t="s">
        <v>2117</v>
      </c>
      <c r="B466" s="326" t="s">
        <v>531</v>
      </c>
    </row>
    <row r="467" spans="1:2" customFormat="1">
      <c r="A467" s="326" t="s">
        <v>2116</v>
      </c>
      <c r="B467" s="326" t="s">
        <v>689</v>
      </c>
    </row>
    <row r="468" spans="1:2" customFormat="1">
      <c r="A468" s="326" t="s">
        <v>2115</v>
      </c>
      <c r="B468" s="326" t="s">
        <v>688</v>
      </c>
    </row>
    <row r="469" spans="1:2" customFormat="1">
      <c r="A469" s="326" t="s">
        <v>2114</v>
      </c>
      <c r="B469" s="326" t="s">
        <v>2113</v>
      </c>
    </row>
    <row r="470" spans="1:2" customFormat="1">
      <c r="A470" s="326" t="s">
        <v>2112</v>
      </c>
      <c r="B470" s="326" t="s">
        <v>2111</v>
      </c>
    </row>
    <row r="471" spans="1:2" customFormat="1">
      <c r="A471" s="326" t="s">
        <v>2110</v>
      </c>
      <c r="B471" s="326" t="s">
        <v>2109</v>
      </c>
    </row>
    <row r="472" spans="1:2" customFormat="1">
      <c r="A472" s="326" t="s">
        <v>2108</v>
      </c>
      <c r="B472" s="326" t="s">
        <v>1110</v>
      </c>
    </row>
    <row r="473" spans="1:2" customFormat="1">
      <c r="A473" s="326" t="s">
        <v>2107</v>
      </c>
      <c r="B473" s="326" t="s">
        <v>832</v>
      </c>
    </row>
    <row r="474" spans="1:2" customFormat="1">
      <c r="A474" s="326" t="s">
        <v>2106</v>
      </c>
      <c r="B474" s="326" t="s">
        <v>231</v>
      </c>
    </row>
    <row r="475" spans="1:2" customFormat="1">
      <c r="A475" s="326" t="s">
        <v>2105</v>
      </c>
      <c r="B475" s="326" t="s">
        <v>234</v>
      </c>
    </row>
    <row r="476" spans="1:2" customFormat="1">
      <c r="A476" s="326" t="s">
        <v>2104</v>
      </c>
      <c r="B476" s="326" t="s">
        <v>692</v>
      </c>
    </row>
    <row r="477" spans="1:2" customFormat="1">
      <c r="A477" s="326" t="s">
        <v>814</v>
      </c>
      <c r="B477" s="326" t="s">
        <v>693</v>
      </c>
    </row>
    <row r="478" spans="1:2" customFormat="1">
      <c r="A478" s="326" t="s">
        <v>815</v>
      </c>
      <c r="B478" s="326" t="s">
        <v>694</v>
      </c>
    </row>
    <row r="479" spans="1:2" customFormat="1">
      <c r="A479" s="326" t="s">
        <v>2103</v>
      </c>
      <c r="B479" s="326" t="s">
        <v>544</v>
      </c>
    </row>
    <row r="480" spans="1:2" customFormat="1">
      <c r="A480" s="326" t="s">
        <v>2102</v>
      </c>
      <c r="B480" s="326" t="s">
        <v>545</v>
      </c>
    </row>
    <row r="481" spans="1:2" customFormat="1">
      <c r="A481" s="326" t="s">
        <v>2101</v>
      </c>
      <c r="B481" s="326" t="s">
        <v>546</v>
      </c>
    </row>
    <row r="482" spans="1:2" customFormat="1">
      <c r="A482" s="326" t="s">
        <v>2100</v>
      </c>
      <c r="B482" s="326" t="s">
        <v>621</v>
      </c>
    </row>
    <row r="483" spans="1:2" customFormat="1">
      <c r="A483" s="326" t="s">
        <v>2099</v>
      </c>
      <c r="B483" s="326" t="s">
        <v>713</v>
      </c>
    </row>
    <row r="484" spans="1:2" customFormat="1">
      <c r="A484" s="326" t="s">
        <v>2098</v>
      </c>
      <c r="B484" s="326" t="s">
        <v>2097</v>
      </c>
    </row>
    <row r="485" spans="1:2" customFormat="1">
      <c r="A485" s="326" t="s">
        <v>2096</v>
      </c>
      <c r="B485" s="326" t="s">
        <v>2095</v>
      </c>
    </row>
    <row r="486" spans="1:2" customFormat="1">
      <c r="A486" s="326" t="s">
        <v>2094</v>
      </c>
      <c r="B486" s="326" t="s">
        <v>2093</v>
      </c>
    </row>
    <row r="487" spans="1:2" customFormat="1">
      <c r="A487" s="326" t="s">
        <v>2092</v>
      </c>
      <c r="B487" s="326" t="s">
        <v>2091</v>
      </c>
    </row>
    <row r="488" spans="1:2" customFormat="1">
      <c r="A488" s="326" t="s">
        <v>2090</v>
      </c>
      <c r="B488" s="326" t="s">
        <v>2089</v>
      </c>
    </row>
    <row r="489" spans="1:2" customFormat="1">
      <c r="A489" s="326" t="s">
        <v>2088</v>
      </c>
      <c r="B489" s="326" t="s">
        <v>521</v>
      </c>
    </row>
    <row r="490" spans="1:2" customFormat="1">
      <c r="A490" s="326" t="s">
        <v>777</v>
      </c>
      <c r="B490" s="326" t="s">
        <v>527</v>
      </c>
    </row>
    <row r="491" spans="1:2" customFormat="1">
      <c r="A491" s="326" t="s">
        <v>784</v>
      </c>
      <c r="B491" s="326" t="s">
        <v>537</v>
      </c>
    </row>
    <row r="492" spans="1:2" customFormat="1">
      <c r="A492" s="326" t="s">
        <v>782</v>
      </c>
      <c r="B492" s="326" t="s">
        <v>783</v>
      </c>
    </row>
    <row r="493" spans="1:2" customFormat="1">
      <c r="A493" s="326" t="s">
        <v>2087</v>
      </c>
      <c r="B493" s="326" t="s">
        <v>685</v>
      </c>
    </row>
    <row r="494" spans="1:2" customFormat="1">
      <c r="A494" s="326" t="s">
        <v>2086</v>
      </c>
      <c r="B494" s="326" t="s">
        <v>609</v>
      </c>
    </row>
    <row r="495" spans="1:2" customFormat="1">
      <c r="A495" s="326" t="s">
        <v>2085</v>
      </c>
      <c r="B495" s="326" t="s">
        <v>631</v>
      </c>
    </row>
    <row r="496" spans="1:2" customFormat="1">
      <c r="A496" s="326" t="s">
        <v>2084</v>
      </c>
      <c r="B496" s="326" t="s">
        <v>616</v>
      </c>
    </row>
    <row r="497" spans="1:2" customFormat="1">
      <c r="A497" s="326" t="s">
        <v>2083</v>
      </c>
      <c r="B497" s="326" t="s">
        <v>618</v>
      </c>
    </row>
    <row r="498" spans="1:2" customFormat="1">
      <c r="A498" s="326" t="s">
        <v>2082</v>
      </c>
      <c r="B498" s="326" t="s">
        <v>626</v>
      </c>
    </row>
    <row r="499" spans="1:2" customFormat="1">
      <c r="A499" s="326" t="s">
        <v>2081</v>
      </c>
      <c r="B499" s="326" t="s">
        <v>622</v>
      </c>
    </row>
    <row r="500" spans="1:2" customFormat="1">
      <c r="A500" s="326" t="s">
        <v>2080</v>
      </c>
      <c r="B500" s="326" t="s">
        <v>632</v>
      </c>
    </row>
    <row r="501" spans="1:2" customFormat="1">
      <c r="A501" s="326" t="s">
        <v>2079</v>
      </c>
      <c r="B501" s="326" t="s">
        <v>239</v>
      </c>
    </row>
    <row r="502" spans="1:2" customFormat="1">
      <c r="A502" s="326" t="s">
        <v>2078</v>
      </c>
      <c r="B502" s="326" t="s">
        <v>3936</v>
      </c>
    </row>
    <row r="503" spans="1:2" customFormat="1">
      <c r="A503" s="326" t="s">
        <v>2077</v>
      </c>
      <c r="B503" s="326" t="s">
        <v>236</v>
      </c>
    </row>
    <row r="504" spans="1:2" customFormat="1">
      <c r="A504" s="326" t="s">
        <v>803</v>
      </c>
      <c r="B504" s="326" t="s">
        <v>629</v>
      </c>
    </row>
    <row r="505" spans="1:2" customFormat="1">
      <c r="A505" s="326" t="s">
        <v>804</v>
      </c>
      <c r="B505" s="326" t="s">
        <v>722</v>
      </c>
    </row>
    <row r="506" spans="1:2" customFormat="1">
      <c r="A506" s="326" t="s">
        <v>2076</v>
      </c>
      <c r="B506" s="326" t="s">
        <v>237</v>
      </c>
    </row>
    <row r="507" spans="1:2" customFormat="1">
      <c r="A507" s="326" t="s">
        <v>2075</v>
      </c>
      <c r="B507" s="326" t="s">
        <v>2074</v>
      </c>
    </row>
    <row r="508" spans="1:2" customFormat="1">
      <c r="A508" s="326" t="s">
        <v>2073</v>
      </c>
      <c r="B508" s="326" t="s">
        <v>2072</v>
      </c>
    </row>
    <row r="509" spans="1:2" customFormat="1">
      <c r="A509" s="326" t="s">
        <v>2071</v>
      </c>
      <c r="B509" s="326" t="s">
        <v>2070</v>
      </c>
    </row>
    <row r="510" spans="1:2" customFormat="1">
      <c r="A510" s="326" t="s">
        <v>2069</v>
      </c>
      <c r="B510" s="326" t="s">
        <v>2068</v>
      </c>
    </row>
    <row r="511" spans="1:2" customFormat="1">
      <c r="A511" s="326" t="s">
        <v>2067</v>
      </c>
      <c r="B511" s="326" t="s">
        <v>2066</v>
      </c>
    </row>
    <row r="512" spans="1:2" customFormat="1">
      <c r="A512" s="326" t="s">
        <v>2065</v>
      </c>
      <c r="B512" s="326" t="s">
        <v>2064</v>
      </c>
    </row>
    <row r="513" spans="1:2" customFormat="1">
      <c r="A513" s="326" t="s">
        <v>2063</v>
      </c>
      <c r="B513" s="326" t="s">
        <v>2062</v>
      </c>
    </row>
    <row r="514" spans="1:2" customFormat="1">
      <c r="A514" s="326" t="s">
        <v>2061</v>
      </c>
      <c r="B514" s="326" t="s">
        <v>2060</v>
      </c>
    </row>
    <row r="515" spans="1:2" customFormat="1">
      <c r="A515" s="326" t="s">
        <v>2059</v>
      </c>
      <c r="B515" s="326" t="s">
        <v>2058</v>
      </c>
    </row>
    <row r="516" spans="1:2" customFormat="1">
      <c r="A516" s="326" t="s">
        <v>2057</v>
      </c>
      <c r="B516" s="326" t="s">
        <v>2056</v>
      </c>
    </row>
    <row r="517" spans="1:2" customFormat="1">
      <c r="A517" s="326" t="s">
        <v>2055</v>
      </c>
      <c r="B517" s="326" t="s">
        <v>2054</v>
      </c>
    </row>
    <row r="518" spans="1:2" customFormat="1">
      <c r="A518" s="326" t="s">
        <v>2053</v>
      </c>
      <c r="B518" s="326" t="s">
        <v>2052</v>
      </c>
    </row>
    <row r="519" spans="1:2" customFormat="1">
      <c r="A519" s="326" t="s">
        <v>2051</v>
      </c>
      <c r="B519" s="326" t="s">
        <v>2050</v>
      </c>
    </row>
    <row r="520" spans="1:2" customFormat="1">
      <c r="A520" s="326" t="s">
        <v>2049</v>
      </c>
      <c r="B520" s="326" t="s">
        <v>2048</v>
      </c>
    </row>
    <row r="521" spans="1:2" customFormat="1">
      <c r="A521" s="326" t="s">
        <v>2047</v>
      </c>
      <c r="B521" s="326" t="s">
        <v>2046</v>
      </c>
    </row>
    <row r="522" spans="1:2" customFormat="1">
      <c r="A522" s="326" t="s">
        <v>2045</v>
      </c>
      <c r="B522" s="326" t="s">
        <v>2044</v>
      </c>
    </row>
    <row r="523" spans="1:2" customFormat="1">
      <c r="A523" s="326" t="s">
        <v>2043</v>
      </c>
      <c r="B523" s="326" t="s">
        <v>2042</v>
      </c>
    </row>
    <row r="524" spans="1:2" customFormat="1">
      <c r="A524" s="326" t="s">
        <v>2041</v>
      </c>
      <c r="B524" s="326" t="s">
        <v>2040</v>
      </c>
    </row>
    <row r="525" spans="1:2" customFormat="1">
      <c r="A525" s="326" t="s">
        <v>2039</v>
      </c>
      <c r="B525" s="326" t="s">
        <v>241</v>
      </c>
    </row>
    <row r="526" spans="1:2" customFormat="1">
      <c r="A526" s="326" t="s">
        <v>727</v>
      </c>
      <c r="B526" s="326" t="s">
        <v>729</v>
      </c>
    </row>
    <row r="527" spans="1:2" customFormat="1">
      <c r="A527" s="326" t="s">
        <v>825</v>
      </c>
      <c r="B527" s="326" t="s">
        <v>2038</v>
      </c>
    </row>
    <row r="528" spans="1:2" customFormat="1">
      <c r="A528" s="326" t="s">
        <v>2037</v>
      </c>
      <c r="B528" s="326" t="s">
        <v>724</v>
      </c>
    </row>
    <row r="529" spans="1:2" customFormat="1">
      <c r="A529" s="326" t="s">
        <v>2036</v>
      </c>
      <c r="B529" s="326" t="s">
        <v>2035</v>
      </c>
    </row>
    <row r="530" spans="1:2" customFormat="1">
      <c r="A530" s="326" t="s">
        <v>2034</v>
      </c>
      <c r="B530" s="326" t="s">
        <v>2033</v>
      </c>
    </row>
    <row r="531" spans="1:2" customFormat="1">
      <c r="A531" s="326" t="s">
        <v>2032</v>
      </c>
      <c r="B531" s="326" t="s">
        <v>222</v>
      </c>
    </row>
    <row r="532" spans="1:2" customFormat="1">
      <c r="A532" s="326" t="s">
        <v>2031</v>
      </c>
      <c r="B532" s="326" t="s">
        <v>2030</v>
      </c>
    </row>
    <row r="533" spans="1:2" customFormat="1">
      <c r="A533" s="326" t="s">
        <v>2029</v>
      </c>
      <c r="B533" s="326" t="s">
        <v>695</v>
      </c>
    </row>
    <row r="534" spans="1:2" customFormat="1">
      <c r="A534" s="326" t="s">
        <v>2028</v>
      </c>
      <c r="B534" s="326" t="s">
        <v>686</v>
      </c>
    </row>
    <row r="535" spans="1:2" customFormat="1">
      <c r="A535" s="326" t="s">
        <v>794</v>
      </c>
      <c r="B535" s="326" t="s">
        <v>612</v>
      </c>
    </row>
    <row r="536" spans="1:2" customFormat="1">
      <c r="A536" s="326" t="s">
        <v>607</v>
      </c>
      <c r="B536" s="326" t="s">
        <v>610</v>
      </c>
    </row>
    <row r="537" spans="1:2" customFormat="1">
      <c r="A537" s="326" t="s">
        <v>608</v>
      </c>
      <c r="B537" s="326" t="s">
        <v>611</v>
      </c>
    </row>
    <row r="538" spans="1:2" customFormat="1">
      <c r="A538" s="326" t="s">
        <v>2027</v>
      </c>
      <c r="B538" s="326" t="s">
        <v>2026</v>
      </c>
    </row>
    <row r="539" spans="1:2" customFormat="1">
      <c r="A539" s="326" t="s">
        <v>2025</v>
      </c>
      <c r="B539" s="326" t="s">
        <v>2024</v>
      </c>
    </row>
    <row r="540" spans="1:2" customFormat="1">
      <c r="A540" s="326" t="s">
        <v>2023</v>
      </c>
      <c r="B540" s="326" t="s">
        <v>2022</v>
      </c>
    </row>
    <row r="541" spans="1:2" customFormat="1">
      <c r="A541" s="326" t="s">
        <v>742</v>
      </c>
      <c r="B541" s="326" t="s">
        <v>744</v>
      </c>
    </row>
    <row r="542" spans="1:2" customFormat="1">
      <c r="A542" s="326" t="s">
        <v>743</v>
      </c>
      <c r="B542" s="326" t="s">
        <v>745</v>
      </c>
    </row>
    <row r="543" spans="1:2" customFormat="1">
      <c r="A543" s="326" t="s">
        <v>2021</v>
      </c>
      <c r="B543" s="326" t="s">
        <v>2020</v>
      </c>
    </row>
    <row r="544" spans="1:2" customFormat="1">
      <c r="A544" s="326" t="s">
        <v>2019</v>
      </c>
      <c r="B544" s="326" t="s">
        <v>613</v>
      </c>
    </row>
    <row r="545" spans="1:2" customFormat="1">
      <c r="A545" s="326" t="s">
        <v>2018</v>
      </c>
      <c r="B545" s="326" t="s">
        <v>2017</v>
      </c>
    </row>
    <row r="546" spans="1:2" customFormat="1">
      <c r="A546" s="326" t="s">
        <v>2016</v>
      </c>
      <c r="B546" s="326" t="s">
        <v>1178</v>
      </c>
    </row>
    <row r="547" spans="1:2" customFormat="1">
      <c r="A547" s="326" t="s">
        <v>2015</v>
      </c>
      <c r="B547" s="326" t="s">
        <v>2014</v>
      </c>
    </row>
    <row r="548" spans="1:2" customFormat="1">
      <c r="A548" s="326" t="s">
        <v>2013</v>
      </c>
      <c r="B548" s="326" t="s">
        <v>1133</v>
      </c>
    </row>
    <row r="549" spans="1:2" customFormat="1">
      <c r="A549" s="326" t="s">
        <v>2012</v>
      </c>
      <c r="B549" s="326" t="s">
        <v>2011</v>
      </c>
    </row>
    <row r="550" spans="1:2" customFormat="1">
      <c r="A550" s="326" t="s">
        <v>2010</v>
      </c>
      <c r="B550" s="326" t="s">
        <v>2009</v>
      </c>
    </row>
    <row r="551" spans="1:2" customFormat="1">
      <c r="A551" s="326" t="s">
        <v>2008</v>
      </c>
      <c r="B551" s="326" t="s">
        <v>2007</v>
      </c>
    </row>
    <row r="552" spans="1:2" customFormat="1">
      <c r="A552" s="326" t="s">
        <v>2006</v>
      </c>
      <c r="B552" s="326" t="s">
        <v>619</v>
      </c>
    </row>
    <row r="553" spans="1:2" customFormat="1">
      <c r="A553" s="326" t="s">
        <v>785</v>
      </c>
      <c r="B553" s="326" t="s">
        <v>786</v>
      </c>
    </row>
    <row r="554" spans="1:2" customFormat="1">
      <c r="A554" s="326" t="s">
        <v>2005</v>
      </c>
      <c r="B554" s="326" t="s">
        <v>487</v>
      </c>
    </row>
    <row r="555" spans="1:2" customFormat="1">
      <c r="A555" s="326" t="s">
        <v>2004</v>
      </c>
      <c r="B555" s="326" t="s">
        <v>2003</v>
      </c>
    </row>
    <row r="556" spans="1:2" customFormat="1">
      <c r="A556" s="326" t="s">
        <v>2002</v>
      </c>
      <c r="B556" s="326" t="s">
        <v>2001</v>
      </c>
    </row>
    <row r="557" spans="1:2" customFormat="1">
      <c r="A557" s="326" t="s">
        <v>2000</v>
      </c>
      <c r="B557" s="326" t="s">
        <v>1999</v>
      </c>
    </row>
    <row r="558" spans="1:2" customFormat="1">
      <c r="A558" s="326" t="s">
        <v>1998</v>
      </c>
      <c r="B558" s="326" t="s">
        <v>1997</v>
      </c>
    </row>
    <row r="559" spans="1:2" customFormat="1">
      <c r="A559" s="326" t="s">
        <v>1996</v>
      </c>
      <c r="B559" s="326" t="s">
        <v>1995</v>
      </c>
    </row>
    <row r="560" spans="1:2" customFormat="1">
      <c r="A560" s="326" t="s">
        <v>1994</v>
      </c>
      <c r="B560" s="326" t="s">
        <v>1993</v>
      </c>
    </row>
    <row r="561" spans="1:2" customFormat="1">
      <c r="A561" s="326" t="s">
        <v>1992</v>
      </c>
      <c r="B561" s="326" t="s">
        <v>1991</v>
      </c>
    </row>
    <row r="562" spans="1:2" customFormat="1">
      <c r="A562" s="326" t="s">
        <v>1990</v>
      </c>
      <c r="B562" s="326" t="s">
        <v>1989</v>
      </c>
    </row>
    <row r="563" spans="1:2" customFormat="1">
      <c r="A563" s="326" t="s">
        <v>1988</v>
      </c>
      <c r="B563" s="326" t="s">
        <v>1987</v>
      </c>
    </row>
    <row r="564" spans="1:2" customFormat="1">
      <c r="A564" s="326" t="s">
        <v>1986</v>
      </c>
      <c r="B564" s="326" t="s">
        <v>1985</v>
      </c>
    </row>
    <row r="565" spans="1:2" customFormat="1">
      <c r="A565" s="326" t="s">
        <v>1984</v>
      </c>
      <c r="B565" s="326" t="s">
        <v>1983</v>
      </c>
    </row>
    <row r="566" spans="1:2" customFormat="1">
      <c r="A566" s="326" t="s">
        <v>1982</v>
      </c>
      <c r="B566" s="326" t="s">
        <v>1981</v>
      </c>
    </row>
    <row r="567" spans="1:2" customFormat="1">
      <c r="A567" s="326" t="s">
        <v>1980</v>
      </c>
      <c r="B567" s="326" t="s">
        <v>488</v>
      </c>
    </row>
    <row r="568" spans="1:2" customFormat="1">
      <c r="A568" s="326" t="s">
        <v>1979</v>
      </c>
      <c r="B568" s="326" t="s">
        <v>489</v>
      </c>
    </row>
    <row r="569" spans="1:2" customFormat="1">
      <c r="A569" s="326" t="s">
        <v>1978</v>
      </c>
      <c r="B569" s="326" t="s">
        <v>490</v>
      </c>
    </row>
    <row r="570" spans="1:2" customFormat="1">
      <c r="A570" s="326" t="s">
        <v>1977</v>
      </c>
      <c r="B570" s="326" t="s">
        <v>494</v>
      </c>
    </row>
    <row r="571" spans="1:2" customFormat="1">
      <c r="A571" s="326" t="s">
        <v>1976</v>
      </c>
      <c r="B571" s="326" t="s">
        <v>495</v>
      </c>
    </row>
    <row r="572" spans="1:2" customFormat="1">
      <c r="A572" s="326" t="s">
        <v>1975</v>
      </c>
      <c r="B572" s="326" t="s">
        <v>4339</v>
      </c>
    </row>
    <row r="573" spans="1:2" customFormat="1">
      <c r="A573" s="326" t="s">
        <v>1974</v>
      </c>
      <c r="B573" s="326" t="s">
        <v>1973</v>
      </c>
    </row>
    <row r="574" spans="1:2" customFormat="1">
      <c r="A574" s="326" t="s">
        <v>1972</v>
      </c>
      <c r="B574" s="326" t="s">
        <v>1971</v>
      </c>
    </row>
    <row r="575" spans="1:2" customFormat="1">
      <c r="A575" s="326" t="s">
        <v>1970</v>
      </c>
      <c r="B575" s="326" t="s">
        <v>498</v>
      </c>
    </row>
    <row r="576" spans="1:2" customFormat="1">
      <c r="A576" s="326" t="s">
        <v>1969</v>
      </c>
      <c r="B576" s="326" t="s">
        <v>513</v>
      </c>
    </row>
    <row r="577" spans="1:2" customFormat="1">
      <c r="A577" s="326" t="s">
        <v>1968</v>
      </c>
      <c r="B577" s="326" t="s">
        <v>1967</v>
      </c>
    </row>
    <row r="578" spans="1:2" customFormat="1">
      <c r="A578" s="326" t="s">
        <v>865</v>
      </c>
      <c r="B578" s="326" t="s">
        <v>972</v>
      </c>
    </row>
    <row r="579" spans="1:2" customFormat="1">
      <c r="A579" s="326" t="s">
        <v>867</v>
      </c>
      <c r="B579" s="326" t="s">
        <v>869</v>
      </c>
    </row>
    <row r="580" spans="1:2" customFormat="1">
      <c r="A580" s="326" t="s">
        <v>868</v>
      </c>
      <c r="B580" s="326" t="s">
        <v>870</v>
      </c>
    </row>
    <row r="581" spans="1:2" customFormat="1">
      <c r="A581" s="326" t="s">
        <v>871</v>
      </c>
      <c r="B581" s="326" t="s">
        <v>873</v>
      </c>
    </row>
    <row r="582" spans="1:2" customFormat="1">
      <c r="A582" s="326" t="s">
        <v>1966</v>
      </c>
      <c r="B582" s="326" t="s">
        <v>1965</v>
      </c>
    </row>
    <row r="583" spans="1:2" customFormat="1">
      <c r="A583" s="326" t="s">
        <v>864</v>
      </c>
      <c r="B583" s="326" t="s">
        <v>866</v>
      </c>
    </row>
    <row r="584" spans="1:2" customFormat="1">
      <c r="A584" s="326" t="s">
        <v>874</v>
      </c>
      <c r="B584" s="326" t="s">
        <v>875</v>
      </c>
    </row>
    <row r="585" spans="1:2" customFormat="1">
      <c r="A585" s="326" t="s">
        <v>1964</v>
      </c>
      <c r="B585" s="326" t="s">
        <v>1963</v>
      </c>
    </row>
    <row r="586" spans="1:2" customFormat="1">
      <c r="A586" s="326" t="s">
        <v>1962</v>
      </c>
      <c r="B586" s="326" t="s">
        <v>1961</v>
      </c>
    </row>
    <row r="587" spans="1:2" customFormat="1">
      <c r="A587" s="326" t="s">
        <v>1960</v>
      </c>
      <c r="B587" s="326" t="s">
        <v>4340</v>
      </c>
    </row>
    <row r="588" spans="1:2" customFormat="1">
      <c r="A588" s="326" t="s">
        <v>1959</v>
      </c>
      <c r="B588" s="326" t="s">
        <v>4341</v>
      </c>
    </row>
    <row r="589" spans="1:2" customFormat="1">
      <c r="A589" s="326" t="s">
        <v>879</v>
      </c>
      <c r="B589" s="326" t="s">
        <v>880</v>
      </c>
    </row>
    <row r="590" spans="1:2" customFormat="1">
      <c r="A590" s="326" t="s">
        <v>1958</v>
      </c>
      <c r="B590" s="326" t="s">
        <v>1136</v>
      </c>
    </row>
    <row r="591" spans="1:2" customFormat="1">
      <c r="A591" s="326" t="s">
        <v>877</v>
      </c>
      <c r="B591" s="326" t="s">
        <v>878</v>
      </c>
    </row>
    <row r="592" spans="1:2" customFormat="1">
      <c r="A592" s="326" t="s">
        <v>1957</v>
      </c>
      <c r="B592" s="326" t="s">
        <v>1956</v>
      </c>
    </row>
    <row r="593" spans="1:2" customFormat="1">
      <c r="A593" s="326" t="s">
        <v>1955</v>
      </c>
      <c r="B593" s="326" t="s">
        <v>1954</v>
      </c>
    </row>
    <row r="594" spans="1:2" customFormat="1">
      <c r="A594" s="326" t="s">
        <v>723</v>
      </c>
      <c r="B594" s="326" t="s">
        <v>725</v>
      </c>
    </row>
    <row r="595" spans="1:2" customFormat="1">
      <c r="A595" s="326" t="s">
        <v>1953</v>
      </c>
      <c r="B595" s="326" t="s">
        <v>1952</v>
      </c>
    </row>
    <row r="596" spans="1:2" customFormat="1">
      <c r="A596" s="326" t="s">
        <v>1951</v>
      </c>
      <c r="B596" s="326" t="s">
        <v>497</v>
      </c>
    </row>
    <row r="597" spans="1:2" customFormat="1">
      <c r="A597" s="326" t="s">
        <v>1950</v>
      </c>
      <c r="B597" s="326" t="s">
        <v>1949</v>
      </c>
    </row>
    <row r="598" spans="1:2" customFormat="1">
      <c r="A598" s="326" t="s">
        <v>1948</v>
      </c>
      <c r="B598" s="326" t="s">
        <v>1947</v>
      </c>
    </row>
    <row r="599" spans="1:2" customFormat="1">
      <c r="A599" s="326" t="s">
        <v>1946</v>
      </c>
      <c r="B599" s="326" t="s">
        <v>1945</v>
      </c>
    </row>
    <row r="600" spans="1:2" customFormat="1">
      <c r="A600" s="326" t="s">
        <v>1944</v>
      </c>
      <c r="B600" s="326" t="s">
        <v>1134</v>
      </c>
    </row>
    <row r="601" spans="1:2" customFormat="1">
      <c r="A601" s="326" t="s">
        <v>1943</v>
      </c>
      <c r="B601" s="326" t="s">
        <v>641</v>
      </c>
    </row>
    <row r="602" spans="1:2" customFormat="1">
      <c r="A602" s="326" t="s">
        <v>1942</v>
      </c>
      <c r="B602" s="326" t="s">
        <v>1941</v>
      </c>
    </row>
    <row r="603" spans="1:2" customFormat="1">
      <c r="A603" s="326" t="s">
        <v>1940</v>
      </c>
      <c r="B603" s="326" t="s">
        <v>1939</v>
      </c>
    </row>
    <row r="604" spans="1:2" customFormat="1">
      <c r="A604" s="326" t="s">
        <v>1938</v>
      </c>
      <c r="B604" s="326" t="s">
        <v>1937</v>
      </c>
    </row>
    <row r="605" spans="1:2" customFormat="1">
      <c r="A605" s="326" t="s">
        <v>1936</v>
      </c>
      <c r="B605" s="326" t="s">
        <v>1935</v>
      </c>
    </row>
    <row r="606" spans="1:2" customFormat="1">
      <c r="A606" s="326" t="s">
        <v>1934</v>
      </c>
      <c r="B606" s="326" t="s">
        <v>1933</v>
      </c>
    </row>
    <row r="607" spans="1:2" customFormat="1">
      <c r="A607" s="326" t="s">
        <v>1932</v>
      </c>
      <c r="B607" s="326" t="s">
        <v>1931</v>
      </c>
    </row>
    <row r="608" spans="1:2" customFormat="1">
      <c r="A608" s="326" t="s">
        <v>1930</v>
      </c>
      <c r="B608" s="326" t="s">
        <v>1929</v>
      </c>
    </row>
    <row r="609" spans="1:2" customFormat="1">
      <c r="A609" s="326" t="s">
        <v>1928</v>
      </c>
      <c r="B609" s="326" t="s">
        <v>1927</v>
      </c>
    </row>
    <row r="610" spans="1:2" customFormat="1">
      <c r="A610" s="326" t="s">
        <v>1926</v>
      </c>
      <c r="B610" s="326" t="s">
        <v>1925</v>
      </c>
    </row>
    <row r="611" spans="1:2" customFormat="1">
      <c r="A611" s="326" t="s">
        <v>1924</v>
      </c>
      <c r="B611" s="326" t="s">
        <v>1923</v>
      </c>
    </row>
    <row r="612" spans="1:2" customFormat="1">
      <c r="A612" s="326" t="s">
        <v>1922</v>
      </c>
      <c r="B612" s="326" t="s">
        <v>1921</v>
      </c>
    </row>
    <row r="613" spans="1:2" customFormat="1">
      <c r="A613" s="326" t="s">
        <v>1920</v>
      </c>
      <c r="B613" s="326" t="s">
        <v>1919</v>
      </c>
    </row>
    <row r="614" spans="1:2" customFormat="1">
      <c r="A614" s="326" t="s">
        <v>1918</v>
      </c>
      <c r="B614" s="326" t="s">
        <v>1917</v>
      </c>
    </row>
    <row r="615" spans="1:2" customFormat="1">
      <c r="A615" s="326" t="s">
        <v>1916</v>
      </c>
      <c r="B615" s="326" t="s">
        <v>1915</v>
      </c>
    </row>
    <row r="616" spans="1:2" customFormat="1">
      <c r="A616" s="326" t="s">
        <v>1914</v>
      </c>
      <c r="B616" s="326" t="s">
        <v>1913</v>
      </c>
    </row>
    <row r="617" spans="1:2" customFormat="1">
      <c r="A617" s="326" t="s">
        <v>1912</v>
      </c>
      <c r="B617" s="326" t="s">
        <v>1911</v>
      </c>
    </row>
    <row r="618" spans="1:2" customFormat="1">
      <c r="A618" s="326" t="s">
        <v>1910</v>
      </c>
      <c r="B618" s="326" t="s">
        <v>1909</v>
      </c>
    </row>
    <row r="619" spans="1:2" customFormat="1">
      <c r="A619" s="326" t="s">
        <v>1908</v>
      </c>
      <c r="B619" s="326" t="s">
        <v>1907</v>
      </c>
    </row>
    <row r="620" spans="1:2" customFormat="1">
      <c r="A620" s="326" t="s">
        <v>1906</v>
      </c>
      <c r="B620" s="326" t="s">
        <v>1905</v>
      </c>
    </row>
    <row r="621" spans="1:2" customFormat="1">
      <c r="A621" s="326" t="s">
        <v>1904</v>
      </c>
      <c r="B621" s="326" t="s">
        <v>311</v>
      </c>
    </row>
    <row r="622" spans="1:2" customFormat="1">
      <c r="A622" s="326" t="s">
        <v>1903</v>
      </c>
      <c r="B622" s="326" t="s">
        <v>1902</v>
      </c>
    </row>
    <row r="623" spans="1:2" customFormat="1">
      <c r="A623" s="326" t="s">
        <v>1901</v>
      </c>
      <c r="B623" s="326" t="s">
        <v>1900</v>
      </c>
    </row>
    <row r="624" spans="1:2" customFormat="1">
      <c r="A624" s="326" t="s">
        <v>1899</v>
      </c>
      <c r="B624" s="326" t="s">
        <v>1898</v>
      </c>
    </row>
    <row r="625" spans="1:2" customFormat="1">
      <c r="A625" s="326" t="s">
        <v>1897</v>
      </c>
      <c r="B625" s="326" t="s">
        <v>1896</v>
      </c>
    </row>
    <row r="626" spans="1:2" customFormat="1">
      <c r="A626" s="326" t="s">
        <v>1895</v>
      </c>
      <c r="B626" s="326" t="s">
        <v>1894</v>
      </c>
    </row>
    <row r="627" spans="1:2" customFormat="1">
      <c r="A627" s="326" t="s">
        <v>1893</v>
      </c>
      <c r="B627" s="326" t="s">
        <v>1892</v>
      </c>
    </row>
    <row r="628" spans="1:2" customFormat="1">
      <c r="A628" s="326" t="s">
        <v>1891</v>
      </c>
      <c r="B628" s="326" t="s">
        <v>1890</v>
      </c>
    </row>
    <row r="629" spans="1:2" customFormat="1">
      <c r="A629" s="326" t="s">
        <v>1889</v>
      </c>
      <c r="B629" s="326" t="s">
        <v>1888</v>
      </c>
    </row>
    <row r="630" spans="1:2" customFormat="1">
      <c r="A630" s="326" t="s">
        <v>1887</v>
      </c>
      <c r="B630" s="326" t="s">
        <v>1886</v>
      </c>
    </row>
    <row r="631" spans="1:2" customFormat="1">
      <c r="A631" s="326" t="s">
        <v>1885</v>
      </c>
      <c r="B631" s="326" t="s">
        <v>1884</v>
      </c>
    </row>
    <row r="632" spans="1:2" customFormat="1">
      <c r="A632" s="326" t="s">
        <v>1883</v>
      </c>
      <c r="B632" s="326" t="s">
        <v>1882</v>
      </c>
    </row>
    <row r="633" spans="1:2" customFormat="1">
      <c r="A633" s="326" t="s">
        <v>1881</v>
      </c>
      <c r="B633" s="326" t="s">
        <v>1880</v>
      </c>
    </row>
    <row r="634" spans="1:2" customFormat="1">
      <c r="A634" s="326" t="s">
        <v>1879</v>
      </c>
      <c r="B634" s="326" t="s">
        <v>1878</v>
      </c>
    </row>
    <row r="635" spans="1:2" customFormat="1">
      <c r="A635" s="326" t="s">
        <v>1877</v>
      </c>
      <c r="B635" s="326" t="s">
        <v>1876</v>
      </c>
    </row>
    <row r="636" spans="1:2" customFormat="1">
      <c r="A636" s="326" t="s">
        <v>1875</v>
      </c>
      <c r="B636" s="326" t="s">
        <v>1874</v>
      </c>
    </row>
    <row r="637" spans="1:2" customFormat="1">
      <c r="A637" s="326" t="s">
        <v>1873</v>
      </c>
      <c r="B637" s="326" t="s">
        <v>1872</v>
      </c>
    </row>
    <row r="638" spans="1:2" customFormat="1">
      <c r="A638" s="326" t="s">
        <v>1871</v>
      </c>
      <c r="B638" s="326" t="s">
        <v>1870</v>
      </c>
    </row>
    <row r="639" spans="1:2" customFormat="1">
      <c r="A639" s="326" t="s">
        <v>1869</v>
      </c>
      <c r="B639" s="326" t="s">
        <v>1868</v>
      </c>
    </row>
    <row r="640" spans="1:2" customFormat="1">
      <c r="A640" s="326" t="s">
        <v>1867</v>
      </c>
      <c r="B640" s="326" t="s">
        <v>1866</v>
      </c>
    </row>
    <row r="641" spans="1:2" customFormat="1">
      <c r="A641" s="326" t="s">
        <v>1865</v>
      </c>
      <c r="B641" s="326" t="s">
        <v>1864</v>
      </c>
    </row>
    <row r="642" spans="1:2" customFormat="1">
      <c r="A642" s="326" t="s">
        <v>1863</v>
      </c>
      <c r="B642" s="326" t="s">
        <v>1858</v>
      </c>
    </row>
    <row r="643" spans="1:2" customFormat="1">
      <c r="A643" s="326" t="s">
        <v>1862</v>
      </c>
      <c r="B643" s="326" t="s">
        <v>1856</v>
      </c>
    </row>
    <row r="644" spans="1:2" customFormat="1">
      <c r="A644" s="326" t="s">
        <v>1861</v>
      </c>
      <c r="B644" s="326" t="s">
        <v>1860</v>
      </c>
    </row>
    <row r="645" spans="1:2" customFormat="1">
      <c r="A645" s="326" t="s">
        <v>1859</v>
      </c>
      <c r="B645" s="326" t="s">
        <v>1858</v>
      </c>
    </row>
    <row r="646" spans="1:2" customFormat="1">
      <c r="A646" s="326" t="s">
        <v>1857</v>
      </c>
      <c r="B646" s="326" t="s">
        <v>1856</v>
      </c>
    </row>
    <row r="647" spans="1:2" customFormat="1">
      <c r="A647" s="326" t="s">
        <v>1855</v>
      </c>
      <c r="B647" s="326" t="s">
        <v>1854</v>
      </c>
    </row>
    <row r="648" spans="1:2" customFormat="1">
      <c r="A648" s="326" t="s">
        <v>1853</v>
      </c>
      <c r="B648" s="326" t="s">
        <v>1852</v>
      </c>
    </row>
    <row r="649" spans="1:2" customFormat="1">
      <c r="A649" s="326" t="s">
        <v>1851</v>
      </c>
      <c r="B649" s="326" t="s">
        <v>1850</v>
      </c>
    </row>
    <row r="650" spans="1:2" customFormat="1">
      <c r="A650" s="326" t="s">
        <v>1849</v>
      </c>
      <c r="B650" s="326" t="s">
        <v>697</v>
      </c>
    </row>
    <row r="651" spans="1:2" customFormat="1">
      <c r="A651" s="326" t="s">
        <v>1848</v>
      </c>
      <c r="B651" s="326" t="s">
        <v>1067</v>
      </c>
    </row>
    <row r="652" spans="1:2" customFormat="1">
      <c r="A652" s="326" t="s">
        <v>1847</v>
      </c>
      <c r="B652" s="326" t="s">
        <v>1846</v>
      </c>
    </row>
    <row r="653" spans="1:2" customFormat="1">
      <c r="A653" s="326" t="s">
        <v>1845</v>
      </c>
      <c r="B653" s="326" t="s">
        <v>1844</v>
      </c>
    </row>
    <row r="654" spans="1:2" customFormat="1">
      <c r="A654" s="326" t="s">
        <v>1843</v>
      </c>
      <c r="B654" s="326" t="s">
        <v>1842</v>
      </c>
    </row>
    <row r="655" spans="1:2" customFormat="1">
      <c r="A655" s="326" t="s">
        <v>1841</v>
      </c>
      <c r="B655" s="326" t="s">
        <v>1062</v>
      </c>
    </row>
    <row r="656" spans="1:2" customFormat="1">
      <c r="A656" s="326" t="s">
        <v>1840</v>
      </c>
      <c r="B656" s="326" t="s">
        <v>1060</v>
      </c>
    </row>
    <row r="657" spans="1:2" customFormat="1">
      <c r="A657" s="326" t="s">
        <v>1839</v>
      </c>
      <c r="B657" s="326" t="s">
        <v>1838</v>
      </c>
    </row>
    <row r="658" spans="1:2" customFormat="1">
      <c r="A658" s="326" t="s">
        <v>1837</v>
      </c>
      <c r="B658" s="326" t="s">
        <v>1836</v>
      </c>
    </row>
    <row r="659" spans="1:2" customFormat="1">
      <c r="A659" s="326" t="s">
        <v>1835</v>
      </c>
      <c r="B659" s="326" t="s">
        <v>1834</v>
      </c>
    </row>
    <row r="660" spans="1:2" customFormat="1">
      <c r="A660" s="326" t="s">
        <v>1833</v>
      </c>
      <c r="B660" s="326" t="s">
        <v>1832</v>
      </c>
    </row>
    <row r="661" spans="1:2" customFormat="1">
      <c r="A661" s="326" t="s">
        <v>1831</v>
      </c>
      <c r="B661" s="326" t="s">
        <v>1830</v>
      </c>
    </row>
    <row r="662" spans="1:2" customFormat="1">
      <c r="A662" s="326" t="s">
        <v>1829</v>
      </c>
      <c r="B662" s="326" t="s">
        <v>1828</v>
      </c>
    </row>
    <row r="663" spans="1:2" customFormat="1">
      <c r="A663" s="326" t="s">
        <v>1827</v>
      </c>
      <c r="B663" s="326" t="s">
        <v>1048</v>
      </c>
    </row>
    <row r="664" spans="1:2" customFormat="1">
      <c r="A664" s="326" t="s">
        <v>1826</v>
      </c>
      <c r="B664" s="326" t="s">
        <v>1825</v>
      </c>
    </row>
    <row r="665" spans="1:2" customFormat="1">
      <c r="A665" s="326" t="s">
        <v>1824</v>
      </c>
      <c r="B665" s="326" t="s">
        <v>1823</v>
      </c>
    </row>
    <row r="666" spans="1:2" customFormat="1">
      <c r="A666" s="326" t="s">
        <v>1822</v>
      </c>
      <c r="B666" s="326" t="s">
        <v>1821</v>
      </c>
    </row>
    <row r="667" spans="1:2" customFormat="1">
      <c r="A667" s="326" t="s">
        <v>1820</v>
      </c>
      <c r="B667" s="326" t="s">
        <v>1819</v>
      </c>
    </row>
    <row r="668" spans="1:2" customFormat="1">
      <c r="A668" s="326" t="s">
        <v>1818</v>
      </c>
      <c r="B668" s="326" t="s">
        <v>1817</v>
      </c>
    </row>
    <row r="669" spans="1:2" customFormat="1">
      <c r="A669" s="326" t="s">
        <v>1816</v>
      </c>
      <c r="B669" s="326" t="s">
        <v>1815</v>
      </c>
    </row>
    <row r="670" spans="1:2" customFormat="1">
      <c r="A670" s="326" t="s">
        <v>1814</v>
      </c>
      <c r="B670" s="326" t="s">
        <v>950</v>
      </c>
    </row>
    <row r="671" spans="1:2" customFormat="1">
      <c r="A671" s="326" t="s">
        <v>1813</v>
      </c>
      <c r="B671" s="326" t="s">
        <v>948</v>
      </c>
    </row>
    <row r="672" spans="1:2" customFormat="1">
      <c r="A672" s="326" t="s">
        <v>1812</v>
      </c>
      <c r="B672" s="326" t="s">
        <v>1811</v>
      </c>
    </row>
    <row r="673" spans="1:2" customFormat="1">
      <c r="A673" s="326" t="s">
        <v>1810</v>
      </c>
      <c r="B673" s="326" t="s">
        <v>1809</v>
      </c>
    </row>
    <row r="674" spans="1:2" customFormat="1">
      <c r="A674" s="326" t="s">
        <v>1808</v>
      </c>
      <c r="B674" s="326" t="s">
        <v>1807</v>
      </c>
    </row>
    <row r="675" spans="1:2" customFormat="1">
      <c r="A675" s="326" t="s">
        <v>1806</v>
      </c>
      <c r="B675" s="326" t="s">
        <v>1805</v>
      </c>
    </row>
    <row r="676" spans="1:2" customFormat="1">
      <c r="A676" s="326" t="s">
        <v>1804</v>
      </c>
      <c r="B676" s="326" t="s">
        <v>927</v>
      </c>
    </row>
    <row r="677" spans="1:2" customFormat="1">
      <c r="A677" s="326" t="s">
        <v>1803</v>
      </c>
      <c r="B677" s="326" t="s">
        <v>1802</v>
      </c>
    </row>
    <row r="678" spans="1:2" customFormat="1">
      <c r="A678" s="326" t="s">
        <v>730</v>
      </c>
      <c r="B678" s="326" t="s">
        <v>732</v>
      </c>
    </row>
    <row r="679" spans="1:2" customFormat="1">
      <c r="A679" s="326" t="s">
        <v>734</v>
      </c>
      <c r="B679" s="326" t="s">
        <v>736</v>
      </c>
    </row>
    <row r="680" spans="1:2" customFormat="1">
      <c r="A680" s="326" t="s">
        <v>738</v>
      </c>
      <c r="B680" s="326" t="s">
        <v>739</v>
      </c>
    </row>
    <row r="681" spans="1:2" customFormat="1">
      <c r="A681" s="326" t="s">
        <v>737</v>
      </c>
      <c r="B681" s="326" t="s">
        <v>740</v>
      </c>
    </row>
    <row r="682" spans="1:2" customFormat="1">
      <c r="A682" s="326" t="s">
        <v>746</v>
      </c>
      <c r="B682" s="326" t="s">
        <v>749</v>
      </c>
    </row>
    <row r="683" spans="1:2" customFormat="1">
      <c r="A683" s="326" t="s">
        <v>760</v>
      </c>
      <c r="B683" s="326" t="s">
        <v>763</v>
      </c>
    </row>
    <row r="684" spans="1:2" customFormat="1">
      <c r="A684" s="326" t="s">
        <v>761</v>
      </c>
      <c r="B684" s="326" t="s">
        <v>764</v>
      </c>
    </row>
    <row r="685" spans="1:2" customFormat="1">
      <c r="A685" s="326" t="s">
        <v>762</v>
      </c>
      <c r="B685" s="326" t="s">
        <v>765</v>
      </c>
    </row>
    <row r="686" spans="1:2" customFormat="1">
      <c r="A686" s="326" t="s">
        <v>1801</v>
      </c>
      <c r="B686" s="326" t="s">
        <v>599</v>
      </c>
    </row>
    <row r="687" spans="1:2" customFormat="1">
      <c r="A687" s="326" t="s">
        <v>1800</v>
      </c>
      <c r="B687" s="326" t="s">
        <v>586</v>
      </c>
    </row>
    <row r="688" spans="1:2" customFormat="1">
      <c r="A688" s="326" t="s">
        <v>1799</v>
      </c>
      <c r="B688" s="326" t="s">
        <v>598</v>
      </c>
    </row>
    <row r="689" spans="1:2" customFormat="1">
      <c r="A689" s="326" t="s">
        <v>1798</v>
      </c>
      <c r="B689" s="326" t="s">
        <v>587</v>
      </c>
    </row>
    <row r="690" spans="1:2" customFormat="1">
      <c r="A690" s="326" t="s">
        <v>1797</v>
      </c>
      <c r="B690" s="326" t="s">
        <v>588</v>
      </c>
    </row>
    <row r="691" spans="1:2" customFormat="1">
      <c r="A691" s="326" t="s">
        <v>1796</v>
      </c>
      <c r="B691" s="326" t="s">
        <v>589</v>
      </c>
    </row>
    <row r="692" spans="1:2" customFormat="1">
      <c r="A692" s="326" t="s">
        <v>1795</v>
      </c>
      <c r="B692" s="326" t="s">
        <v>590</v>
      </c>
    </row>
    <row r="693" spans="1:2" customFormat="1">
      <c r="A693" s="326" t="s">
        <v>1794</v>
      </c>
      <c r="B693" s="326" t="s">
        <v>591</v>
      </c>
    </row>
    <row r="694" spans="1:2" customFormat="1">
      <c r="A694" s="326" t="s">
        <v>1793</v>
      </c>
      <c r="B694" s="326" t="s">
        <v>592</v>
      </c>
    </row>
    <row r="695" spans="1:2" customFormat="1">
      <c r="A695" s="326" t="s">
        <v>1792</v>
      </c>
      <c r="B695" s="326" t="s">
        <v>1791</v>
      </c>
    </row>
    <row r="696" spans="1:2" customFormat="1">
      <c r="A696" s="326" t="s">
        <v>1790</v>
      </c>
      <c r="B696" s="326" t="s">
        <v>593</v>
      </c>
    </row>
    <row r="697" spans="1:2" customFormat="1">
      <c r="A697" s="326" t="s">
        <v>1789</v>
      </c>
      <c r="B697" s="326" t="s">
        <v>1788</v>
      </c>
    </row>
    <row r="698" spans="1:2" customFormat="1">
      <c r="A698" s="326" t="s">
        <v>1787</v>
      </c>
      <c r="B698" s="326" t="s">
        <v>1786</v>
      </c>
    </row>
    <row r="699" spans="1:2" customFormat="1">
      <c r="A699" s="326" t="s">
        <v>1785</v>
      </c>
      <c r="B699" s="326" t="s">
        <v>1784</v>
      </c>
    </row>
    <row r="700" spans="1:2" customFormat="1">
      <c r="A700" s="326" t="s">
        <v>1783</v>
      </c>
      <c r="B700" s="326" t="s">
        <v>594</v>
      </c>
    </row>
    <row r="701" spans="1:2" customFormat="1">
      <c r="A701" s="326" t="s">
        <v>1782</v>
      </c>
      <c r="B701" s="326" t="s">
        <v>595</v>
      </c>
    </row>
    <row r="702" spans="1:2" customFormat="1">
      <c r="A702" s="326" t="s">
        <v>1781</v>
      </c>
      <c r="B702" s="326" t="s">
        <v>596</v>
      </c>
    </row>
    <row r="703" spans="1:2" customFormat="1">
      <c r="A703" s="326" t="s">
        <v>1780</v>
      </c>
      <c r="B703" s="326" t="s">
        <v>1779</v>
      </c>
    </row>
    <row r="704" spans="1:2" customFormat="1">
      <c r="A704" s="326" t="s">
        <v>1778</v>
      </c>
      <c r="B704" s="326" t="s">
        <v>1777</v>
      </c>
    </row>
    <row r="705" spans="1:2" customFormat="1">
      <c r="A705" s="326" t="s">
        <v>1776</v>
      </c>
      <c r="B705" s="326" t="s">
        <v>1775</v>
      </c>
    </row>
    <row r="706" spans="1:2" customFormat="1">
      <c r="A706" s="326" t="s">
        <v>1774</v>
      </c>
      <c r="B706" s="326" t="s">
        <v>1773</v>
      </c>
    </row>
    <row r="707" spans="1:2" customFormat="1">
      <c r="A707" s="326" t="s">
        <v>1772</v>
      </c>
      <c r="B707" s="326" t="s">
        <v>1771</v>
      </c>
    </row>
    <row r="708" spans="1:2" customFormat="1">
      <c r="A708" s="326" t="s">
        <v>1770</v>
      </c>
      <c r="B708" s="326" t="s">
        <v>1769</v>
      </c>
    </row>
    <row r="709" spans="1:2" customFormat="1">
      <c r="A709" s="326" t="s">
        <v>1768</v>
      </c>
      <c r="B709" s="326" t="s">
        <v>1767</v>
      </c>
    </row>
    <row r="710" spans="1:2" customFormat="1">
      <c r="A710" s="326" t="s">
        <v>1766</v>
      </c>
      <c r="B710" s="326" t="s">
        <v>1765</v>
      </c>
    </row>
    <row r="711" spans="1:2" customFormat="1">
      <c r="A711" s="326" t="s">
        <v>1764</v>
      </c>
      <c r="B711" s="326" t="s">
        <v>1763</v>
      </c>
    </row>
    <row r="712" spans="1:2" customFormat="1">
      <c r="A712" s="326" t="s">
        <v>1762</v>
      </c>
      <c r="B712" s="326" t="s">
        <v>1761</v>
      </c>
    </row>
    <row r="713" spans="1:2" customFormat="1">
      <c r="A713" s="326" t="s">
        <v>1760</v>
      </c>
      <c r="B713" s="326" t="s">
        <v>1048</v>
      </c>
    </row>
    <row r="714" spans="1:2" customFormat="1">
      <c r="A714" s="326" t="s">
        <v>1759</v>
      </c>
      <c r="B714" s="326" t="s">
        <v>1758</v>
      </c>
    </row>
    <row r="715" spans="1:2" customFormat="1">
      <c r="A715" s="326" t="s">
        <v>1757</v>
      </c>
      <c r="B715" s="326" t="s">
        <v>938</v>
      </c>
    </row>
    <row r="716" spans="1:2" customFormat="1">
      <c r="A716" s="326" t="s">
        <v>1756</v>
      </c>
      <c r="B716" s="326" t="s">
        <v>1755</v>
      </c>
    </row>
    <row r="717" spans="1:2" customFormat="1">
      <c r="A717" s="326" t="s">
        <v>1754</v>
      </c>
      <c r="B717" s="326" t="s">
        <v>1130</v>
      </c>
    </row>
    <row r="718" spans="1:2" customFormat="1">
      <c r="A718" s="326" t="s">
        <v>1753</v>
      </c>
      <c r="B718" s="326" t="s">
        <v>1752</v>
      </c>
    </row>
    <row r="719" spans="1:2" customFormat="1">
      <c r="A719" s="326" t="s">
        <v>1751</v>
      </c>
      <c r="B719" s="326" t="s">
        <v>1113</v>
      </c>
    </row>
    <row r="720" spans="1:2" customFormat="1">
      <c r="A720" s="326" t="s">
        <v>1750</v>
      </c>
      <c r="B720" s="326" t="s">
        <v>1114</v>
      </c>
    </row>
    <row r="721" spans="1:2" customFormat="1">
      <c r="A721" s="326" t="s">
        <v>1749</v>
      </c>
      <c r="B721" s="326" t="s">
        <v>1115</v>
      </c>
    </row>
    <row r="722" spans="1:2" customFormat="1">
      <c r="A722" s="326" t="s">
        <v>1748</v>
      </c>
      <c r="B722" s="326" t="s">
        <v>970</v>
      </c>
    </row>
    <row r="723" spans="1:2" customFormat="1">
      <c r="A723" s="326" t="s">
        <v>1747</v>
      </c>
      <c r="B723" s="326" t="s">
        <v>290</v>
      </c>
    </row>
    <row r="724" spans="1:2" customFormat="1">
      <c r="A724" s="326" t="s">
        <v>1746</v>
      </c>
      <c r="B724" s="326" t="s">
        <v>971</v>
      </c>
    </row>
    <row r="725" spans="1:2" customFormat="1">
      <c r="A725" s="326" t="s">
        <v>1745</v>
      </c>
      <c r="B725" s="326" t="s">
        <v>1744</v>
      </c>
    </row>
    <row r="726" spans="1:2" customFormat="1">
      <c r="A726" s="326" t="s">
        <v>1743</v>
      </c>
      <c r="B726" s="326" t="s">
        <v>1742</v>
      </c>
    </row>
    <row r="727" spans="1:2" customFormat="1">
      <c r="A727" s="326" t="s">
        <v>1741</v>
      </c>
      <c r="B727" s="326" t="s">
        <v>1740</v>
      </c>
    </row>
    <row r="728" spans="1:2" customFormat="1">
      <c r="A728" s="326" t="s">
        <v>1739</v>
      </c>
      <c r="B728" s="326" t="s">
        <v>1738</v>
      </c>
    </row>
    <row r="729" spans="1:2" customFormat="1">
      <c r="A729" s="326" t="s">
        <v>1737</v>
      </c>
      <c r="B729" s="326" t="s">
        <v>1068</v>
      </c>
    </row>
    <row r="730" spans="1:2" customFormat="1">
      <c r="A730" s="326" t="s">
        <v>1736</v>
      </c>
      <c r="B730" s="326" t="s">
        <v>1076</v>
      </c>
    </row>
    <row r="731" spans="1:2" customFormat="1">
      <c r="A731" s="326" t="s">
        <v>1735</v>
      </c>
      <c r="B731" s="326" t="s">
        <v>1077</v>
      </c>
    </row>
    <row r="732" spans="1:2" customFormat="1">
      <c r="A732" s="326" t="s">
        <v>1734</v>
      </c>
      <c r="B732" s="326" t="s">
        <v>1078</v>
      </c>
    </row>
    <row r="733" spans="1:2" customFormat="1">
      <c r="A733" s="326" t="s">
        <v>1733</v>
      </c>
      <c r="B733" s="326" t="s">
        <v>1079</v>
      </c>
    </row>
    <row r="734" spans="1:2" customFormat="1">
      <c r="A734" s="326" t="s">
        <v>1732</v>
      </c>
      <c r="B734" s="326" t="s">
        <v>1080</v>
      </c>
    </row>
    <row r="735" spans="1:2" customFormat="1">
      <c r="A735" s="326" t="s">
        <v>1731</v>
      </c>
      <c r="B735" s="326" t="s">
        <v>1081</v>
      </c>
    </row>
    <row r="736" spans="1:2" customFormat="1">
      <c r="A736" s="326" t="s">
        <v>1730</v>
      </c>
      <c r="B736" s="326" t="s">
        <v>996</v>
      </c>
    </row>
    <row r="737" spans="1:2" customFormat="1">
      <c r="A737" s="326" t="s">
        <v>1729</v>
      </c>
      <c r="B737" s="326" t="s">
        <v>997</v>
      </c>
    </row>
    <row r="738" spans="1:2" customFormat="1">
      <c r="A738" s="326" t="s">
        <v>1728</v>
      </c>
      <c r="B738" s="326" t="s">
        <v>998</v>
      </c>
    </row>
    <row r="739" spans="1:2" customFormat="1">
      <c r="A739" s="326" t="s">
        <v>1727</v>
      </c>
      <c r="B739" s="326" t="s">
        <v>999</v>
      </c>
    </row>
    <row r="740" spans="1:2" customFormat="1">
      <c r="A740" s="326" t="s">
        <v>1726</v>
      </c>
      <c r="B740" s="326" t="s">
        <v>1000</v>
      </c>
    </row>
    <row r="741" spans="1:2" customFormat="1">
      <c r="A741" s="326" t="s">
        <v>1725</v>
      </c>
      <c r="B741" s="326" t="s">
        <v>1001</v>
      </c>
    </row>
    <row r="742" spans="1:2" customFormat="1">
      <c r="A742" s="326" t="s">
        <v>1724</v>
      </c>
      <c r="B742" s="326" t="s">
        <v>1086</v>
      </c>
    </row>
    <row r="743" spans="1:2" customFormat="1">
      <c r="A743" s="326" t="s">
        <v>1723</v>
      </c>
      <c r="B743" s="326" t="s">
        <v>1087</v>
      </c>
    </row>
    <row r="744" spans="1:2" customFormat="1">
      <c r="A744" s="326" t="s">
        <v>1722</v>
      </c>
      <c r="B744" s="326" t="s">
        <v>1088</v>
      </c>
    </row>
    <row r="745" spans="1:2" customFormat="1">
      <c r="A745" s="326" t="s">
        <v>1721</v>
      </c>
      <c r="B745" s="326" t="s">
        <v>1089</v>
      </c>
    </row>
    <row r="746" spans="1:2" customFormat="1">
      <c r="A746" s="326" t="s">
        <v>1720</v>
      </c>
      <c r="B746" s="326" t="s">
        <v>1002</v>
      </c>
    </row>
    <row r="747" spans="1:2" customFormat="1">
      <c r="A747" s="326" t="s">
        <v>1719</v>
      </c>
      <c r="B747" s="326" t="s">
        <v>1090</v>
      </c>
    </row>
    <row r="748" spans="1:2" customFormat="1">
      <c r="A748" s="326" t="s">
        <v>1718</v>
      </c>
      <c r="B748" s="326" t="s">
        <v>1091</v>
      </c>
    </row>
    <row r="749" spans="1:2" customFormat="1">
      <c r="A749" s="326" t="s">
        <v>1717</v>
      </c>
      <c r="B749" s="326" t="s">
        <v>1092</v>
      </c>
    </row>
    <row r="750" spans="1:2" customFormat="1">
      <c r="A750" s="326" t="s">
        <v>1716</v>
      </c>
      <c r="B750" s="326" t="s">
        <v>1093</v>
      </c>
    </row>
    <row r="751" spans="1:2" customFormat="1">
      <c r="A751" s="326" t="s">
        <v>1715</v>
      </c>
      <c r="B751" s="326" t="s">
        <v>1094</v>
      </c>
    </row>
    <row r="752" spans="1:2" customFormat="1">
      <c r="A752" s="326" t="s">
        <v>1714</v>
      </c>
      <c r="B752" s="326" t="s">
        <v>1095</v>
      </c>
    </row>
    <row r="753" spans="1:2" customFormat="1">
      <c r="A753" s="326" t="s">
        <v>1713</v>
      </c>
      <c r="B753" s="326" t="s">
        <v>1096</v>
      </c>
    </row>
    <row r="754" spans="1:2" customFormat="1">
      <c r="A754" s="326" t="s">
        <v>1712</v>
      </c>
      <c r="B754" s="326" t="s">
        <v>1097</v>
      </c>
    </row>
    <row r="755" spans="1:2" customFormat="1">
      <c r="A755" s="326" t="s">
        <v>1711</v>
      </c>
      <c r="B755" s="326" t="s">
        <v>1098</v>
      </c>
    </row>
    <row r="756" spans="1:2" customFormat="1">
      <c r="A756" s="326" t="s">
        <v>1710</v>
      </c>
      <c r="B756" s="326" t="s">
        <v>1099</v>
      </c>
    </row>
    <row r="757" spans="1:2" customFormat="1">
      <c r="A757" s="326" t="s">
        <v>1709</v>
      </c>
      <c r="B757" s="326" t="s">
        <v>1100</v>
      </c>
    </row>
    <row r="758" spans="1:2" customFormat="1">
      <c r="A758" s="326" t="s">
        <v>1708</v>
      </c>
      <c r="B758" s="326" t="s">
        <v>1101</v>
      </c>
    </row>
    <row r="759" spans="1:2" customFormat="1">
      <c r="A759" s="326" t="s">
        <v>1707</v>
      </c>
      <c r="B759" s="326" t="s">
        <v>1018</v>
      </c>
    </row>
    <row r="760" spans="1:2" customFormat="1">
      <c r="A760" s="326" t="s">
        <v>1706</v>
      </c>
      <c r="B760" s="326" t="s">
        <v>1020</v>
      </c>
    </row>
    <row r="761" spans="1:2" customFormat="1">
      <c r="A761" s="326" t="s">
        <v>1705</v>
      </c>
      <c r="B761" s="326" t="s">
        <v>1021</v>
      </c>
    </row>
    <row r="762" spans="1:2" customFormat="1">
      <c r="A762" s="326" t="s">
        <v>1704</v>
      </c>
      <c r="B762" s="326" t="s">
        <v>1022</v>
      </c>
    </row>
    <row r="763" spans="1:2" customFormat="1">
      <c r="A763" s="326" t="s">
        <v>1703</v>
      </c>
      <c r="B763" s="326" t="s">
        <v>1003</v>
      </c>
    </row>
    <row r="764" spans="1:2" customFormat="1">
      <c r="A764" s="326" t="s">
        <v>1702</v>
      </c>
      <c r="B764" s="326" t="s">
        <v>1085</v>
      </c>
    </row>
    <row r="765" spans="1:2" customFormat="1">
      <c r="A765" s="326" t="s">
        <v>1701</v>
      </c>
      <c r="B765" s="326" t="s">
        <v>1082</v>
      </c>
    </row>
    <row r="766" spans="1:2" customFormat="1">
      <c r="A766" s="326" t="s">
        <v>1700</v>
      </c>
      <c r="B766" s="326" t="s">
        <v>1083</v>
      </c>
    </row>
    <row r="767" spans="1:2" customFormat="1">
      <c r="A767" s="326" t="s">
        <v>1699</v>
      </c>
      <c r="B767" s="326" t="s">
        <v>1084</v>
      </c>
    </row>
    <row r="768" spans="1:2" customFormat="1">
      <c r="A768" s="326" t="s">
        <v>1698</v>
      </c>
      <c r="B768" s="326" t="s">
        <v>980</v>
      </c>
    </row>
    <row r="769" spans="1:2" customFormat="1">
      <c r="A769" s="326" t="s">
        <v>1697</v>
      </c>
      <c r="B769" s="326" t="s">
        <v>981</v>
      </c>
    </row>
    <row r="770" spans="1:2" customFormat="1">
      <c r="A770" s="326" t="s">
        <v>1696</v>
      </c>
      <c r="B770" s="326" t="s">
        <v>989</v>
      </c>
    </row>
    <row r="771" spans="1:2" customFormat="1">
      <c r="A771" s="326" t="s">
        <v>1695</v>
      </c>
      <c r="B771" s="326" t="s">
        <v>990</v>
      </c>
    </row>
    <row r="772" spans="1:2" customFormat="1">
      <c r="A772" s="326" t="s">
        <v>1694</v>
      </c>
      <c r="B772" s="326" t="s">
        <v>990</v>
      </c>
    </row>
    <row r="773" spans="1:2" customFormat="1">
      <c r="A773" s="326" t="s">
        <v>1693</v>
      </c>
      <c r="B773" s="326" t="s">
        <v>991</v>
      </c>
    </row>
    <row r="774" spans="1:2" customFormat="1">
      <c r="A774" s="326" t="s">
        <v>1692</v>
      </c>
      <c r="B774" s="326" t="s">
        <v>993</v>
      </c>
    </row>
    <row r="775" spans="1:2" customFormat="1">
      <c r="A775" s="326" t="s">
        <v>1691</v>
      </c>
      <c r="B775" s="326" t="s">
        <v>992</v>
      </c>
    </row>
    <row r="776" spans="1:2" customFormat="1">
      <c r="A776" s="326" t="s">
        <v>1690</v>
      </c>
      <c r="B776" s="326" t="s">
        <v>994</v>
      </c>
    </row>
    <row r="777" spans="1:2" customFormat="1">
      <c r="A777" s="326" t="s">
        <v>1689</v>
      </c>
      <c r="B777" s="326" t="s">
        <v>995</v>
      </c>
    </row>
    <row r="778" spans="1:2" customFormat="1">
      <c r="A778" s="326" t="s">
        <v>1688</v>
      </c>
      <c r="B778" s="326" t="s">
        <v>1004</v>
      </c>
    </row>
    <row r="779" spans="1:2" customFormat="1">
      <c r="A779" s="326" t="s">
        <v>1687</v>
      </c>
      <c r="B779" s="326" t="s">
        <v>1005</v>
      </c>
    </row>
    <row r="780" spans="1:2" customFormat="1">
      <c r="A780" s="326" t="s">
        <v>1686</v>
      </c>
      <c r="B780" s="326" t="s">
        <v>1685</v>
      </c>
    </row>
    <row r="781" spans="1:2" customFormat="1">
      <c r="A781" s="326" t="s">
        <v>1684</v>
      </c>
      <c r="B781" s="326" t="s">
        <v>1683</v>
      </c>
    </row>
    <row r="782" spans="1:2" customFormat="1">
      <c r="A782" s="326" t="s">
        <v>1682</v>
      </c>
      <c r="B782" s="326" t="s">
        <v>1006</v>
      </c>
    </row>
    <row r="783" spans="1:2" customFormat="1">
      <c r="A783" s="326" t="s">
        <v>1681</v>
      </c>
      <c r="B783" s="326" t="s">
        <v>1007</v>
      </c>
    </row>
    <row r="784" spans="1:2" customFormat="1">
      <c r="A784" s="326" t="s">
        <v>1680</v>
      </c>
      <c r="B784" s="326" t="s">
        <v>1008</v>
      </c>
    </row>
    <row r="785" spans="1:2" customFormat="1">
      <c r="A785" s="326" t="s">
        <v>1679</v>
      </c>
      <c r="B785" s="326" t="s">
        <v>1009</v>
      </c>
    </row>
    <row r="786" spans="1:2" customFormat="1">
      <c r="A786" s="326" t="s">
        <v>1678</v>
      </c>
      <c r="B786" s="326" t="s">
        <v>1010</v>
      </c>
    </row>
    <row r="787" spans="1:2" customFormat="1">
      <c r="A787" s="326" t="s">
        <v>1677</v>
      </c>
      <c r="B787" s="326" t="s">
        <v>1011</v>
      </c>
    </row>
    <row r="788" spans="1:2" customFormat="1">
      <c r="A788" s="326" t="s">
        <v>1676</v>
      </c>
      <c r="B788" s="326" t="s">
        <v>1012</v>
      </c>
    </row>
    <row r="789" spans="1:2" customFormat="1">
      <c r="A789" s="326" t="s">
        <v>1675</v>
      </c>
      <c r="B789" s="326" t="s">
        <v>1013</v>
      </c>
    </row>
    <row r="790" spans="1:2" customFormat="1">
      <c r="A790" s="326" t="s">
        <v>1674</v>
      </c>
      <c r="B790" s="326" t="s">
        <v>1014</v>
      </c>
    </row>
    <row r="791" spans="1:2" customFormat="1">
      <c r="A791" s="326" t="s">
        <v>1673</v>
      </c>
      <c r="B791" s="326" t="s">
        <v>1015</v>
      </c>
    </row>
    <row r="792" spans="1:2" customFormat="1">
      <c r="A792" s="326" t="s">
        <v>1672</v>
      </c>
      <c r="B792" s="326" t="s">
        <v>1016</v>
      </c>
    </row>
    <row r="793" spans="1:2" customFormat="1">
      <c r="A793" s="326" t="s">
        <v>1671</v>
      </c>
      <c r="B793" s="326" t="s">
        <v>1017</v>
      </c>
    </row>
    <row r="794" spans="1:2" customFormat="1">
      <c r="A794" s="326" t="s">
        <v>1670</v>
      </c>
      <c r="B794" s="326" t="s">
        <v>1019</v>
      </c>
    </row>
    <row r="795" spans="1:2" customFormat="1">
      <c r="A795" s="326" t="s">
        <v>1669</v>
      </c>
      <c r="B795" s="326" t="s">
        <v>1131</v>
      </c>
    </row>
    <row r="796" spans="1:2" customFormat="1">
      <c r="A796" s="326" t="s">
        <v>1668</v>
      </c>
      <c r="B796" s="326" t="s">
        <v>1132</v>
      </c>
    </row>
    <row r="797" spans="1:2" customFormat="1">
      <c r="A797" s="326" t="s">
        <v>1667</v>
      </c>
      <c r="B797" s="326" t="s">
        <v>597</v>
      </c>
    </row>
    <row r="798" spans="1:2" customFormat="1">
      <c r="A798" s="326" t="s">
        <v>1666</v>
      </c>
      <c r="B798" s="326" t="s">
        <v>1665</v>
      </c>
    </row>
    <row r="799" spans="1:2" customFormat="1">
      <c r="A799" s="326" t="s">
        <v>1664</v>
      </c>
      <c r="B799" s="326" t="s">
        <v>1663</v>
      </c>
    </row>
    <row r="800" spans="1:2" customFormat="1">
      <c r="A800" s="326" t="s">
        <v>1662</v>
      </c>
      <c r="B800" s="326" t="s">
        <v>1661</v>
      </c>
    </row>
    <row r="801" spans="1:2" customFormat="1">
      <c r="A801" s="326" t="s">
        <v>1660</v>
      </c>
      <c r="B801" s="326" t="s">
        <v>1659</v>
      </c>
    </row>
    <row r="802" spans="1:2" customFormat="1">
      <c r="A802" s="326" t="s">
        <v>1658</v>
      </c>
      <c r="B802" s="326" t="s">
        <v>1657</v>
      </c>
    </row>
    <row r="803" spans="1:2" customFormat="1">
      <c r="A803" s="326" t="s">
        <v>1656</v>
      </c>
      <c r="B803" s="326" t="s">
        <v>296</v>
      </c>
    </row>
    <row r="804" spans="1:2" customFormat="1">
      <c r="A804" s="326" t="s">
        <v>1655</v>
      </c>
      <c r="B804" s="326" t="s">
        <v>1654</v>
      </c>
    </row>
    <row r="805" spans="1:2" customFormat="1">
      <c r="A805" s="326" t="s">
        <v>1653</v>
      </c>
      <c r="B805" s="326" t="s">
        <v>1652</v>
      </c>
    </row>
    <row r="806" spans="1:2" customFormat="1">
      <c r="A806" s="326" t="s">
        <v>1651</v>
      </c>
      <c r="B806" s="326" t="s">
        <v>1650</v>
      </c>
    </row>
    <row r="807" spans="1:2" customFormat="1">
      <c r="A807" s="326" t="s">
        <v>1649</v>
      </c>
      <c r="B807" s="326" t="s">
        <v>1648</v>
      </c>
    </row>
    <row r="808" spans="1:2" customFormat="1">
      <c r="A808" s="326" t="s">
        <v>1647</v>
      </c>
      <c r="B808" s="326" t="s">
        <v>1646</v>
      </c>
    </row>
    <row r="809" spans="1:2" customFormat="1">
      <c r="A809" s="326" t="s">
        <v>1645</v>
      </c>
      <c r="B809" s="326" t="s">
        <v>304</v>
      </c>
    </row>
    <row r="810" spans="1:2" customFormat="1">
      <c r="A810" s="326" t="s">
        <v>1644</v>
      </c>
      <c r="B810" s="326" t="s">
        <v>1643</v>
      </c>
    </row>
    <row r="811" spans="1:2" customFormat="1">
      <c r="A811" s="326" t="s">
        <v>1642</v>
      </c>
      <c r="B811" s="326" t="s">
        <v>1641</v>
      </c>
    </row>
    <row r="812" spans="1:2" customFormat="1">
      <c r="A812" s="326" t="s">
        <v>1640</v>
      </c>
      <c r="B812" s="326" t="s">
        <v>1639</v>
      </c>
    </row>
    <row r="813" spans="1:2" customFormat="1">
      <c r="A813" s="326" t="s">
        <v>1638</v>
      </c>
      <c r="B813" s="326" t="s">
        <v>1637</v>
      </c>
    </row>
    <row r="814" spans="1:2" customFormat="1">
      <c r="A814" s="326" t="s">
        <v>1636</v>
      </c>
      <c r="B814" s="326" t="s">
        <v>1635</v>
      </c>
    </row>
    <row r="815" spans="1:2" customFormat="1">
      <c r="A815" s="326" t="s">
        <v>1634</v>
      </c>
      <c r="B815" s="326" t="s">
        <v>1633</v>
      </c>
    </row>
    <row r="816" spans="1:2" customFormat="1">
      <c r="A816" s="326" t="s">
        <v>1632</v>
      </c>
      <c r="B816" s="326" t="s">
        <v>329</v>
      </c>
    </row>
    <row r="817" spans="1:2" customFormat="1">
      <c r="A817" s="326" t="s">
        <v>1631</v>
      </c>
      <c r="B817" s="326" t="s">
        <v>331</v>
      </c>
    </row>
    <row r="818" spans="1:2" customFormat="1">
      <c r="A818" s="326" t="s">
        <v>1630</v>
      </c>
      <c r="B818" s="326" t="s">
        <v>1629</v>
      </c>
    </row>
    <row r="819" spans="1:2" customFormat="1">
      <c r="A819" s="326" t="s">
        <v>1628</v>
      </c>
      <c r="B819" s="326" t="s">
        <v>352</v>
      </c>
    </row>
    <row r="820" spans="1:2" customFormat="1">
      <c r="A820" s="326" t="s">
        <v>1627</v>
      </c>
      <c r="B820" s="326" t="s">
        <v>1182</v>
      </c>
    </row>
    <row r="821" spans="1:2" customFormat="1">
      <c r="A821" s="326" t="s">
        <v>1626</v>
      </c>
      <c r="B821" s="326" t="s">
        <v>1183</v>
      </c>
    </row>
    <row r="822" spans="1:2" customFormat="1">
      <c r="A822" s="326" t="s">
        <v>1625</v>
      </c>
      <c r="B822" s="326" t="s">
        <v>1184</v>
      </c>
    </row>
    <row r="823" spans="1:2" customFormat="1">
      <c r="A823" s="326" t="s">
        <v>1624</v>
      </c>
      <c r="B823" s="326" t="s">
        <v>1185</v>
      </c>
    </row>
    <row r="824" spans="1:2" customFormat="1">
      <c r="A824" s="326" t="s">
        <v>1623</v>
      </c>
      <c r="B824" s="326" t="s">
        <v>1188</v>
      </c>
    </row>
    <row r="825" spans="1:2" customFormat="1">
      <c r="A825" s="326" t="s">
        <v>1622</v>
      </c>
      <c r="B825" s="326" t="s">
        <v>1189</v>
      </c>
    </row>
    <row r="826" spans="1:2" customFormat="1">
      <c r="A826" s="326" t="s">
        <v>1621</v>
      </c>
      <c r="B826" s="326" t="s">
        <v>1620</v>
      </c>
    </row>
    <row r="827" spans="1:2" customFormat="1">
      <c r="A827" s="326" t="s">
        <v>1619</v>
      </c>
      <c r="B827" s="326" t="s">
        <v>1190</v>
      </c>
    </row>
    <row r="828" spans="1:2" customFormat="1">
      <c r="A828" s="326" t="s">
        <v>1618</v>
      </c>
      <c r="B828" s="326" t="s">
        <v>1617</v>
      </c>
    </row>
    <row r="829" spans="1:2" customFormat="1">
      <c r="A829" s="326" t="s">
        <v>1616</v>
      </c>
      <c r="B829" s="326" t="s">
        <v>696</v>
      </c>
    </row>
    <row r="830" spans="1:2" customFormat="1">
      <c r="A830" s="326" t="s">
        <v>1615</v>
      </c>
      <c r="B830" s="326" t="s">
        <v>698</v>
      </c>
    </row>
    <row r="831" spans="1:2" customFormat="1">
      <c r="A831" s="326" t="s">
        <v>1614</v>
      </c>
      <c r="B831" s="326" t="s">
        <v>1179</v>
      </c>
    </row>
    <row r="832" spans="1:2" customFormat="1">
      <c r="A832" s="326" t="s">
        <v>1613</v>
      </c>
      <c r="B832" s="326" t="s">
        <v>4342</v>
      </c>
    </row>
    <row r="833" spans="1:2" customFormat="1">
      <c r="A833" s="326" t="s">
        <v>1612</v>
      </c>
      <c r="B833" s="326" t="s">
        <v>4343</v>
      </c>
    </row>
    <row r="834" spans="1:2" customFormat="1">
      <c r="A834" s="326" t="s">
        <v>1611</v>
      </c>
      <c r="B834" s="326" t="s">
        <v>699</v>
      </c>
    </row>
    <row r="835" spans="1:2" customFormat="1">
      <c r="A835" s="326" t="s">
        <v>1610</v>
      </c>
      <c r="B835" s="326" t="s">
        <v>700</v>
      </c>
    </row>
    <row r="836" spans="1:2" customFormat="1">
      <c r="A836" s="326" t="s">
        <v>1609</v>
      </c>
      <c r="B836" s="326" t="s">
        <v>701</v>
      </c>
    </row>
    <row r="837" spans="1:2" customFormat="1">
      <c r="A837" s="326" t="s">
        <v>1608</v>
      </c>
      <c r="B837" s="326" t="s">
        <v>4344</v>
      </c>
    </row>
    <row r="838" spans="1:2" customFormat="1">
      <c r="A838" s="326" t="s">
        <v>1607</v>
      </c>
      <c r="B838" s="326" t="s">
        <v>702</v>
      </c>
    </row>
    <row r="839" spans="1:2" customFormat="1">
      <c r="A839" s="326" t="s">
        <v>1606</v>
      </c>
      <c r="B839" s="326" t="s">
        <v>703</v>
      </c>
    </row>
    <row r="840" spans="1:2" customFormat="1">
      <c r="A840" s="326" t="s">
        <v>1605</v>
      </c>
      <c r="B840" s="326" t="s">
        <v>1604</v>
      </c>
    </row>
    <row r="841" spans="1:2" customFormat="1">
      <c r="A841" s="326" t="s">
        <v>1603</v>
      </c>
      <c r="B841" s="326" t="s">
        <v>1602</v>
      </c>
    </row>
    <row r="842" spans="1:2" customFormat="1">
      <c r="A842" s="326" t="s">
        <v>1601</v>
      </c>
      <c r="B842" s="326" t="s">
        <v>4345</v>
      </c>
    </row>
    <row r="843" spans="1:2" customFormat="1">
      <c r="A843" s="326" t="s">
        <v>1600</v>
      </c>
      <c r="B843" s="326" t="s">
        <v>4346</v>
      </c>
    </row>
    <row r="844" spans="1:2" customFormat="1">
      <c r="A844" s="326" t="s">
        <v>1599</v>
      </c>
      <c r="B844" s="326" t="s">
        <v>704</v>
      </c>
    </row>
    <row r="845" spans="1:2" customFormat="1">
      <c r="A845" s="326" t="s">
        <v>1598</v>
      </c>
      <c r="B845" s="326" t="s">
        <v>1177</v>
      </c>
    </row>
    <row r="846" spans="1:2" customFormat="1">
      <c r="A846" s="326" t="s">
        <v>1597</v>
      </c>
      <c r="B846" s="326" t="s">
        <v>5339</v>
      </c>
    </row>
    <row r="847" spans="1:2" customFormat="1">
      <c r="A847" s="326" t="s">
        <v>1596</v>
      </c>
      <c r="B847" s="326" t="s">
        <v>5487</v>
      </c>
    </row>
    <row r="848" spans="1:2" customFormat="1">
      <c r="A848" s="326" t="s">
        <v>1595</v>
      </c>
      <c r="B848" s="326" t="s">
        <v>1594</v>
      </c>
    </row>
    <row r="849" spans="1:2" customFormat="1">
      <c r="A849" s="326" t="s">
        <v>1593</v>
      </c>
      <c r="B849" s="326" t="s">
        <v>1592</v>
      </c>
    </row>
    <row r="850" spans="1:2" customFormat="1">
      <c r="A850" s="326" t="s">
        <v>1591</v>
      </c>
      <c r="B850" s="326" t="s">
        <v>1590</v>
      </c>
    </row>
    <row r="851" spans="1:2" customFormat="1">
      <c r="A851" s="326" t="s">
        <v>1589</v>
      </c>
      <c r="B851" s="326" t="s">
        <v>1198</v>
      </c>
    </row>
    <row r="852" spans="1:2" customFormat="1">
      <c r="A852" s="326" t="s">
        <v>1588</v>
      </c>
      <c r="B852" s="326" t="s">
        <v>1587</v>
      </c>
    </row>
    <row r="853" spans="1:2" customFormat="1">
      <c r="A853" s="326" t="s">
        <v>1586</v>
      </c>
      <c r="B853" s="326" t="s">
        <v>1585</v>
      </c>
    </row>
    <row r="854" spans="1:2" customFormat="1">
      <c r="A854" s="326" t="s">
        <v>1584</v>
      </c>
      <c r="B854" s="326" t="s">
        <v>1583</v>
      </c>
    </row>
    <row r="855" spans="1:2" customFormat="1">
      <c r="A855" s="326" t="s">
        <v>1582</v>
      </c>
      <c r="B855" s="326" t="s">
        <v>1581</v>
      </c>
    </row>
    <row r="856" spans="1:2" customFormat="1">
      <c r="A856" s="326" t="s">
        <v>1580</v>
      </c>
      <c r="B856" s="326" t="s">
        <v>1579</v>
      </c>
    </row>
    <row r="857" spans="1:2" customFormat="1">
      <c r="A857" s="326" t="s">
        <v>1578</v>
      </c>
      <c r="B857" s="326" t="s">
        <v>1577</v>
      </c>
    </row>
    <row r="858" spans="1:2" customFormat="1">
      <c r="A858" s="326" t="s">
        <v>1576</v>
      </c>
      <c r="B858" s="326" t="s">
        <v>1575</v>
      </c>
    </row>
    <row r="859" spans="1:2" customFormat="1">
      <c r="A859" s="326" t="s">
        <v>1574</v>
      </c>
      <c r="B859" s="326" t="s">
        <v>1573</v>
      </c>
    </row>
    <row r="860" spans="1:2" customFormat="1">
      <c r="A860" s="326" t="s">
        <v>1572</v>
      </c>
      <c r="B860" s="326" t="s">
        <v>1571</v>
      </c>
    </row>
    <row r="861" spans="1:2" customFormat="1">
      <c r="A861" s="326" t="s">
        <v>1570</v>
      </c>
      <c r="B861" s="326" t="s">
        <v>1569</v>
      </c>
    </row>
    <row r="862" spans="1:2" customFormat="1">
      <c r="A862" s="326" t="s">
        <v>1568</v>
      </c>
      <c r="B862" s="326" t="s">
        <v>1567</v>
      </c>
    </row>
    <row r="863" spans="1:2" customFormat="1">
      <c r="A863" s="326" t="s">
        <v>1566</v>
      </c>
      <c r="B863" s="326" t="s">
        <v>1565</v>
      </c>
    </row>
    <row r="864" spans="1:2" customFormat="1">
      <c r="A864" s="326" t="s">
        <v>1564</v>
      </c>
      <c r="B864" s="326" t="s">
        <v>1563</v>
      </c>
    </row>
    <row r="865" spans="1:2" customFormat="1">
      <c r="A865" s="326" t="s">
        <v>1562</v>
      </c>
      <c r="B865" s="326" t="s">
        <v>1561</v>
      </c>
    </row>
    <row r="866" spans="1:2" customFormat="1">
      <c r="A866" s="326" t="s">
        <v>1560</v>
      </c>
      <c r="B866" s="326" t="s">
        <v>1559</v>
      </c>
    </row>
    <row r="867" spans="1:2" customFormat="1">
      <c r="A867" s="326" t="s">
        <v>1558</v>
      </c>
      <c r="B867" s="326" t="s">
        <v>1557</v>
      </c>
    </row>
    <row r="868" spans="1:2" customFormat="1">
      <c r="A868" s="326" t="s">
        <v>1556</v>
      </c>
      <c r="B868" s="326" t="s">
        <v>1555</v>
      </c>
    </row>
    <row r="869" spans="1:2" customFormat="1">
      <c r="A869" s="326" t="s">
        <v>1554</v>
      </c>
      <c r="B869" s="326" t="s">
        <v>1553</v>
      </c>
    </row>
    <row r="870" spans="1:2" customFormat="1">
      <c r="A870" s="326" t="s">
        <v>1552</v>
      </c>
      <c r="B870" s="326" t="s">
        <v>1551</v>
      </c>
    </row>
    <row r="871" spans="1:2" customFormat="1">
      <c r="A871" s="326" t="s">
        <v>1550</v>
      </c>
      <c r="B871" s="326" t="s">
        <v>1549</v>
      </c>
    </row>
    <row r="872" spans="1:2" customFormat="1">
      <c r="A872" s="326" t="s">
        <v>1548</v>
      </c>
      <c r="B872" s="326" t="s">
        <v>1547</v>
      </c>
    </row>
    <row r="873" spans="1:2" customFormat="1">
      <c r="A873" s="326" t="s">
        <v>1546</v>
      </c>
      <c r="B873" s="326" t="s">
        <v>1545</v>
      </c>
    </row>
    <row r="874" spans="1:2" customFormat="1">
      <c r="A874" s="326" t="s">
        <v>1544</v>
      </c>
      <c r="B874" s="326" t="s">
        <v>1543</v>
      </c>
    </row>
    <row r="875" spans="1:2" customFormat="1">
      <c r="A875" s="326" t="s">
        <v>1542</v>
      </c>
      <c r="B875" s="326" t="s">
        <v>1541</v>
      </c>
    </row>
    <row r="876" spans="1:2" customFormat="1">
      <c r="A876" s="326" t="s">
        <v>1540</v>
      </c>
      <c r="B876" s="326" t="s">
        <v>1539</v>
      </c>
    </row>
    <row r="877" spans="1:2" customFormat="1">
      <c r="A877" s="326" t="s">
        <v>1538</v>
      </c>
      <c r="B877" s="326" t="s">
        <v>1537</v>
      </c>
    </row>
    <row r="878" spans="1:2" customFormat="1">
      <c r="A878" s="326" t="s">
        <v>1536</v>
      </c>
      <c r="B878" s="326" t="s">
        <v>1535</v>
      </c>
    </row>
    <row r="879" spans="1:2" customFormat="1">
      <c r="A879" s="326" t="s">
        <v>1534</v>
      </c>
      <c r="B879" s="326" t="s">
        <v>1533</v>
      </c>
    </row>
    <row r="880" spans="1:2" customFormat="1">
      <c r="A880" s="326" t="s">
        <v>1532</v>
      </c>
      <c r="B880" s="326" t="s">
        <v>1531</v>
      </c>
    </row>
    <row r="881" spans="1:2" customFormat="1">
      <c r="A881" s="326" t="s">
        <v>1530</v>
      </c>
      <c r="B881" s="326" t="s">
        <v>1529</v>
      </c>
    </row>
    <row r="882" spans="1:2" customFormat="1">
      <c r="A882" s="326" t="s">
        <v>1528</v>
      </c>
      <c r="B882" s="326" t="s">
        <v>1527</v>
      </c>
    </row>
    <row r="883" spans="1:2" customFormat="1">
      <c r="A883" s="326" t="s">
        <v>1526</v>
      </c>
      <c r="B883" s="326" t="s">
        <v>1525</v>
      </c>
    </row>
    <row r="884" spans="1:2" customFormat="1">
      <c r="A884" s="326" t="s">
        <v>1524</v>
      </c>
      <c r="B884" s="326" t="s">
        <v>1523</v>
      </c>
    </row>
    <row r="885" spans="1:2" customFormat="1">
      <c r="A885" s="326" t="s">
        <v>1522</v>
      </c>
      <c r="B885" s="326" t="s">
        <v>1521</v>
      </c>
    </row>
    <row r="886" spans="1:2" customFormat="1">
      <c r="A886" s="326" t="s">
        <v>1520</v>
      </c>
      <c r="B886" s="326" t="s">
        <v>1519</v>
      </c>
    </row>
    <row r="887" spans="1:2" customFormat="1">
      <c r="A887" s="326" t="s">
        <v>1518</v>
      </c>
      <c r="B887" s="326" t="s">
        <v>1517</v>
      </c>
    </row>
    <row r="888" spans="1:2" customFormat="1">
      <c r="A888" s="326" t="s">
        <v>1516</v>
      </c>
      <c r="B888" s="326" t="s">
        <v>1515</v>
      </c>
    </row>
    <row r="889" spans="1:2" customFormat="1">
      <c r="A889" s="326" t="s">
        <v>1514</v>
      </c>
      <c r="B889" s="326" t="s">
        <v>1513</v>
      </c>
    </row>
    <row r="890" spans="1:2" customFormat="1">
      <c r="A890" s="326" t="s">
        <v>1512</v>
      </c>
      <c r="B890" s="326" t="s">
        <v>1511</v>
      </c>
    </row>
    <row r="891" spans="1:2" customFormat="1">
      <c r="A891" s="326" t="s">
        <v>1510</v>
      </c>
      <c r="B891" s="326" t="s">
        <v>1509</v>
      </c>
    </row>
    <row r="892" spans="1:2" customFormat="1">
      <c r="A892" s="326" t="s">
        <v>1508</v>
      </c>
      <c r="B892" s="326" t="s">
        <v>1507</v>
      </c>
    </row>
    <row r="893" spans="1:2" customFormat="1">
      <c r="A893" s="326" t="s">
        <v>1506</v>
      </c>
      <c r="B893" s="326" t="s">
        <v>1505</v>
      </c>
    </row>
    <row r="894" spans="1:2" customFormat="1">
      <c r="A894" s="326" t="s">
        <v>1504</v>
      </c>
      <c r="B894" s="326" t="s">
        <v>1503</v>
      </c>
    </row>
    <row r="895" spans="1:2" customFormat="1">
      <c r="A895" s="326" t="s">
        <v>1502</v>
      </c>
      <c r="B895" s="326" t="s">
        <v>1501</v>
      </c>
    </row>
    <row r="896" spans="1:2" customFormat="1">
      <c r="A896" s="326" t="s">
        <v>1500</v>
      </c>
      <c r="B896" s="326" t="s">
        <v>1499</v>
      </c>
    </row>
    <row r="897" spans="1:2" customFormat="1">
      <c r="A897" s="326" t="s">
        <v>1498</v>
      </c>
      <c r="B897" s="326" t="s">
        <v>1497</v>
      </c>
    </row>
    <row r="898" spans="1:2" customFormat="1">
      <c r="A898" s="326" t="s">
        <v>1496</v>
      </c>
      <c r="B898" s="326" t="s">
        <v>1495</v>
      </c>
    </row>
    <row r="899" spans="1:2" customFormat="1">
      <c r="A899" s="326" t="s">
        <v>1494</v>
      </c>
      <c r="B899" s="326" t="s">
        <v>1493</v>
      </c>
    </row>
    <row r="900" spans="1:2" customFormat="1">
      <c r="A900" s="326" t="s">
        <v>1492</v>
      </c>
      <c r="B900" s="326" t="s">
        <v>1491</v>
      </c>
    </row>
    <row r="901" spans="1:2" customFormat="1">
      <c r="A901" s="326" t="s">
        <v>1490</v>
      </c>
      <c r="B901" s="326" t="s">
        <v>1489</v>
      </c>
    </row>
    <row r="902" spans="1:2" customFormat="1">
      <c r="A902" s="326" t="s">
        <v>1488</v>
      </c>
      <c r="B902" s="326" t="s">
        <v>1487</v>
      </c>
    </row>
    <row r="903" spans="1:2" customFormat="1">
      <c r="A903" s="326" t="s">
        <v>1486</v>
      </c>
      <c r="B903" s="326" t="s">
        <v>1485</v>
      </c>
    </row>
    <row r="904" spans="1:2" customFormat="1">
      <c r="A904" s="326" t="s">
        <v>1484</v>
      </c>
      <c r="B904" s="326" t="s">
        <v>1483</v>
      </c>
    </row>
    <row r="905" spans="1:2" customFormat="1">
      <c r="A905" s="326" t="s">
        <v>1482</v>
      </c>
      <c r="B905" s="326" t="s">
        <v>1481</v>
      </c>
    </row>
    <row r="906" spans="1:2" customFormat="1">
      <c r="A906" s="326" t="s">
        <v>1480</v>
      </c>
      <c r="B906" s="326" t="s">
        <v>1479</v>
      </c>
    </row>
    <row r="907" spans="1:2" customFormat="1">
      <c r="A907" s="326" t="s">
        <v>1478</v>
      </c>
      <c r="B907" s="326" t="s">
        <v>1477</v>
      </c>
    </row>
    <row r="908" spans="1:2" customFormat="1">
      <c r="A908" s="326" t="s">
        <v>1476</v>
      </c>
      <c r="B908" s="326" t="s">
        <v>1475</v>
      </c>
    </row>
    <row r="909" spans="1:2" customFormat="1">
      <c r="A909" s="326" t="s">
        <v>1474</v>
      </c>
      <c r="B909" s="326" t="s">
        <v>1473</v>
      </c>
    </row>
    <row r="910" spans="1:2" customFormat="1">
      <c r="A910" s="326" t="s">
        <v>1472</v>
      </c>
      <c r="B910" s="326" t="s">
        <v>1471</v>
      </c>
    </row>
    <row r="911" spans="1:2" customFormat="1">
      <c r="A911" s="326" t="s">
        <v>1470</v>
      </c>
      <c r="B911" s="326" t="s">
        <v>1469</v>
      </c>
    </row>
    <row r="912" spans="1:2" customFormat="1">
      <c r="A912" s="326" t="s">
        <v>1468</v>
      </c>
      <c r="B912" s="326" t="s">
        <v>1467</v>
      </c>
    </row>
    <row r="913" spans="1:2" customFormat="1">
      <c r="A913" s="326" t="s">
        <v>1466</v>
      </c>
      <c r="B913" s="326" t="s">
        <v>1465</v>
      </c>
    </row>
    <row r="914" spans="1:2" customFormat="1">
      <c r="A914" s="326" t="s">
        <v>1464</v>
      </c>
      <c r="B914" s="326" t="s">
        <v>1463</v>
      </c>
    </row>
    <row r="915" spans="1:2" customFormat="1">
      <c r="A915" s="326" t="s">
        <v>1462</v>
      </c>
      <c r="B915" s="326" t="s">
        <v>1461</v>
      </c>
    </row>
    <row r="916" spans="1:2" customFormat="1">
      <c r="A916" s="326" t="s">
        <v>1460</v>
      </c>
      <c r="B916" s="326" t="s">
        <v>1459</v>
      </c>
    </row>
    <row r="917" spans="1:2" customFormat="1">
      <c r="A917" s="326" t="s">
        <v>1458</v>
      </c>
      <c r="B917" s="326" t="s">
        <v>1457</v>
      </c>
    </row>
    <row r="918" spans="1:2" customFormat="1">
      <c r="A918" s="326" t="s">
        <v>1456</v>
      </c>
      <c r="B918" s="326" t="s">
        <v>1455</v>
      </c>
    </row>
    <row r="919" spans="1:2" customFormat="1">
      <c r="A919" s="327" t="s">
        <v>3526</v>
      </c>
      <c r="B919" s="326" t="s">
        <v>3527</v>
      </c>
    </row>
    <row r="920" spans="1:2" customFormat="1">
      <c r="A920" s="327" t="s">
        <v>3528</v>
      </c>
      <c r="B920" s="326" t="s">
        <v>3529</v>
      </c>
    </row>
    <row r="921" spans="1:2" customFormat="1">
      <c r="A921" s="327" t="s">
        <v>3445</v>
      </c>
      <c r="B921" s="326" t="s">
        <v>3452</v>
      </c>
    </row>
    <row r="922" spans="1:2" customFormat="1">
      <c r="A922" s="327" t="s">
        <v>3106</v>
      </c>
      <c r="B922" s="326" t="s">
        <v>3530</v>
      </c>
    </row>
    <row r="923" spans="1:2" customFormat="1">
      <c r="A923" s="327" t="s">
        <v>3109</v>
      </c>
      <c r="B923" s="326" t="s">
        <v>3531</v>
      </c>
    </row>
    <row r="924" spans="1:2" customFormat="1">
      <c r="A924" s="327" t="s">
        <v>3110</v>
      </c>
      <c r="B924" s="326" t="s">
        <v>3532</v>
      </c>
    </row>
    <row r="925" spans="1:2" customFormat="1">
      <c r="A925" s="327" t="s">
        <v>3112</v>
      </c>
      <c r="B925" s="326" t="s">
        <v>3531</v>
      </c>
    </row>
    <row r="926" spans="1:2" customFormat="1">
      <c r="A926" s="327" t="s">
        <v>3236</v>
      </c>
      <c r="B926" s="326" t="s">
        <v>3532</v>
      </c>
    </row>
    <row r="927" spans="1:2" customFormat="1">
      <c r="A927" s="327" t="s">
        <v>3147</v>
      </c>
      <c r="B927" s="326" t="s">
        <v>3533</v>
      </c>
    </row>
    <row r="928" spans="1:2" customFormat="1">
      <c r="A928" s="327" t="s">
        <v>3148</v>
      </c>
      <c r="B928" s="326" t="s">
        <v>3532</v>
      </c>
    </row>
    <row r="929" spans="1:2" customFormat="1">
      <c r="A929" s="327" t="s">
        <v>3171</v>
      </c>
      <c r="B929" s="326" t="s">
        <v>3534</v>
      </c>
    </row>
    <row r="930" spans="1:2" customFormat="1">
      <c r="A930" s="327" t="s">
        <v>3507</v>
      </c>
      <c r="B930" s="326" t="s">
        <v>973</v>
      </c>
    </row>
    <row r="931" spans="1:2" customFormat="1">
      <c r="A931" s="327" t="s">
        <v>3510</v>
      </c>
      <c r="B931" s="326" t="s">
        <v>975</v>
      </c>
    </row>
    <row r="932" spans="1:2" customFormat="1">
      <c r="A932" s="327" t="s">
        <v>3511</v>
      </c>
      <c r="B932" s="326" t="s">
        <v>976</v>
      </c>
    </row>
    <row r="933" spans="1:2" customFormat="1">
      <c r="A933" s="327" t="s">
        <v>3512</v>
      </c>
      <c r="B933" s="326" t="s">
        <v>977</v>
      </c>
    </row>
    <row r="934" spans="1:2" customFormat="1">
      <c r="A934" s="327" t="s">
        <v>3513</v>
      </c>
      <c r="B934" s="326" t="s">
        <v>978</v>
      </c>
    </row>
    <row r="935" spans="1:2" customFormat="1">
      <c r="A935" s="327" t="s">
        <v>3514</v>
      </c>
      <c r="B935" s="326" t="s">
        <v>982</v>
      </c>
    </row>
    <row r="936" spans="1:2" customFormat="1">
      <c r="A936" s="327" t="s">
        <v>3516</v>
      </c>
      <c r="B936" s="326" t="s">
        <v>985</v>
      </c>
    </row>
    <row r="937" spans="1:2" customFormat="1">
      <c r="A937" s="327" t="s">
        <v>3517</v>
      </c>
      <c r="B937" s="326" t="s">
        <v>986</v>
      </c>
    </row>
    <row r="938" spans="1:2" customFormat="1">
      <c r="A938" s="327" t="s">
        <v>3518</v>
      </c>
      <c r="B938" s="326" t="s">
        <v>987</v>
      </c>
    </row>
    <row r="939" spans="1:2" customFormat="1">
      <c r="A939" s="327" t="s">
        <v>3519</v>
      </c>
      <c r="B939" s="326" t="s">
        <v>988</v>
      </c>
    </row>
    <row r="940" spans="1:2" customFormat="1">
      <c r="A940" s="327" t="s">
        <v>3520</v>
      </c>
      <c r="B940" s="326" t="s">
        <v>1069</v>
      </c>
    </row>
    <row r="941" spans="1:2" customFormat="1">
      <c r="A941" s="327" t="s">
        <v>3522</v>
      </c>
      <c r="B941" s="326" t="s">
        <v>1072</v>
      </c>
    </row>
    <row r="942" spans="1:2" customFormat="1">
      <c r="A942" s="327" t="s">
        <v>3523</v>
      </c>
      <c r="B942" s="326" t="s">
        <v>1073</v>
      </c>
    </row>
    <row r="943" spans="1:2" customFormat="1">
      <c r="A943" s="327" t="s">
        <v>3524</v>
      </c>
      <c r="B943" s="326" t="s">
        <v>1074</v>
      </c>
    </row>
    <row r="944" spans="1:2" customFormat="1">
      <c r="A944" s="327" t="s">
        <v>3525</v>
      </c>
      <c r="B944" s="326" t="s">
        <v>1075</v>
      </c>
    </row>
    <row r="945" spans="1:2" customFormat="1">
      <c r="A945" s="327" t="s">
        <v>3509</v>
      </c>
      <c r="B945" s="326" t="s">
        <v>974</v>
      </c>
    </row>
    <row r="946" spans="1:2" customFormat="1">
      <c r="A946" s="327" t="s">
        <v>3508</v>
      </c>
      <c r="B946" s="326" t="s">
        <v>3453</v>
      </c>
    </row>
    <row r="947" spans="1:2" customFormat="1">
      <c r="A947" s="327" t="s">
        <v>3515</v>
      </c>
      <c r="B947" s="326" t="s">
        <v>984</v>
      </c>
    </row>
    <row r="948" spans="1:2" customFormat="1">
      <c r="A948" s="327" t="s">
        <v>3521</v>
      </c>
      <c r="B948" s="326" t="s">
        <v>1071</v>
      </c>
    </row>
    <row r="949" spans="1:2" customFormat="1">
      <c r="A949" s="327" t="s">
        <v>3540</v>
      </c>
      <c r="B949" s="326" t="s">
        <v>870</v>
      </c>
    </row>
    <row r="950" spans="1:2" customFormat="1">
      <c r="A950" s="327" t="s">
        <v>3633</v>
      </c>
      <c r="B950" s="327" t="s">
        <v>3634</v>
      </c>
    </row>
    <row r="951" spans="1:2" customFormat="1">
      <c r="A951" s="327" t="s">
        <v>3635</v>
      </c>
      <c r="B951" s="327" t="s">
        <v>3636</v>
      </c>
    </row>
    <row r="952" spans="1:2" customFormat="1">
      <c r="A952" s="327" t="s">
        <v>3637</v>
      </c>
      <c r="B952" s="327" t="s">
        <v>3638</v>
      </c>
    </row>
    <row r="953" spans="1:2" customFormat="1">
      <c r="A953" s="327" t="s">
        <v>3639</v>
      </c>
      <c r="B953" s="327" t="s">
        <v>3640</v>
      </c>
    </row>
    <row r="954" spans="1:2" customFormat="1">
      <c r="A954" s="327" t="s">
        <v>3641</v>
      </c>
      <c r="B954" s="327" t="s">
        <v>3636</v>
      </c>
    </row>
    <row r="955" spans="1:2" customFormat="1">
      <c r="A955" s="327" t="s">
        <v>3642</v>
      </c>
      <c r="B955" s="327" t="s">
        <v>3643</v>
      </c>
    </row>
    <row r="956" spans="1:2" customFormat="1">
      <c r="A956" s="327" t="s">
        <v>3644</v>
      </c>
      <c r="B956" s="327" t="s">
        <v>3934</v>
      </c>
    </row>
    <row r="957" spans="1:2" customFormat="1">
      <c r="A957" s="327" t="s">
        <v>3646</v>
      </c>
      <c r="B957" s="327" t="s">
        <v>3647</v>
      </c>
    </row>
    <row r="958" spans="1:2" customFormat="1">
      <c r="A958" s="327" t="s">
        <v>3648</v>
      </c>
      <c r="B958" s="327" t="s">
        <v>3649</v>
      </c>
    </row>
    <row r="959" spans="1:2" customFormat="1">
      <c r="A959" s="327" t="s">
        <v>3650</v>
      </c>
      <c r="B959" s="327" t="s">
        <v>3938</v>
      </c>
    </row>
    <row r="960" spans="1:2" customFormat="1">
      <c r="A960" s="327" t="s">
        <v>3651</v>
      </c>
      <c r="B960" s="327" t="s">
        <v>3647</v>
      </c>
    </row>
    <row r="961" spans="1:2" customFormat="1">
      <c r="A961" s="327" t="s">
        <v>3652</v>
      </c>
      <c r="B961" s="327" t="s">
        <v>3653</v>
      </c>
    </row>
    <row r="962" spans="1:2" customFormat="1">
      <c r="A962" s="327" t="s">
        <v>3654</v>
      </c>
      <c r="B962" s="327" t="s">
        <v>3645</v>
      </c>
    </row>
    <row r="963" spans="1:2" customFormat="1">
      <c r="A963" s="327" t="s">
        <v>3655</v>
      </c>
      <c r="B963" s="327" t="s">
        <v>3636</v>
      </c>
    </row>
    <row r="964" spans="1:2" customFormat="1">
      <c r="A964" s="327" t="s">
        <v>3656</v>
      </c>
      <c r="B964" s="327" t="s">
        <v>3657</v>
      </c>
    </row>
    <row r="965" spans="1:2" customFormat="1">
      <c r="A965" s="327" t="s">
        <v>3658</v>
      </c>
      <c r="B965" s="327" t="s">
        <v>3659</v>
      </c>
    </row>
    <row r="966" spans="1:2" customFormat="1">
      <c r="A966" s="327" t="s">
        <v>3660</v>
      </c>
      <c r="B966" s="327" t="s">
        <v>3657</v>
      </c>
    </row>
    <row r="967" spans="1:2" customFormat="1">
      <c r="A967" s="327" t="s">
        <v>3661</v>
      </c>
      <c r="B967" s="327" t="s">
        <v>3659</v>
      </c>
    </row>
    <row r="968" spans="1:2" customFormat="1">
      <c r="A968" s="327" t="s">
        <v>3662</v>
      </c>
      <c r="B968" s="327" t="s">
        <v>3647</v>
      </c>
    </row>
    <row r="969" spans="1:2" customFormat="1">
      <c r="A969" s="327" t="s">
        <v>3663</v>
      </c>
      <c r="B969" s="327" t="s">
        <v>3664</v>
      </c>
    </row>
    <row r="970" spans="1:2" customFormat="1">
      <c r="A970" s="327" t="s">
        <v>3665</v>
      </c>
      <c r="B970" s="327" t="s">
        <v>3659</v>
      </c>
    </row>
    <row r="971" spans="1:2" customFormat="1">
      <c r="A971" s="327" t="s">
        <v>3666</v>
      </c>
      <c r="B971" s="327" t="s">
        <v>3636</v>
      </c>
    </row>
    <row r="972" spans="1:2" customFormat="1">
      <c r="A972" s="327" t="s">
        <v>3667</v>
      </c>
      <c r="B972" s="327" t="s">
        <v>3668</v>
      </c>
    </row>
    <row r="973" spans="1:2" customFormat="1">
      <c r="A973" s="327" t="s">
        <v>3669</v>
      </c>
      <c r="B973" s="327" t="s">
        <v>3645</v>
      </c>
    </row>
    <row r="974" spans="1:2" customFormat="1">
      <c r="A974" s="327" t="s">
        <v>3670</v>
      </c>
      <c r="B974" s="327" t="s">
        <v>3647</v>
      </c>
    </row>
    <row r="975" spans="1:2" customFormat="1">
      <c r="A975" s="327" t="s">
        <v>3671</v>
      </c>
      <c r="B975" s="327" t="s">
        <v>3645</v>
      </c>
    </row>
    <row r="976" spans="1:2" customFormat="1">
      <c r="A976" s="327" t="s">
        <v>3672</v>
      </c>
      <c r="B976" s="327" t="s">
        <v>3673</v>
      </c>
    </row>
    <row r="977" spans="1:2" customFormat="1">
      <c r="A977" s="327" t="s">
        <v>3674</v>
      </c>
      <c r="B977" s="327" t="s">
        <v>3645</v>
      </c>
    </row>
    <row r="978" spans="1:2" customFormat="1">
      <c r="A978" s="327" t="s">
        <v>3675</v>
      </c>
      <c r="B978" s="327" t="s">
        <v>3676</v>
      </c>
    </row>
    <row r="979" spans="1:2" customFormat="1">
      <c r="A979" s="327" t="s">
        <v>3677</v>
      </c>
      <c r="B979" s="327" t="s">
        <v>3673</v>
      </c>
    </row>
    <row r="980" spans="1:2" customFormat="1">
      <c r="A980" s="327" t="s">
        <v>3678</v>
      </c>
      <c r="B980" s="327" t="s">
        <v>3645</v>
      </c>
    </row>
    <row r="981" spans="1:2" customFormat="1">
      <c r="A981" s="327" t="s">
        <v>3679</v>
      </c>
      <c r="B981" s="327" t="s">
        <v>3647</v>
      </c>
    </row>
    <row r="982" spans="1:2" customFormat="1">
      <c r="A982" s="327" t="s">
        <v>3680</v>
      </c>
      <c r="B982" s="327" t="s">
        <v>3676</v>
      </c>
    </row>
    <row r="983" spans="1:2" customFormat="1">
      <c r="A983" s="327" t="s">
        <v>3681</v>
      </c>
      <c r="B983" s="327" t="s">
        <v>4347</v>
      </c>
    </row>
    <row r="984" spans="1:2" customFormat="1">
      <c r="A984" s="327" t="s">
        <v>3682</v>
      </c>
      <c r="B984" s="327" t="s">
        <v>3683</v>
      </c>
    </row>
    <row r="985" spans="1:2" customFormat="1">
      <c r="A985" s="327" t="s">
        <v>3684</v>
      </c>
      <c r="B985" s="327" t="s">
        <v>3685</v>
      </c>
    </row>
    <row r="986" spans="1:2" customFormat="1">
      <c r="A986" s="327" t="s">
        <v>3686</v>
      </c>
      <c r="B986" s="327" t="s">
        <v>4348</v>
      </c>
    </row>
    <row r="987" spans="1:2" customFormat="1">
      <c r="A987" s="327" t="s">
        <v>3688</v>
      </c>
      <c r="B987" s="327" t="s">
        <v>3689</v>
      </c>
    </row>
    <row r="988" spans="1:2" customFormat="1">
      <c r="A988" s="327" t="s">
        <v>3690</v>
      </c>
      <c r="B988" s="327" t="s">
        <v>3691</v>
      </c>
    </row>
    <row r="989" spans="1:2" customFormat="1">
      <c r="A989" s="327" t="s">
        <v>3692</v>
      </c>
      <c r="B989" s="327" t="s">
        <v>3687</v>
      </c>
    </row>
    <row r="990" spans="1:2" customFormat="1">
      <c r="A990" s="327" t="s">
        <v>3693</v>
      </c>
      <c r="B990" s="327" t="s">
        <v>4349</v>
      </c>
    </row>
    <row r="991" spans="1:2" customFormat="1">
      <c r="A991" s="327" t="s">
        <v>3694</v>
      </c>
      <c r="B991" s="327" t="s">
        <v>3695</v>
      </c>
    </row>
    <row r="992" spans="1:2" customFormat="1">
      <c r="A992" s="327" t="s">
        <v>3696</v>
      </c>
      <c r="B992" s="327" t="s">
        <v>3691</v>
      </c>
    </row>
    <row r="993" spans="1:2" customFormat="1">
      <c r="A993" s="327" t="s">
        <v>3697</v>
      </c>
      <c r="B993" s="327" t="s">
        <v>4350</v>
      </c>
    </row>
    <row r="994" spans="1:2" customFormat="1">
      <c r="A994" s="327" t="s">
        <v>3698</v>
      </c>
      <c r="B994" s="327" t="s">
        <v>3699</v>
      </c>
    </row>
    <row r="995" spans="1:2" customFormat="1">
      <c r="A995" s="327" t="s">
        <v>3700</v>
      </c>
      <c r="B995" s="327" t="s">
        <v>3701</v>
      </c>
    </row>
    <row r="996" spans="1:2" customFormat="1">
      <c r="A996" s="327" t="s">
        <v>3702</v>
      </c>
      <c r="B996" s="327" t="s">
        <v>3703</v>
      </c>
    </row>
    <row r="997" spans="1:2" customFormat="1">
      <c r="A997" s="327" t="s">
        <v>3704</v>
      </c>
      <c r="B997" s="327" t="s">
        <v>3705</v>
      </c>
    </row>
    <row r="998" spans="1:2" customFormat="1">
      <c r="A998" s="327" t="s">
        <v>3706</v>
      </c>
      <c r="B998" s="327" t="s">
        <v>3703</v>
      </c>
    </row>
    <row r="999" spans="1:2" customFormat="1">
      <c r="A999" s="327" t="s">
        <v>3732</v>
      </c>
      <c r="B999" s="327" t="s">
        <v>3716</v>
      </c>
    </row>
    <row r="1000" spans="1:2" customFormat="1">
      <c r="A1000" s="327" t="s">
        <v>3733</v>
      </c>
      <c r="B1000" s="327" t="s">
        <v>3717</v>
      </c>
    </row>
    <row r="1001" spans="1:2" customFormat="1">
      <c r="A1001" s="327" t="s">
        <v>3734</v>
      </c>
      <c r="B1001" s="327" t="s">
        <v>3718</v>
      </c>
    </row>
    <row r="1002" spans="1:2" customFormat="1">
      <c r="A1002" s="327" t="s">
        <v>3735</v>
      </c>
      <c r="B1002" s="327" t="s">
        <v>3719</v>
      </c>
    </row>
    <row r="1003" spans="1:2" customFormat="1">
      <c r="A1003" s="327" t="s">
        <v>3736</v>
      </c>
      <c r="B1003" s="327" t="s">
        <v>3720</v>
      </c>
    </row>
    <row r="1004" spans="1:2" customFormat="1">
      <c r="A1004" s="327" t="s">
        <v>3737</v>
      </c>
      <c r="B1004" s="327" t="s">
        <v>3721</v>
      </c>
    </row>
    <row r="1005" spans="1:2" customFormat="1">
      <c r="A1005" s="327" t="s">
        <v>3738</v>
      </c>
      <c r="B1005" s="327" t="s">
        <v>3722</v>
      </c>
    </row>
    <row r="1006" spans="1:2" customFormat="1">
      <c r="A1006" s="327" t="s">
        <v>3739</v>
      </c>
      <c r="B1006" s="327" t="s">
        <v>3723</v>
      </c>
    </row>
    <row r="1007" spans="1:2" customFormat="1">
      <c r="A1007" s="327" t="s">
        <v>3740</v>
      </c>
      <c r="B1007" s="327" t="s">
        <v>3724</v>
      </c>
    </row>
    <row r="1008" spans="1:2" customFormat="1">
      <c r="A1008" s="327" t="s">
        <v>3741</v>
      </c>
      <c r="B1008" s="327" t="s">
        <v>3725</v>
      </c>
    </row>
    <row r="1009" spans="1:2" customFormat="1">
      <c r="A1009" s="327" t="s">
        <v>3742</v>
      </c>
      <c r="B1009" s="327" t="s">
        <v>3726</v>
      </c>
    </row>
    <row r="1010" spans="1:2" customFormat="1">
      <c r="A1010" s="327" t="s">
        <v>3743</v>
      </c>
      <c r="B1010" s="327" t="s">
        <v>3727</v>
      </c>
    </row>
    <row r="1011" spans="1:2" customFormat="1">
      <c r="A1011" s="327" t="s">
        <v>3744</v>
      </c>
      <c r="B1011" s="327" t="s">
        <v>3728</v>
      </c>
    </row>
    <row r="1012" spans="1:2" customFormat="1">
      <c r="A1012" s="327" t="s">
        <v>3745</v>
      </c>
      <c r="B1012" s="327" t="s">
        <v>3729</v>
      </c>
    </row>
    <row r="1013" spans="1:2" customFormat="1">
      <c r="A1013" s="327" t="s">
        <v>3746</v>
      </c>
      <c r="B1013" s="327" t="s">
        <v>3730</v>
      </c>
    </row>
    <row r="1014" spans="1:2" customFormat="1">
      <c r="A1014" s="327" t="s">
        <v>3747</v>
      </c>
      <c r="B1014" s="327" t="s">
        <v>3731</v>
      </c>
    </row>
    <row r="1015" spans="1:2" customFormat="1">
      <c r="A1015" s="327" t="s">
        <v>3916</v>
      </c>
      <c r="B1015" s="327" t="s">
        <v>3941</v>
      </c>
    </row>
    <row r="1016" spans="1:2" customFormat="1">
      <c r="A1016" s="327" t="s">
        <v>3901</v>
      </c>
      <c r="B1016" s="327" t="s">
        <v>3942</v>
      </c>
    </row>
    <row r="1017" spans="1:2" customFormat="1">
      <c r="A1017" s="327" t="s">
        <v>3910</v>
      </c>
      <c r="B1017" s="327" t="s">
        <v>3943</v>
      </c>
    </row>
    <row r="1018" spans="1:2" customFormat="1">
      <c r="A1018" s="327" t="s">
        <v>3912</v>
      </c>
      <c r="B1018" s="327" t="s">
        <v>3944</v>
      </c>
    </row>
    <row r="1019" spans="1:2" customFormat="1">
      <c r="A1019" s="327" t="s">
        <v>3913</v>
      </c>
      <c r="B1019" s="327" t="s">
        <v>3945</v>
      </c>
    </row>
    <row r="1020" spans="1:2" customFormat="1">
      <c r="A1020" s="327" t="s">
        <v>3939</v>
      </c>
      <c r="B1020" s="327" t="s">
        <v>3940</v>
      </c>
    </row>
    <row r="1021" spans="1:2" customFormat="1">
      <c r="A1021" s="5" t="s">
        <v>4351</v>
      </c>
      <c r="B1021" s="5" t="s">
        <v>4352</v>
      </c>
    </row>
    <row r="1022" spans="1:2" customFormat="1">
      <c r="A1022" s="5" t="s">
        <v>4353</v>
      </c>
      <c r="B1022" s="5" t="s">
        <v>5382</v>
      </c>
    </row>
    <row r="1023" spans="1:2" customFormat="1">
      <c r="A1023" s="5" t="s">
        <v>4354</v>
      </c>
      <c r="B1023" s="5" t="s">
        <v>4355</v>
      </c>
    </row>
    <row r="1024" spans="1:2" customFormat="1">
      <c r="A1024" s="5" t="s">
        <v>4356</v>
      </c>
      <c r="B1024" s="5" t="s">
        <v>4357</v>
      </c>
    </row>
    <row r="1025" spans="1:2" customFormat="1">
      <c r="A1025" s="5" t="s">
        <v>4358</v>
      </c>
      <c r="B1025" s="5" t="s">
        <v>4359</v>
      </c>
    </row>
    <row r="1026" spans="1:2" customFormat="1">
      <c r="A1026" s="5" t="s">
        <v>4360</v>
      </c>
      <c r="B1026" s="5" t="s">
        <v>4361</v>
      </c>
    </row>
    <row r="1027" spans="1:2" customFormat="1">
      <c r="A1027" s="5" t="s">
        <v>4362</v>
      </c>
      <c r="B1027" s="5" t="s">
        <v>4363</v>
      </c>
    </row>
    <row r="1028" spans="1:2" customFormat="1">
      <c r="A1028" s="5" t="s">
        <v>4364</v>
      </c>
      <c r="B1028" s="5" t="s">
        <v>4365</v>
      </c>
    </row>
    <row r="1029" spans="1:2" customFormat="1">
      <c r="A1029" s="5" t="s">
        <v>2805</v>
      </c>
      <c r="B1029" s="5" t="s">
        <v>4366</v>
      </c>
    </row>
    <row r="1030" spans="1:2" customFormat="1">
      <c r="A1030" s="5" t="s">
        <v>2806</v>
      </c>
      <c r="B1030" s="5" t="s">
        <v>4367</v>
      </c>
    </row>
    <row r="1031" spans="1:2" customFormat="1">
      <c r="A1031" s="5" t="s">
        <v>2807</v>
      </c>
      <c r="B1031" s="5" t="s">
        <v>4368</v>
      </c>
    </row>
    <row r="1032" spans="1:2" customFormat="1">
      <c r="A1032" s="5" t="s">
        <v>2808</v>
      </c>
      <c r="B1032" s="5" t="s">
        <v>4369</v>
      </c>
    </row>
    <row r="1033" spans="1:2" customFormat="1">
      <c r="A1033" s="5" t="s">
        <v>2809</v>
      </c>
      <c r="B1033" s="5" t="s">
        <v>4370</v>
      </c>
    </row>
    <row r="1034" spans="1:2" customFormat="1">
      <c r="A1034" s="5" t="s">
        <v>2810</v>
      </c>
      <c r="B1034" s="5" t="s">
        <v>4371</v>
      </c>
    </row>
    <row r="1035" spans="1:2" customFormat="1">
      <c r="A1035" s="5" t="s">
        <v>2811</v>
      </c>
      <c r="B1035" s="5" t="s">
        <v>4372</v>
      </c>
    </row>
    <row r="1036" spans="1:2" customFormat="1">
      <c r="A1036" s="5" t="s">
        <v>2812</v>
      </c>
      <c r="B1036" s="5" t="s">
        <v>4373</v>
      </c>
    </row>
    <row r="1037" spans="1:2" customFormat="1">
      <c r="A1037" s="5" t="s">
        <v>2813</v>
      </c>
      <c r="B1037" s="5" t="s">
        <v>4374</v>
      </c>
    </row>
    <row r="1038" spans="1:2" customFormat="1">
      <c r="A1038" s="5" t="s">
        <v>2814</v>
      </c>
      <c r="B1038" s="5" t="s">
        <v>4375</v>
      </c>
    </row>
    <row r="1039" spans="1:2" customFormat="1">
      <c r="A1039" s="5" t="s">
        <v>2815</v>
      </c>
      <c r="B1039" s="5" t="s">
        <v>4376</v>
      </c>
    </row>
    <row r="1040" spans="1:2" customFormat="1">
      <c r="A1040" s="5" t="s">
        <v>4377</v>
      </c>
      <c r="B1040" s="5" t="s">
        <v>4378</v>
      </c>
    </row>
    <row r="1041" spans="1:2" customFormat="1">
      <c r="A1041" s="5" t="s">
        <v>4379</v>
      </c>
      <c r="B1041" s="5" t="s">
        <v>4380</v>
      </c>
    </row>
    <row r="1042" spans="1:2" customFormat="1">
      <c r="A1042" s="5" t="s">
        <v>4381</v>
      </c>
      <c r="B1042" s="5" t="s">
        <v>4382</v>
      </c>
    </row>
    <row r="1043" spans="1:2" customFormat="1">
      <c r="A1043" s="5" t="s">
        <v>4383</v>
      </c>
      <c r="B1043" s="5" t="s">
        <v>4384</v>
      </c>
    </row>
    <row r="1044" spans="1:2" customFormat="1">
      <c r="A1044" s="5" t="s">
        <v>4385</v>
      </c>
      <c r="B1044" s="5" t="s">
        <v>4386</v>
      </c>
    </row>
    <row r="1045" spans="1:2" customFormat="1">
      <c r="A1045" s="5" t="s">
        <v>4387</v>
      </c>
      <c r="B1045" s="5" t="s">
        <v>4388</v>
      </c>
    </row>
    <row r="1046" spans="1:2" customFormat="1">
      <c r="A1046" s="5" t="s">
        <v>4389</v>
      </c>
      <c r="B1046" s="5" t="s">
        <v>4390</v>
      </c>
    </row>
    <row r="1047" spans="1:2" customFormat="1">
      <c r="A1047" s="5" t="s">
        <v>4391</v>
      </c>
      <c r="B1047" s="5" t="s">
        <v>4392</v>
      </c>
    </row>
    <row r="1048" spans="1:2" customFormat="1">
      <c r="A1048" s="5" t="s">
        <v>4393</v>
      </c>
      <c r="B1048" s="5" t="s">
        <v>4394</v>
      </c>
    </row>
    <row r="1049" spans="1:2" customFormat="1">
      <c r="A1049" s="5" t="s">
        <v>4395</v>
      </c>
      <c r="B1049" s="5" t="s">
        <v>4396</v>
      </c>
    </row>
    <row r="1050" spans="1:2" customFormat="1">
      <c r="A1050" s="5" t="s">
        <v>4397</v>
      </c>
      <c r="B1050" s="5" t="s">
        <v>4398</v>
      </c>
    </row>
    <row r="1051" spans="1:2" customFormat="1">
      <c r="A1051" s="5" t="s">
        <v>4399</v>
      </c>
      <c r="B1051" s="5" t="s">
        <v>4400</v>
      </c>
    </row>
    <row r="1052" spans="1:2" customFormat="1">
      <c r="A1052" s="5" t="s">
        <v>4401</v>
      </c>
      <c r="B1052" s="5" t="s">
        <v>4402</v>
      </c>
    </row>
    <row r="1053" spans="1:2" customFormat="1">
      <c r="A1053" s="5" t="s">
        <v>4403</v>
      </c>
      <c r="B1053" s="5" t="s">
        <v>4404</v>
      </c>
    </row>
    <row r="1054" spans="1:2" customFormat="1">
      <c r="A1054" s="5" t="s">
        <v>4405</v>
      </c>
      <c r="B1054" s="5" t="s">
        <v>4406</v>
      </c>
    </row>
    <row r="1055" spans="1:2" customFormat="1">
      <c r="A1055" s="5" t="s">
        <v>4407</v>
      </c>
      <c r="B1055" s="5" t="s">
        <v>4408</v>
      </c>
    </row>
    <row r="1056" spans="1:2" customFormat="1">
      <c r="A1056" s="5" t="s">
        <v>4409</v>
      </c>
      <c r="B1056" s="5" t="s">
        <v>4410</v>
      </c>
    </row>
    <row r="1057" spans="1:2" customFormat="1">
      <c r="A1057" s="5" t="s">
        <v>4411</v>
      </c>
      <c r="B1057" s="5" t="s">
        <v>4412</v>
      </c>
    </row>
    <row r="1058" spans="1:2" customFormat="1">
      <c r="A1058" s="5" t="s">
        <v>4413</v>
      </c>
      <c r="B1058" s="5" t="s">
        <v>4414</v>
      </c>
    </row>
    <row r="1059" spans="1:2" customFormat="1">
      <c r="A1059" s="5" t="s">
        <v>4415</v>
      </c>
      <c r="B1059" s="5" t="s">
        <v>4416</v>
      </c>
    </row>
    <row r="1060" spans="1:2" customFormat="1">
      <c r="A1060" s="5" t="s">
        <v>4417</v>
      </c>
      <c r="B1060" s="5" t="s">
        <v>4418</v>
      </c>
    </row>
    <row r="1061" spans="1:2" customFormat="1">
      <c r="A1061" s="5" t="s">
        <v>4419</v>
      </c>
      <c r="B1061" s="5" t="s">
        <v>4420</v>
      </c>
    </row>
    <row r="1062" spans="1:2" customFormat="1">
      <c r="A1062" s="5" t="s">
        <v>4421</v>
      </c>
      <c r="B1062" s="5" t="s">
        <v>4422</v>
      </c>
    </row>
    <row r="1063" spans="1:2" customFormat="1">
      <c r="A1063" s="5" t="s">
        <v>4423</v>
      </c>
      <c r="B1063" s="5" t="s">
        <v>4424</v>
      </c>
    </row>
    <row r="1064" spans="1:2" customFormat="1">
      <c r="A1064" s="5" t="s">
        <v>4425</v>
      </c>
      <c r="B1064" s="5" t="s">
        <v>4426</v>
      </c>
    </row>
    <row r="1065" spans="1:2" customFormat="1">
      <c r="A1065" s="5" t="s">
        <v>4427</v>
      </c>
      <c r="B1065" s="5" t="s">
        <v>4428</v>
      </c>
    </row>
    <row r="1066" spans="1:2" customFormat="1">
      <c r="A1066" s="5" t="s">
        <v>4429</v>
      </c>
      <c r="B1066" s="5" t="s">
        <v>4430</v>
      </c>
    </row>
    <row r="1067" spans="1:2" customFormat="1">
      <c r="A1067" s="5" t="s">
        <v>4431</v>
      </c>
      <c r="B1067" s="5" t="s">
        <v>5451</v>
      </c>
    </row>
    <row r="1068" spans="1:2" customFormat="1">
      <c r="A1068" s="5" t="s">
        <v>4432</v>
      </c>
      <c r="B1068" s="5" t="s">
        <v>4433</v>
      </c>
    </row>
    <row r="1069" spans="1:2" customFormat="1">
      <c r="A1069" s="5" t="s">
        <v>4434</v>
      </c>
      <c r="B1069" s="5" t="s">
        <v>4435</v>
      </c>
    </row>
    <row r="1070" spans="1:2" customFormat="1">
      <c r="A1070" s="5" t="s">
        <v>4436</v>
      </c>
      <c r="B1070" s="5" t="s">
        <v>4437</v>
      </c>
    </row>
    <row r="1071" spans="1:2" customFormat="1">
      <c r="A1071" s="5" t="s">
        <v>4438</v>
      </c>
      <c r="B1071" s="5" t="s">
        <v>4439</v>
      </c>
    </row>
    <row r="1072" spans="1:2" customFormat="1">
      <c r="A1072" s="5" t="s">
        <v>4440</v>
      </c>
      <c r="B1072" s="5" t="s">
        <v>4441</v>
      </c>
    </row>
    <row r="1073" spans="1:2" customFormat="1">
      <c r="A1073" s="5" t="s">
        <v>4442</v>
      </c>
      <c r="B1073" s="5" t="s">
        <v>4443</v>
      </c>
    </row>
    <row r="1074" spans="1:2" customFormat="1">
      <c r="A1074" s="5" t="s">
        <v>4444</v>
      </c>
      <c r="B1074" s="5" t="s">
        <v>4445</v>
      </c>
    </row>
    <row r="1075" spans="1:2" customFormat="1">
      <c r="A1075" s="5" t="s">
        <v>4446</v>
      </c>
      <c r="B1075" s="5" t="s">
        <v>4447</v>
      </c>
    </row>
    <row r="1076" spans="1:2" customFormat="1">
      <c r="A1076" s="5" t="s">
        <v>4448</v>
      </c>
      <c r="B1076" s="5" t="s">
        <v>4449</v>
      </c>
    </row>
    <row r="1077" spans="1:2" customFormat="1">
      <c r="A1077" s="5" t="s">
        <v>4450</v>
      </c>
      <c r="B1077" s="5" t="s">
        <v>4451</v>
      </c>
    </row>
    <row r="1078" spans="1:2" customFormat="1">
      <c r="A1078" s="5" t="s">
        <v>4452</v>
      </c>
      <c r="B1078" s="5" t="s">
        <v>5452</v>
      </c>
    </row>
    <row r="1079" spans="1:2" customFormat="1">
      <c r="A1079" s="5" t="s">
        <v>4223</v>
      </c>
      <c r="B1079" s="5" t="s">
        <v>4453</v>
      </c>
    </row>
    <row r="1080" spans="1:2" customFormat="1">
      <c r="A1080" s="5" t="s">
        <v>4225</v>
      </c>
      <c r="B1080" s="5" t="s">
        <v>4454</v>
      </c>
    </row>
    <row r="1081" spans="1:2" customFormat="1">
      <c r="A1081" s="5" t="s">
        <v>4227</v>
      </c>
      <c r="B1081" s="5" t="s">
        <v>4455</v>
      </c>
    </row>
    <row r="1082" spans="1:2" customFormat="1">
      <c r="A1082" s="5" t="s">
        <v>4229</v>
      </c>
      <c r="B1082" s="5" t="s">
        <v>4456</v>
      </c>
    </row>
    <row r="1083" spans="1:2" customFormat="1">
      <c r="A1083" s="5" t="s">
        <v>4231</v>
      </c>
      <c r="B1083" s="5" t="s">
        <v>4457</v>
      </c>
    </row>
    <row r="1084" spans="1:2" customFormat="1">
      <c r="A1084" s="5" t="s">
        <v>4233</v>
      </c>
      <c r="B1084" s="5" t="s">
        <v>4458</v>
      </c>
    </row>
    <row r="1085" spans="1:2" customFormat="1">
      <c r="A1085" s="5" t="s">
        <v>4235</v>
      </c>
      <c r="B1085" s="5" t="s">
        <v>4459</v>
      </c>
    </row>
    <row r="1086" spans="1:2" customFormat="1">
      <c r="A1086" s="5" t="s">
        <v>4237</v>
      </c>
      <c r="B1086" s="5" t="s">
        <v>4460</v>
      </c>
    </row>
    <row r="1087" spans="1:2" customFormat="1">
      <c r="A1087" s="5" t="s">
        <v>4239</v>
      </c>
      <c r="B1087" s="5" t="s">
        <v>4461</v>
      </c>
    </row>
    <row r="1088" spans="1:2" customFormat="1">
      <c r="A1088" s="5" t="s">
        <v>4241</v>
      </c>
      <c r="B1088" s="5" t="s">
        <v>4462</v>
      </c>
    </row>
    <row r="1089" spans="1:2" customFormat="1">
      <c r="A1089" s="5" t="s">
        <v>4243</v>
      </c>
      <c r="B1089" s="5" t="s">
        <v>4463</v>
      </c>
    </row>
    <row r="1090" spans="1:2" customFormat="1">
      <c r="A1090" s="5" t="s">
        <v>4464</v>
      </c>
      <c r="B1090" s="5" t="s">
        <v>4465</v>
      </c>
    </row>
    <row r="1091" spans="1:2" customFormat="1">
      <c r="A1091" s="5" t="s">
        <v>4466</v>
      </c>
      <c r="B1091" s="5" t="s">
        <v>4467</v>
      </c>
    </row>
    <row r="1092" spans="1:2" customFormat="1">
      <c r="A1092" s="5" t="s">
        <v>4468</v>
      </c>
      <c r="B1092" s="5" t="s">
        <v>5843</v>
      </c>
    </row>
    <row r="1093" spans="1:2" customFormat="1">
      <c r="A1093" s="5" t="s">
        <v>4469</v>
      </c>
      <c r="B1093" s="5" t="s">
        <v>5853</v>
      </c>
    </row>
    <row r="1094" spans="1:2" customFormat="1">
      <c r="A1094" s="5" t="s">
        <v>4470</v>
      </c>
      <c r="B1094" s="5" t="s">
        <v>4471</v>
      </c>
    </row>
    <row r="1095" spans="1:2" customFormat="1">
      <c r="A1095" s="5" t="s">
        <v>4472</v>
      </c>
      <c r="B1095" s="5" t="s">
        <v>4473</v>
      </c>
    </row>
    <row r="1096" spans="1:2">
      <c r="A1096" s="5" t="s">
        <v>4474</v>
      </c>
      <c r="B1096" s="5" t="s">
        <v>4475</v>
      </c>
    </row>
    <row r="1097" spans="1:2">
      <c r="A1097" s="5" t="s">
        <v>4476</v>
      </c>
      <c r="B1097" s="5" t="s">
        <v>4477</v>
      </c>
    </row>
    <row r="1098" spans="1:2">
      <c r="A1098" s="5" t="s">
        <v>4478</v>
      </c>
      <c r="B1098" s="5" t="s">
        <v>4479</v>
      </c>
    </row>
    <row r="1099" spans="1:2">
      <c r="A1099" s="5" t="s">
        <v>4480</v>
      </c>
      <c r="B1099" s="5" t="s">
        <v>4481</v>
      </c>
    </row>
    <row r="1100" spans="1:2">
      <c r="A1100" s="5" t="s">
        <v>4482</v>
      </c>
      <c r="B1100" s="5" t="s">
        <v>5837</v>
      </c>
    </row>
    <row r="1101" spans="1:2">
      <c r="A1101" s="5" t="s">
        <v>4483</v>
      </c>
      <c r="B1101" s="5" t="s">
        <v>4484</v>
      </c>
    </row>
    <row r="1102" spans="1:2">
      <c r="A1102" s="5" t="s">
        <v>4485</v>
      </c>
      <c r="B1102" s="5" t="s">
        <v>4486</v>
      </c>
    </row>
    <row r="1103" spans="1:2">
      <c r="A1103" s="5" t="s">
        <v>4487</v>
      </c>
      <c r="B1103" s="5" t="s">
        <v>4488</v>
      </c>
    </row>
    <row r="1104" spans="1:2">
      <c r="A1104" s="5" t="s">
        <v>4489</v>
      </c>
      <c r="B1104" s="5" t="s">
        <v>4490</v>
      </c>
    </row>
    <row r="1105" spans="1:2">
      <c r="A1105" s="5" t="s">
        <v>4491</v>
      </c>
      <c r="B1105" s="5" t="s">
        <v>4492</v>
      </c>
    </row>
    <row r="1106" spans="1:2">
      <c r="A1106" s="5" t="s">
        <v>4493</v>
      </c>
      <c r="B1106" s="5" t="s">
        <v>4494</v>
      </c>
    </row>
    <row r="1107" spans="1:2">
      <c r="A1107" s="5" t="s">
        <v>4495</v>
      </c>
      <c r="B1107" s="5" t="s">
        <v>4496</v>
      </c>
    </row>
    <row r="1108" spans="1:2">
      <c r="A1108" s="5" t="s">
        <v>4497</v>
      </c>
      <c r="B1108" s="5" t="s">
        <v>4498</v>
      </c>
    </row>
    <row r="1109" spans="1:2">
      <c r="A1109" s="5" t="s">
        <v>4499</v>
      </c>
      <c r="B1109" s="5" t="s">
        <v>4500</v>
      </c>
    </row>
    <row r="1110" spans="1:2">
      <c r="A1110" s="5" t="s">
        <v>4501</v>
      </c>
      <c r="B1110" s="5" t="s">
        <v>4502</v>
      </c>
    </row>
    <row r="1111" spans="1:2">
      <c r="A1111" s="5" t="s">
        <v>4503</v>
      </c>
      <c r="B1111" s="5" t="s">
        <v>4504</v>
      </c>
    </row>
    <row r="1112" spans="1:2">
      <c r="A1112" s="5" t="s">
        <v>4505</v>
      </c>
      <c r="B1112" s="5" t="s">
        <v>4506</v>
      </c>
    </row>
    <row r="1113" spans="1:2">
      <c r="A1113" s="5" t="s">
        <v>4507</v>
      </c>
      <c r="B1113" s="5" t="s">
        <v>4508</v>
      </c>
    </row>
    <row r="1114" spans="1:2">
      <c r="A1114" s="5" t="s">
        <v>4509</v>
      </c>
      <c r="B1114" s="5" t="s">
        <v>4510</v>
      </c>
    </row>
    <row r="1115" spans="1:2">
      <c r="A1115" s="5" t="s">
        <v>4511</v>
      </c>
      <c r="B1115" s="5" t="s">
        <v>4512</v>
      </c>
    </row>
    <row r="1116" spans="1:2">
      <c r="A1116" s="5" t="s">
        <v>4513</v>
      </c>
      <c r="B1116" s="5" t="s">
        <v>4514</v>
      </c>
    </row>
    <row r="1117" spans="1:2">
      <c r="A1117" s="5" t="s">
        <v>4515</v>
      </c>
      <c r="B1117" s="5" t="s">
        <v>4516</v>
      </c>
    </row>
    <row r="1118" spans="1:2">
      <c r="A1118" s="5" t="s">
        <v>4517</v>
      </c>
      <c r="B1118" s="5" t="s">
        <v>4518</v>
      </c>
    </row>
    <row r="1119" spans="1:2">
      <c r="A1119" s="5" t="s">
        <v>4519</v>
      </c>
      <c r="B1119" s="5" t="s">
        <v>4520</v>
      </c>
    </row>
    <row r="1120" spans="1:2">
      <c r="A1120" s="5" t="s">
        <v>4521</v>
      </c>
      <c r="B1120" s="5" t="s">
        <v>4522</v>
      </c>
    </row>
    <row r="1121" spans="1:2">
      <c r="A1121" s="5" t="s">
        <v>4523</v>
      </c>
      <c r="B1121" s="5" t="s">
        <v>4524</v>
      </c>
    </row>
    <row r="1122" spans="1:2">
      <c r="A1122" s="5" t="s">
        <v>4525</v>
      </c>
      <c r="B1122" s="5" t="s">
        <v>4526</v>
      </c>
    </row>
    <row r="1123" spans="1:2">
      <c r="A1123" s="5" t="s">
        <v>4527</v>
      </c>
      <c r="B1123" s="5" t="s">
        <v>4528</v>
      </c>
    </row>
    <row r="1124" spans="1:2">
      <c r="A1124" s="5" t="s">
        <v>4529</v>
      </c>
      <c r="B1124" s="5" t="s">
        <v>4530</v>
      </c>
    </row>
    <row r="1125" spans="1:2">
      <c r="A1125" s="5" t="s">
        <v>4531</v>
      </c>
      <c r="B1125" s="5" t="s">
        <v>4532</v>
      </c>
    </row>
    <row r="1126" spans="1:2">
      <c r="A1126" s="5" t="s">
        <v>5344</v>
      </c>
      <c r="B1126" s="5" t="s">
        <v>5345</v>
      </c>
    </row>
    <row r="1127" spans="1:2">
      <c r="A1127" s="5" t="s">
        <v>5358</v>
      </c>
      <c r="B1127" s="5" t="s">
        <v>5360</v>
      </c>
    </row>
    <row r="1128" spans="1:2">
      <c r="A1128" s="5" t="s">
        <v>5359</v>
      </c>
      <c r="B1128" s="5" t="s">
        <v>5362</v>
      </c>
    </row>
    <row r="1129" spans="1:2">
      <c r="A1129" s="5" t="s">
        <v>5367</v>
      </c>
      <c r="B1129" s="5" t="s">
        <v>5368</v>
      </c>
    </row>
    <row r="1130" spans="1:2">
      <c r="A1130" s="5" t="s">
        <v>5369</v>
      </c>
      <c r="B1130" s="5" t="s">
        <v>5441</v>
      </c>
    </row>
    <row r="1131" spans="1:2">
      <c r="A1131" s="5" t="s">
        <v>5372</v>
      </c>
      <c r="B1131" s="5" t="s">
        <v>5383</v>
      </c>
    </row>
    <row r="1132" spans="1:2">
      <c r="A1132" s="5" t="s">
        <v>5373</v>
      </c>
      <c r="B1132" s="5" t="s">
        <v>5376</v>
      </c>
    </row>
    <row r="1133" spans="1:2">
      <c r="A1133" s="5" t="s">
        <v>5380</v>
      </c>
      <c r="B1133" s="5" t="s">
        <v>5381</v>
      </c>
    </row>
    <row r="1134" spans="1:2">
      <c r="A1134" s="5" t="s">
        <v>5384</v>
      </c>
      <c r="B1134" s="5" t="s">
        <v>5388</v>
      </c>
    </row>
    <row r="1135" spans="1:2">
      <c r="A1135" s="5" t="s">
        <v>5386</v>
      </c>
      <c r="B1135" s="5" t="s">
        <v>5387</v>
      </c>
    </row>
    <row r="1136" spans="1:2">
      <c r="A1136" s="5" t="s">
        <v>5396</v>
      </c>
      <c r="B1136" s="5" t="s">
        <v>5426</v>
      </c>
    </row>
    <row r="1137" spans="1:2">
      <c r="A1137" s="5" t="s">
        <v>5418</v>
      </c>
      <c r="B1137" s="5" t="s">
        <v>5436</v>
      </c>
    </row>
    <row r="1138" spans="1:2">
      <c r="A1138" s="5" t="s">
        <v>5419</v>
      </c>
      <c r="B1138" s="5" t="s">
        <v>5439</v>
      </c>
    </row>
    <row r="1139" spans="1:2">
      <c r="A1139" s="5" t="s">
        <v>5420</v>
      </c>
      <c r="B1139" s="5" t="s">
        <v>5447</v>
      </c>
    </row>
    <row r="1140" spans="1:2">
      <c r="A1140" s="5" t="s">
        <v>5444</v>
      </c>
      <c r="B1140" s="5" t="s">
        <v>5448</v>
      </c>
    </row>
    <row r="1141" spans="1:2">
      <c r="A1141" s="5" t="s">
        <v>5445</v>
      </c>
      <c r="B1141" s="5" t="s">
        <v>5450</v>
      </c>
    </row>
    <row r="1142" spans="1:2">
      <c r="A1142" s="5" t="s">
        <v>5446</v>
      </c>
      <c r="B1142" s="5" t="s">
        <v>5469</v>
      </c>
    </row>
    <row r="1143" spans="1:2">
      <c r="A1143" s="5" t="s">
        <v>5471</v>
      </c>
      <c r="B1143" s="5" t="s">
        <v>5772</v>
      </c>
    </row>
    <row r="1144" spans="1:2">
      <c r="A1144" s="5" t="s">
        <v>5765</v>
      </c>
      <c r="B1144" s="5" t="s">
        <v>5766</v>
      </c>
    </row>
    <row r="1145" spans="1:2">
      <c r="A1145" s="5" t="s">
        <v>5773</v>
      </c>
      <c r="B1145" s="5" t="s">
        <v>5781</v>
      </c>
    </row>
    <row r="1146" spans="1:2">
      <c r="A1146" s="5" t="s">
        <v>5774</v>
      </c>
      <c r="B1146" s="5" t="s">
        <v>5782</v>
      </c>
    </row>
    <row r="1147" spans="1:2">
      <c r="A1147" s="5" t="s">
        <v>5775</v>
      </c>
      <c r="B1147" s="5" t="s">
        <v>5783</v>
      </c>
    </row>
    <row r="1148" spans="1:2">
      <c r="A1148" s="5" t="s">
        <v>5776</v>
      </c>
      <c r="B1148" s="5" t="s">
        <v>5784</v>
      </c>
    </row>
    <row r="1149" spans="1:2">
      <c r="A1149" s="5" t="s">
        <v>5777</v>
      </c>
      <c r="B1149" s="5" t="s">
        <v>5788</v>
      </c>
    </row>
    <row r="1150" spans="1:2">
      <c r="A1150" s="5" t="s">
        <v>5778</v>
      </c>
      <c r="B1150" s="5" t="s">
        <v>5793</v>
      </c>
    </row>
    <row r="1151" spans="1:2">
      <c r="A1151" s="5" t="s">
        <v>5779</v>
      </c>
      <c r="B1151" s="5" t="s">
        <v>5792</v>
      </c>
    </row>
    <row r="1152" spans="1:2">
      <c r="A1152" s="5" t="s">
        <v>5780</v>
      </c>
      <c r="B1152" s="5" t="s">
        <v>5795</v>
      </c>
    </row>
    <row r="1153" spans="1:2">
      <c r="A1153" s="5" t="s">
        <v>5785</v>
      </c>
      <c r="B1153" s="5" t="s">
        <v>5800</v>
      </c>
    </row>
    <row r="1154" spans="1:2">
      <c r="A1154" s="5" t="s">
        <v>5786</v>
      </c>
      <c r="B1154" s="5" t="s">
        <v>5801</v>
      </c>
    </row>
    <row r="1155" spans="1:2">
      <c r="A1155" s="5" t="s">
        <v>5787</v>
      </c>
      <c r="B1155" s="5" t="s">
        <v>5802</v>
      </c>
    </row>
    <row r="1156" spans="1:2">
      <c r="A1156" s="5" t="s">
        <v>5830</v>
      </c>
      <c r="B1156" s="5" t="s">
        <v>5834</v>
      </c>
    </row>
    <row r="1157" spans="1:2">
      <c r="A1157" s="5" t="s">
        <v>5831</v>
      </c>
      <c r="B1157" s="5" t="s">
        <v>5835</v>
      </c>
    </row>
    <row r="1158" spans="1:2">
      <c r="A1158" s="5" t="s">
        <v>5832</v>
      </c>
      <c r="B1158" s="5" t="s">
        <v>5836</v>
      </c>
    </row>
    <row r="1159" spans="1:2">
      <c r="A1159" s="5" t="s">
        <v>5833</v>
      </c>
      <c r="B1159" s="5" t="s">
        <v>5848</v>
      </c>
    </row>
    <row r="1160" spans="1:2">
      <c r="A1160" s="5" t="s">
        <v>5844</v>
      </c>
      <c r="B1160" s="5" t="s">
        <v>5865</v>
      </c>
    </row>
    <row r="1161" spans="1:2">
      <c r="A1161" s="5" t="s">
        <v>5845</v>
      </c>
      <c r="B1161" s="5" t="s">
        <v>5847</v>
      </c>
    </row>
    <row r="1162" spans="1:2">
      <c r="A1162" s="5" t="s">
        <v>5846</v>
      </c>
      <c r="B1162" s="5" t="s">
        <v>5864</v>
      </c>
    </row>
    <row r="1163" spans="1:2">
      <c r="A1163" s="5" t="s">
        <v>5863</v>
      </c>
      <c r="B1163" s="5" t="s">
        <v>5869</v>
      </c>
    </row>
    <row r="1164" spans="1:2">
      <c r="A1164" s="5" t="s">
        <v>5870</v>
      </c>
      <c r="B1164" s="5" t="s">
        <v>5872</v>
      </c>
    </row>
    <row r="1165" spans="1:2">
      <c r="A1165" s="5" t="s">
        <v>5884</v>
      </c>
      <c r="B1165" s="5" t="s">
        <v>5906</v>
      </c>
    </row>
    <row r="1166" spans="1:2">
      <c r="A1166" s="5" t="s">
        <v>5894</v>
      </c>
      <c r="B1166" s="5" t="s">
        <v>5907</v>
      </c>
    </row>
    <row r="1167" spans="1:2">
      <c r="A1167" s="5" t="s">
        <v>5895</v>
      </c>
      <c r="B1167" s="5" t="s">
        <v>5914</v>
      </c>
    </row>
    <row r="1168" spans="1:2">
      <c r="A1168" s="5" t="s">
        <v>5896</v>
      </c>
      <c r="B1168" s="5" t="s">
        <v>5908</v>
      </c>
    </row>
    <row r="1169" spans="1:2">
      <c r="A1169" s="5" t="s">
        <v>5897</v>
      </c>
      <c r="B1169" s="5" t="s">
        <v>5909</v>
      </c>
    </row>
    <row r="1170" spans="1:2">
      <c r="A1170" s="5" t="s">
        <v>5898</v>
      </c>
      <c r="B1170" s="5" t="s">
        <v>5910</v>
      </c>
    </row>
    <row r="1171" spans="1:2">
      <c r="A1171" s="5" t="s">
        <v>5899</v>
      </c>
      <c r="B1171" s="5" t="s">
        <v>5911</v>
      </c>
    </row>
    <row r="1172" spans="1:2">
      <c r="A1172" s="5" t="s">
        <v>5900</v>
      </c>
      <c r="B1172" s="5" t="s">
        <v>5912</v>
      </c>
    </row>
    <row r="1173" spans="1:2">
      <c r="A1173" s="5" t="s">
        <v>5901</v>
      </c>
      <c r="B1173" s="5" t="s">
        <v>5913</v>
      </c>
    </row>
    <row r="1174" spans="1:2">
      <c r="A1174" s="5" t="s">
        <v>5902</v>
      </c>
      <c r="B1174" s="5" t="s">
        <v>5905</v>
      </c>
    </row>
    <row r="1175" spans="1:2">
      <c r="A1175" s="5" t="s">
        <v>5916</v>
      </c>
      <c r="B1175" s="5" t="s">
        <v>5951</v>
      </c>
    </row>
    <row r="1176" spans="1:2">
      <c r="A1176" s="5" t="s">
        <v>5917</v>
      </c>
      <c r="B1176" s="5" t="s">
        <v>5952</v>
      </c>
    </row>
    <row r="1177" spans="1:2">
      <c r="A1177" s="5" t="s">
        <v>5918</v>
      </c>
      <c r="B1177" s="5" t="s">
        <v>5953</v>
      </c>
    </row>
    <row r="1178" spans="1:2">
      <c r="A1178" s="5" t="s">
        <v>5919</v>
      </c>
      <c r="B1178" s="5" t="s">
        <v>5954</v>
      </c>
    </row>
    <row r="1179" spans="1:2">
      <c r="A1179" s="5" t="s">
        <v>5920</v>
      </c>
      <c r="B1179" s="5" t="s">
        <v>5959</v>
      </c>
    </row>
    <row r="1180" spans="1:2">
      <c r="A1180" s="5" t="s">
        <v>5921</v>
      </c>
      <c r="B1180" s="5" t="s">
        <v>5960</v>
      </c>
    </row>
    <row r="1181" spans="1:2">
      <c r="A1181" s="5" t="s">
        <v>5922</v>
      </c>
      <c r="B1181" s="5" t="s">
        <v>5961</v>
      </c>
    </row>
    <row r="1182" spans="1:2">
      <c r="A1182" s="5" t="s">
        <v>5923</v>
      </c>
      <c r="B1182" s="5" t="s">
        <v>5962</v>
      </c>
    </row>
    <row r="1183" spans="1:2">
      <c r="A1183" s="5" t="s">
        <v>5924</v>
      </c>
      <c r="B1183" s="5" t="s">
        <v>5963</v>
      </c>
    </row>
    <row r="1184" spans="1:2">
      <c r="A1184" s="5" t="s">
        <v>5925</v>
      </c>
      <c r="B1184" s="5" t="s">
        <v>5964</v>
      </c>
    </row>
    <row r="1185" spans="1:2">
      <c r="A1185" s="5" t="s">
        <v>5926</v>
      </c>
      <c r="B1185" s="5" t="s">
        <v>5969</v>
      </c>
    </row>
    <row r="1186" spans="1:2">
      <c r="A1186" s="5" t="s">
        <v>5927</v>
      </c>
      <c r="B1186" s="5" t="s">
        <v>5970</v>
      </c>
    </row>
    <row r="1187" spans="1:2">
      <c r="A1187" s="5" t="s">
        <v>5928</v>
      </c>
      <c r="B1187" s="5" t="s">
        <v>5980</v>
      </c>
    </row>
    <row r="1188" spans="1:2">
      <c r="A1188" s="5" t="s">
        <v>5929</v>
      </c>
      <c r="B1188" s="5" t="s">
        <v>5968</v>
      </c>
    </row>
    <row r="1189" spans="1:2">
      <c r="A1189" s="5" t="s">
        <v>5930</v>
      </c>
      <c r="B1189" s="5" t="s">
        <v>5971</v>
      </c>
    </row>
    <row r="1190" spans="1:2">
      <c r="A1190" s="5" t="s">
        <v>5931</v>
      </c>
      <c r="B1190" s="5" t="s">
        <v>5972</v>
      </c>
    </row>
    <row r="1191" spans="1:2">
      <c r="A1191" s="5" t="s">
        <v>5932</v>
      </c>
      <c r="B1191" s="5" t="s">
        <v>5973</v>
      </c>
    </row>
    <row r="1192" spans="1:2">
      <c r="A1192" s="5" t="s">
        <v>5933</v>
      </c>
      <c r="B1192" s="5" t="s">
        <v>5974</v>
      </c>
    </row>
    <row r="1193" spans="1:2">
      <c r="A1193" s="5" t="s">
        <v>5934</v>
      </c>
      <c r="B1193" s="5" t="s">
        <v>5975</v>
      </c>
    </row>
    <row r="1194" spans="1:2">
      <c r="A1194" s="5" t="s">
        <v>5935</v>
      </c>
      <c r="B1194" s="5" t="s">
        <v>5976</v>
      </c>
    </row>
    <row r="1195" spans="1:2">
      <c r="A1195" s="5" t="s">
        <v>5936</v>
      </c>
      <c r="B1195" s="5" t="s">
        <v>5977</v>
      </c>
    </row>
    <row r="1196" spans="1:2">
      <c r="A1196" s="5" t="s">
        <v>5937</v>
      </c>
      <c r="B1196" s="5" t="s">
        <v>5978</v>
      </c>
    </row>
    <row r="1197" spans="1:2">
      <c r="A1197" s="5" t="s">
        <v>5938</v>
      </c>
      <c r="B1197" s="5" t="s">
        <v>5984</v>
      </c>
    </row>
    <row r="1198" spans="1:2">
      <c r="A1198" s="5" t="s">
        <v>5939</v>
      </c>
      <c r="B1198" s="5" t="s">
        <v>5985</v>
      </c>
    </row>
    <row r="1199" spans="1:2">
      <c r="A1199" s="5" t="s">
        <v>5940</v>
      </c>
      <c r="B1199" s="5" t="s">
        <v>5986</v>
      </c>
    </row>
    <row r="1200" spans="1:2">
      <c r="A1200" s="5" t="s">
        <v>5941</v>
      </c>
      <c r="B1200" s="5" t="s">
        <v>5987</v>
      </c>
    </row>
    <row r="1201" spans="1:2">
      <c r="A1201" s="5" t="s">
        <v>5942</v>
      </c>
      <c r="B1201" s="5" t="s">
        <v>5988</v>
      </c>
    </row>
    <row r="1202" spans="1:2">
      <c r="A1202" s="5" t="s">
        <v>5943</v>
      </c>
      <c r="B1202" s="5" t="s">
        <v>5989</v>
      </c>
    </row>
    <row r="1203" spans="1:2">
      <c r="A1203" s="5" t="s">
        <v>5944</v>
      </c>
      <c r="B1203" s="5" t="s">
        <v>5990</v>
      </c>
    </row>
    <row r="1204" spans="1:2">
      <c r="A1204" s="5" t="s">
        <v>5945</v>
      </c>
      <c r="B1204" s="5" t="s">
        <v>5991</v>
      </c>
    </row>
    <row r="1205" spans="1:2">
      <c r="A1205" s="5" t="s">
        <v>5946</v>
      </c>
      <c r="B1205" s="5" t="s">
        <v>5996</v>
      </c>
    </row>
    <row r="1206" spans="1:2">
      <c r="A1206" s="5" t="s">
        <v>5992</v>
      </c>
      <c r="B1206" s="5" t="s">
        <v>5997</v>
      </c>
    </row>
    <row r="1207" spans="1:2">
      <c r="A1207" s="5" t="s">
        <v>5993</v>
      </c>
      <c r="B1207" s="5" t="s">
        <v>6002</v>
      </c>
    </row>
    <row r="1208" spans="1:2" ht="15.75" customHeight="1">
      <c r="A1208" s="5" t="s">
        <v>5994</v>
      </c>
      <c r="B1208" s="5" t="s">
        <v>6003</v>
      </c>
    </row>
    <row r="1209" spans="1:2" ht="15.75" customHeight="1">
      <c r="A1209" s="5" t="s">
        <v>5998</v>
      </c>
      <c r="B1209" s="5" t="s">
        <v>6004</v>
      </c>
    </row>
    <row r="1210" spans="1:2" ht="15.75" customHeight="1">
      <c r="A1210" s="5" t="s">
        <v>5999</v>
      </c>
      <c r="B1210" s="5" t="s">
        <v>6005</v>
      </c>
    </row>
    <row r="1211" spans="1:2" ht="15.75" customHeight="1">
      <c r="A1211" s="5" t="s">
        <v>6000</v>
      </c>
      <c r="B1211" s="5" t="s">
        <v>6023</v>
      </c>
    </row>
    <row r="1212" spans="1:2" ht="15.75" customHeight="1">
      <c r="A1212" s="5" t="s">
        <v>6001</v>
      </c>
      <c r="B1212" s="5" t="s">
        <v>6024</v>
      </c>
    </row>
    <row r="1213" spans="1:2" ht="15.75" customHeight="1">
      <c r="A1213" s="5" t="s">
        <v>6015</v>
      </c>
      <c r="B1213" s="5" t="s">
        <v>6025</v>
      </c>
    </row>
    <row r="1214" spans="1:2" ht="15.75" customHeight="1">
      <c r="A1214" s="5" t="s">
        <v>6016</v>
      </c>
      <c r="B1214" s="5" t="s">
        <v>6026</v>
      </c>
    </row>
    <row r="1215" spans="1:2" ht="15.75" customHeight="1">
      <c r="A1215" s="5" t="s">
        <v>6017</v>
      </c>
      <c r="B1215" s="5" t="s">
        <v>6027</v>
      </c>
    </row>
    <row r="1216" spans="1:2" ht="15.75" customHeight="1">
      <c r="A1216" s="5" t="s">
        <v>6018</v>
      </c>
      <c r="B1216" s="5" t="s">
        <v>6028</v>
      </c>
    </row>
    <row r="1217" spans="1:2" ht="15.75" customHeight="1">
      <c r="A1217" s="5" t="s">
        <v>6019</v>
      </c>
      <c r="B1217" s="5" t="s">
        <v>6029</v>
      </c>
    </row>
    <row r="1218" spans="1:2" ht="15.75" customHeight="1">
      <c r="A1218" s="5" t="s">
        <v>6020</v>
      </c>
      <c r="B1218" s="5" t="s">
        <v>6030</v>
      </c>
    </row>
    <row r="1219" spans="1:2" ht="15.75" customHeight="1">
      <c r="A1219" s="5" t="s">
        <v>6021</v>
      </c>
      <c r="B1219" s="5" t="s">
        <v>6031</v>
      </c>
    </row>
    <row r="1220" spans="1:2" ht="15.75" customHeight="1">
      <c r="A1220" s="5" t="s">
        <v>6022</v>
      </c>
      <c r="B1220" s="5" t="s">
        <v>6032</v>
      </c>
    </row>
    <row r="1221" spans="1:2" ht="15.75" customHeight="1">
      <c r="A1221" s="5" t="s">
        <v>6100</v>
      </c>
      <c r="B1221" s="5" t="s">
        <v>6101</v>
      </c>
    </row>
    <row r="1222" spans="1:2" ht="15.75" customHeight="1">
      <c r="A1222" s="5" t="s">
        <v>6103</v>
      </c>
      <c r="B1222" s="5" t="s">
        <v>6104</v>
      </c>
    </row>
    <row r="1223" spans="1:2" ht="15.75" customHeight="1">
      <c r="A1223" s="5" t="s">
        <v>6114</v>
      </c>
      <c r="B1223" s="5" t="s">
        <v>6123</v>
      </c>
    </row>
    <row r="1224" spans="1:2" ht="15.75" customHeight="1">
      <c r="A1224" s="449" t="s">
        <v>6137</v>
      </c>
      <c r="B1224" s="5" t="s">
        <v>6138</v>
      </c>
    </row>
    <row r="1225" spans="1:2" ht="15.75" customHeight="1">
      <c r="A1225" s="5"/>
      <c r="B1225" s="5"/>
    </row>
    <row r="1226" spans="1:2">
      <c r="A1226" s="326" t="s">
        <v>1454</v>
      </c>
      <c r="B1226" s="326" t="s">
        <v>1453</v>
      </c>
    </row>
    <row r="1227" spans="1:2">
      <c r="A1227" s="326" t="s">
        <v>1452</v>
      </c>
      <c r="B1227" s="326" t="s">
        <v>1451</v>
      </c>
    </row>
    <row r="1228" spans="1:2">
      <c r="A1228" s="326" t="s">
        <v>1450</v>
      </c>
      <c r="B1228" s="326" t="s">
        <v>226</v>
      </c>
    </row>
    <row r="1229" spans="1:2">
      <c r="A1229" s="326" t="s">
        <v>1449</v>
      </c>
      <c r="B1229" s="326" t="s">
        <v>1448</v>
      </c>
    </row>
    <row r="1230" spans="1:2">
      <c r="A1230" s="326" t="s">
        <v>756</v>
      </c>
      <c r="B1230" s="326" t="s">
        <v>533</v>
      </c>
    </row>
    <row r="1231" spans="1:2">
      <c r="A1231" s="326" t="s">
        <v>757</v>
      </c>
      <c r="B1231" s="326" t="s">
        <v>534</v>
      </c>
    </row>
    <row r="1232" spans="1:2">
      <c r="A1232" s="326" t="s">
        <v>759</v>
      </c>
      <c r="B1232" s="326" t="s">
        <v>535</v>
      </c>
    </row>
    <row r="1233" spans="1:2">
      <c r="A1233" s="326" t="s">
        <v>758</v>
      </c>
      <c r="B1233" s="326" t="s">
        <v>536</v>
      </c>
    </row>
    <row r="1234" spans="1:2">
      <c r="A1234" s="326" t="s">
        <v>766</v>
      </c>
      <c r="B1234" s="326" t="s">
        <v>538</v>
      </c>
    </row>
    <row r="1235" spans="1:2">
      <c r="A1235" s="326" t="s">
        <v>767</v>
      </c>
      <c r="B1235" s="326" t="s">
        <v>539</v>
      </c>
    </row>
    <row r="1236" spans="1:2">
      <c r="A1236" s="326" t="s">
        <v>769</v>
      </c>
      <c r="B1236" s="326" t="s">
        <v>541</v>
      </c>
    </row>
    <row r="1237" spans="1:2">
      <c r="A1237" s="326" t="s">
        <v>768</v>
      </c>
      <c r="B1237" s="326" t="s">
        <v>540</v>
      </c>
    </row>
    <row r="1238" spans="1:2">
      <c r="A1238" s="326" t="s">
        <v>1447</v>
      </c>
      <c r="B1238" s="326" t="s">
        <v>1446</v>
      </c>
    </row>
    <row r="1239" spans="1:2">
      <c r="A1239" s="326" t="s">
        <v>1445</v>
      </c>
      <c r="B1239" s="326" t="s">
        <v>1444</v>
      </c>
    </row>
    <row r="1240" spans="1:2">
      <c r="A1240" s="326" t="s">
        <v>1443</v>
      </c>
      <c r="B1240" s="326" t="s">
        <v>1442</v>
      </c>
    </row>
    <row r="1241" spans="1:2">
      <c r="A1241" s="326" t="s">
        <v>1441</v>
      </c>
      <c r="B1241" s="326" t="s">
        <v>1440</v>
      </c>
    </row>
    <row r="1242" spans="1:2">
      <c r="A1242" s="326" t="s">
        <v>1439</v>
      </c>
      <c r="B1242" s="326" t="s">
        <v>1438</v>
      </c>
    </row>
    <row r="1243" spans="1:2">
      <c r="A1243" s="326" t="s">
        <v>1437</v>
      </c>
      <c r="B1243" s="326" t="s">
        <v>207</v>
      </c>
    </row>
    <row r="1244" spans="1:2">
      <c r="A1244" s="326" t="s">
        <v>1436</v>
      </c>
      <c r="B1244" s="326" t="s">
        <v>1435</v>
      </c>
    </row>
    <row r="1245" spans="1:2">
      <c r="A1245" s="326" t="s">
        <v>1434</v>
      </c>
      <c r="B1245" s="326" t="s">
        <v>208</v>
      </c>
    </row>
    <row r="1246" spans="1:2">
      <c r="A1246" s="326" t="s">
        <v>1433</v>
      </c>
      <c r="B1246" s="326" t="s">
        <v>209</v>
      </c>
    </row>
    <row r="1247" spans="1:2">
      <c r="A1247" s="326" t="s">
        <v>1432</v>
      </c>
      <c r="B1247" s="326" t="s">
        <v>210</v>
      </c>
    </row>
    <row r="1248" spans="1:2">
      <c r="A1248" s="326" t="s">
        <v>1431</v>
      </c>
      <c r="B1248" s="326" t="s">
        <v>211</v>
      </c>
    </row>
    <row r="1249" spans="1:2">
      <c r="A1249" s="326" t="s">
        <v>1430</v>
      </c>
      <c r="B1249" s="326" t="s">
        <v>212</v>
      </c>
    </row>
    <row r="1250" spans="1:2">
      <c r="A1250" s="326" t="s">
        <v>1429</v>
      </c>
      <c r="B1250" s="326" t="s">
        <v>213</v>
      </c>
    </row>
    <row r="1251" spans="1:2">
      <c r="A1251" s="326" t="s">
        <v>1428</v>
      </c>
      <c r="B1251" s="326" t="s">
        <v>214</v>
      </c>
    </row>
    <row r="1252" spans="1:2">
      <c r="A1252" s="326" t="s">
        <v>1427</v>
      </c>
      <c r="B1252" s="326" t="s">
        <v>218</v>
      </c>
    </row>
    <row r="1253" spans="1:2">
      <c r="A1253" s="326" t="s">
        <v>876</v>
      </c>
      <c r="B1253" s="326" t="s">
        <v>215</v>
      </c>
    </row>
    <row r="1254" spans="1:2">
      <c r="A1254" s="326" t="s">
        <v>1426</v>
      </c>
      <c r="B1254" s="326" t="s">
        <v>1425</v>
      </c>
    </row>
    <row r="1255" spans="1:2">
      <c r="A1255" s="326" t="s">
        <v>1424</v>
      </c>
      <c r="B1255" s="326" t="s">
        <v>1422</v>
      </c>
    </row>
    <row r="1256" spans="1:2">
      <c r="A1256" s="326" t="s">
        <v>1423</v>
      </c>
      <c r="B1256" s="326" t="s">
        <v>1422</v>
      </c>
    </row>
    <row r="1257" spans="1:2">
      <c r="A1257" s="326" t="s">
        <v>1421</v>
      </c>
      <c r="B1257" s="326" t="s">
        <v>1420</v>
      </c>
    </row>
    <row r="1258" spans="1:2">
      <c r="A1258" s="326" t="s">
        <v>1419</v>
      </c>
      <c r="B1258" s="326" t="s">
        <v>1418</v>
      </c>
    </row>
    <row r="1259" spans="1:2">
      <c r="A1259" s="326" t="s">
        <v>1417</v>
      </c>
      <c r="B1259" s="326" t="s">
        <v>233</v>
      </c>
    </row>
    <row r="1260" spans="1:2">
      <c r="A1260" s="326" t="s">
        <v>1416</v>
      </c>
      <c r="B1260" s="326" t="s">
        <v>1415</v>
      </c>
    </row>
    <row r="1261" spans="1:2">
      <c r="A1261" s="326" t="s">
        <v>1414</v>
      </c>
      <c r="B1261" s="326" t="s">
        <v>1413</v>
      </c>
    </row>
    <row r="1262" spans="1:2">
      <c r="A1262" s="326" t="s">
        <v>849</v>
      </c>
      <c r="B1262" s="326" t="s">
        <v>225</v>
      </c>
    </row>
    <row r="1263" spans="1:2">
      <c r="A1263" s="326" t="s">
        <v>1412</v>
      </c>
      <c r="B1263" s="326" t="s">
        <v>227</v>
      </c>
    </row>
    <row r="1264" spans="1:2">
      <c r="A1264" s="326" t="s">
        <v>1411</v>
      </c>
      <c r="B1264" s="326" t="s">
        <v>228</v>
      </c>
    </row>
    <row r="1265" spans="1:2">
      <c r="A1265" s="326" t="s">
        <v>1410</v>
      </c>
      <c r="B1265" s="326" t="s">
        <v>1409</v>
      </c>
    </row>
    <row r="1266" spans="1:2">
      <c r="A1266" s="326" t="s">
        <v>1408</v>
      </c>
      <c r="B1266" s="326" t="s">
        <v>1407</v>
      </c>
    </row>
    <row r="1267" spans="1:2">
      <c r="A1267" s="326" t="s">
        <v>1406</v>
      </c>
      <c r="B1267" s="326" t="s">
        <v>979</v>
      </c>
    </row>
    <row r="1268" spans="1:2">
      <c r="A1268" s="326" t="s">
        <v>1405</v>
      </c>
      <c r="B1268" s="326" t="s">
        <v>4533</v>
      </c>
    </row>
    <row r="1269" spans="1:2">
      <c r="A1269" s="326" t="s">
        <v>1404</v>
      </c>
      <c r="B1269" s="326" t="s">
        <v>640</v>
      </c>
    </row>
    <row r="1270" spans="1:2">
      <c r="A1270" s="326" t="s">
        <v>1403</v>
      </c>
      <c r="B1270" s="326" t="s">
        <v>1402</v>
      </c>
    </row>
    <row r="1271" spans="1:2">
      <c r="A1271" s="326" t="s">
        <v>1401</v>
      </c>
      <c r="B1271" s="326" t="s">
        <v>1135</v>
      </c>
    </row>
    <row r="1272" spans="1:2">
      <c r="A1272" s="326" t="s">
        <v>1400</v>
      </c>
      <c r="B1272" s="326" t="s">
        <v>1399</v>
      </c>
    </row>
    <row r="1273" spans="1:2">
      <c r="A1273" s="326" t="s">
        <v>1398</v>
      </c>
      <c r="B1273" s="326" t="s">
        <v>491</v>
      </c>
    </row>
    <row r="1274" spans="1:2">
      <c r="A1274" s="326" t="s">
        <v>1397</v>
      </c>
      <c r="B1274" s="326" t="s">
        <v>1396</v>
      </c>
    </row>
    <row r="1275" spans="1:2">
      <c r="A1275" s="326" t="s">
        <v>1395</v>
      </c>
      <c r="B1275" s="326" t="s">
        <v>1394</v>
      </c>
    </row>
    <row r="1276" spans="1:2">
      <c r="A1276" s="326" t="s">
        <v>1393</v>
      </c>
      <c r="B1276" s="326" t="s">
        <v>1392</v>
      </c>
    </row>
    <row r="1277" spans="1:2">
      <c r="A1277" s="326" t="s">
        <v>1391</v>
      </c>
      <c r="B1277" s="326" t="s">
        <v>1390</v>
      </c>
    </row>
    <row r="1278" spans="1:2">
      <c r="A1278" s="326" t="s">
        <v>1389</v>
      </c>
      <c r="B1278" s="326" t="s">
        <v>1388</v>
      </c>
    </row>
    <row r="1279" spans="1:2">
      <c r="A1279" s="326" t="s">
        <v>1387</v>
      </c>
      <c r="B1279" s="326" t="s">
        <v>1386</v>
      </c>
    </row>
    <row r="1280" spans="1:2">
      <c r="A1280" s="326" t="s">
        <v>1385</v>
      </c>
      <c r="B1280" s="326" t="s">
        <v>1384</v>
      </c>
    </row>
    <row r="1281" spans="1:2">
      <c r="A1281" s="326" t="s">
        <v>1383</v>
      </c>
      <c r="B1281" s="326" t="s">
        <v>314</v>
      </c>
    </row>
    <row r="1282" spans="1:2">
      <c r="A1282" s="326" t="s">
        <v>1382</v>
      </c>
      <c r="B1282" s="326" t="s">
        <v>1381</v>
      </c>
    </row>
    <row r="1283" spans="1:2">
      <c r="A1283" s="326" t="s">
        <v>1380</v>
      </c>
      <c r="B1283" s="326" t="s">
        <v>1136</v>
      </c>
    </row>
    <row r="1284" spans="1:2">
      <c r="A1284" s="326" t="s">
        <v>1379</v>
      </c>
      <c r="B1284" s="326" t="s">
        <v>1378</v>
      </c>
    </row>
    <row r="1285" spans="1:2">
      <c r="A1285" s="326" t="s">
        <v>1377</v>
      </c>
      <c r="B1285" s="326" t="s">
        <v>1376</v>
      </c>
    </row>
    <row r="1286" spans="1:2">
      <c r="A1286" s="326" t="s">
        <v>1375</v>
      </c>
      <c r="B1286" s="326" t="s">
        <v>1374</v>
      </c>
    </row>
    <row r="1287" spans="1:2">
      <c r="A1287" s="326" t="s">
        <v>1373</v>
      </c>
      <c r="B1287" s="326" t="s">
        <v>1372</v>
      </c>
    </row>
    <row r="1288" spans="1:2">
      <c r="A1288" s="326" t="s">
        <v>1371</v>
      </c>
      <c r="B1288" s="326" t="s">
        <v>1370</v>
      </c>
    </row>
    <row r="1289" spans="1:2">
      <c r="A1289" s="326" t="s">
        <v>1369</v>
      </c>
      <c r="B1289" s="326" t="s">
        <v>1368</v>
      </c>
    </row>
    <row r="1290" spans="1:2">
      <c r="A1290" s="326" t="s">
        <v>1367</v>
      </c>
      <c r="B1290" s="326" t="s">
        <v>1366</v>
      </c>
    </row>
    <row r="1291" spans="1:2">
      <c r="A1291" s="326" t="s">
        <v>1365</v>
      </c>
      <c r="B1291" s="326" t="s">
        <v>1364</v>
      </c>
    </row>
    <row r="1292" spans="1:2">
      <c r="A1292" s="326" t="s">
        <v>1363</v>
      </c>
      <c r="B1292" s="326" t="s">
        <v>1362</v>
      </c>
    </row>
    <row r="1293" spans="1:2">
      <c r="A1293" s="326" t="s">
        <v>1361</v>
      </c>
      <c r="B1293" s="326" t="s">
        <v>1360</v>
      </c>
    </row>
    <row r="1294" spans="1:2">
      <c r="A1294" s="326" t="s">
        <v>1359</v>
      </c>
      <c r="B1294" s="326" t="s">
        <v>1358</v>
      </c>
    </row>
    <row r="1295" spans="1:2">
      <c r="A1295" s="326" t="s">
        <v>1357</v>
      </c>
      <c r="B1295" s="326" t="s">
        <v>1342</v>
      </c>
    </row>
    <row r="1296" spans="1:2">
      <c r="A1296" s="326" t="s">
        <v>1356</v>
      </c>
      <c r="B1296" s="326" t="s">
        <v>1340</v>
      </c>
    </row>
    <row r="1297" spans="1:2">
      <c r="A1297" s="326" t="s">
        <v>1355</v>
      </c>
      <c r="B1297" s="326" t="s">
        <v>1354</v>
      </c>
    </row>
    <row r="1298" spans="1:2">
      <c r="A1298" s="326" t="s">
        <v>1353</v>
      </c>
      <c r="B1298" s="326" t="s">
        <v>1352</v>
      </c>
    </row>
    <row r="1299" spans="1:2">
      <c r="A1299" s="326" t="s">
        <v>1351</v>
      </c>
      <c r="B1299" s="326" t="s">
        <v>1350</v>
      </c>
    </row>
    <row r="1300" spans="1:2">
      <c r="A1300" s="326" t="s">
        <v>1349</v>
      </c>
      <c r="B1300" s="326" t="s">
        <v>1348</v>
      </c>
    </row>
    <row r="1301" spans="1:2">
      <c r="A1301" s="326" t="s">
        <v>1347</v>
      </c>
      <c r="B1301" s="326" t="s">
        <v>1346</v>
      </c>
    </row>
    <row r="1302" spans="1:2">
      <c r="A1302" s="326" t="s">
        <v>1345</v>
      </c>
      <c r="B1302" s="326" t="s">
        <v>1344</v>
      </c>
    </row>
    <row r="1303" spans="1:2">
      <c r="A1303" s="326" t="s">
        <v>1343</v>
      </c>
      <c r="B1303" s="326" t="s">
        <v>1342</v>
      </c>
    </row>
    <row r="1304" spans="1:2">
      <c r="A1304" s="326" t="s">
        <v>1341</v>
      </c>
      <c r="B1304" s="326" t="s">
        <v>1340</v>
      </c>
    </row>
    <row r="1305" spans="1:2">
      <c r="A1305" s="326" t="s">
        <v>1339</v>
      </c>
      <c r="B1305" s="326" t="s">
        <v>1338</v>
      </c>
    </row>
    <row r="1306" spans="1:2">
      <c r="A1306" s="326" t="s">
        <v>1337</v>
      </c>
      <c r="B1306" s="326" t="s">
        <v>1336</v>
      </c>
    </row>
    <row r="1307" spans="1:2">
      <c r="A1307" s="326" t="s">
        <v>1335</v>
      </c>
      <c r="B1307" s="326" t="s">
        <v>1334</v>
      </c>
    </row>
    <row r="1308" spans="1:2">
      <c r="A1308" s="326" t="s">
        <v>1333</v>
      </c>
      <c r="B1308" s="326" t="s">
        <v>1332</v>
      </c>
    </row>
    <row r="1309" spans="1:2">
      <c r="A1309" s="326" t="s">
        <v>1331</v>
      </c>
      <c r="B1309" s="326" t="s">
        <v>1330</v>
      </c>
    </row>
    <row r="1310" spans="1:2">
      <c r="A1310" s="326" t="s">
        <v>1329</v>
      </c>
      <c r="B1310" s="326" t="s">
        <v>1328</v>
      </c>
    </row>
    <row r="1311" spans="1:2">
      <c r="A1311" s="326" t="s">
        <v>1327</v>
      </c>
      <c r="B1311" s="326" t="s">
        <v>1326</v>
      </c>
    </row>
    <row r="1312" spans="1:2">
      <c r="A1312" s="326" t="s">
        <v>1325</v>
      </c>
      <c r="B1312" s="326" t="s">
        <v>1324</v>
      </c>
    </row>
    <row r="1313" spans="1:2">
      <c r="A1313" s="326" t="s">
        <v>1323</v>
      </c>
      <c r="B1313" s="326" t="s">
        <v>1322</v>
      </c>
    </row>
    <row r="1314" spans="1:2">
      <c r="A1314" s="326" t="s">
        <v>1321</v>
      </c>
      <c r="B1314" s="326" t="s">
        <v>1320</v>
      </c>
    </row>
    <row r="1315" spans="1:2">
      <c r="A1315" s="326" t="s">
        <v>1319</v>
      </c>
      <c r="B1315" s="326" t="s">
        <v>1318</v>
      </c>
    </row>
    <row r="1316" spans="1:2">
      <c r="A1316" s="326" t="s">
        <v>1317</v>
      </c>
      <c r="B1316" s="326" t="s">
        <v>1316</v>
      </c>
    </row>
    <row r="1317" spans="1:2">
      <c r="A1317" s="326" t="s">
        <v>1315</v>
      </c>
      <c r="B1317" s="326" t="s">
        <v>1314</v>
      </c>
    </row>
    <row r="1318" spans="1:2">
      <c r="A1318" s="326" t="s">
        <v>1313</v>
      </c>
      <c r="B1318" s="326" t="s">
        <v>973</v>
      </c>
    </row>
    <row r="1319" spans="1:2">
      <c r="A1319" s="326" t="s">
        <v>1312</v>
      </c>
      <c r="B1319" s="326" t="s">
        <v>4534</v>
      </c>
    </row>
    <row r="1320" spans="1:2">
      <c r="A1320" s="326" t="s">
        <v>1311</v>
      </c>
      <c r="B1320" s="326" t="s">
        <v>974</v>
      </c>
    </row>
    <row r="1321" spans="1:2">
      <c r="A1321" s="326" t="s">
        <v>1310</v>
      </c>
      <c r="B1321" s="326" t="s">
        <v>975</v>
      </c>
    </row>
    <row r="1322" spans="1:2">
      <c r="A1322" s="326" t="s">
        <v>1309</v>
      </c>
      <c r="B1322" s="326" t="s">
        <v>976</v>
      </c>
    </row>
    <row r="1323" spans="1:2">
      <c r="A1323" s="326" t="s">
        <v>1308</v>
      </c>
      <c r="B1323" s="326" t="s">
        <v>977</v>
      </c>
    </row>
    <row r="1324" spans="1:2">
      <c r="A1324" s="326" t="s">
        <v>1307</v>
      </c>
      <c r="B1324" s="326" t="s">
        <v>978</v>
      </c>
    </row>
    <row r="1325" spans="1:2">
      <c r="A1325" s="326" t="s">
        <v>1306</v>
      </c>
      <c r="B1325" s="326" t="s">
        <v>1069</v>
      </c>
    </row>
    <row r="1326" spans="1:2">
      <c r="A1326" s="326" t="s">
        <v>1305</v>
      </c>
      <c r="B1326" s="326" t="s">
        <v>1070</v>
      </c>
    </row>
    <row r="1327" spans="1:2">
      <c r="A1327" s="326" t="s">
        <v>1304</v>
      </c>
      <c r="B1327" s="326" t="s">
        <v>1071</v>
      </c>
    </row>
    <row r="1328" spans="1:2">
      <c r="A1328" s="326" t="s">
        <v>1303</v>
      </c>
      <c r="B1328" s="326" t="s">
        <v>1072</v>
      </c>
    </row>
    <row r="1329" spans="1:2">
      <c r="A1329" s="326" t="s">
        <v>1302</v>
      </c>
      <c r="B1329" s="326" t="s">
        <v>1073</v>
      </c>
    </row>
    <row r="1330" spans="1:2">
      <c r="A1330" s="326" t="s">
        <v>1301</v>
      </c>
      <c r="B1330" s="326" t="s">
        <v>1074</v>
      </c>
    </row>
    <row r="1331" spans="1:2">
      <c r="A1331" s="326" t="s">
        <v>1300</v>
      </c>
      <c r="B1331" s="326" t="s">
        <v>1075</v>
      </c>
    </row>
    <row r="1332" spans="1:2">
      <c r="A1332" s="326" t="s">
        <v>1299</v>
      </c>
      <c r="B1332" s="326" t="s">
        <v>982</v>
      </c>
    </row>
    <row r="1333" spans="1:2">
      <c r="A1333" s="326" t="s">
        <v>1298</v>
      </c>
      <c r="B1333" s="326" t="s">
        <v>983</v>
      </c>
    </row>
    <row r="1334" spans="1:2">
      <c r="A1334" s="326" t="s">
        <v>1297</v>
      </c>
      <c r="B1334" s="326" t="s">
        <v>984</v>
      </c>
    </row>
    <row r="1335" spans="1:2">
      <c r="A1335" s="326" t="s">
        <v>1296</v>
      </c>
      <c r="B1335" s="326" t="s">
        <v>985</v>
      </c>
    </row>
    <row r="1336" spans="1:2">
      <c r="A1336" s="326" t="s">
        <v>1295</v>
      </c>
      <c r="B1336" s="326" t="s">
        <v>986</v>
      </c>
    </row>
    <row r="1337" spans="1:2">
      <c r="A1337" s="326" t="s">
        <v>1294</v>
      </c>
      <c r="B1337" s="326" t="s">
        <v>987</v>
      </c>
    </row>
    <row r="1338" spans="1:2">
      <c r="A1338" s="326" t="s">
        <v>1293</v>
      </c>
      <c r="B1338" s="326" t="s">
        <v>988</v>
      </c>
    </row>
    <row r="1339" spans="1:2">
      <c r="A1339" s="326" t="s">
        <v>1292</v>
      </c>
      <c r="B1339" s="326" t="s">
        <v>4535</v>
      </c>
    </row>
    <row r="1340" spans="1:2">
      <c r="A1340" s="326" t="s">
        <v>1291</v>
      </c>
      <c r="B1340" s="326" t="s">
        <v>1290</v>
      </c>
    </row>
    <row r="1341" spans="1:2">
      <c r="A1341" s="326" t="s">
        <v>1289</v>
      </c>
      <c r="B1341" s="326" t="s">
        <v>492</v>
      </c>
    </row>
    <row r="1342" spans="1:2">
      <c r="A1342" s="326" t="s">
        <v>1288</v>
      </c>
      <c r="B1342" s="326" t="s">
        <v>634</v>
      </c>
    </row>
    <row r="1343" spans="1:2">
      <c r="A1343" s="326" t="s">
        <v>1287</v>
      </c>
      <c r="B1343" s="326" t="s">
        <v>635</v>
      </c>
    </row>
    <row r="1344" spans="1:2">
      <c r="A1344" s="326" t="s">
        <v>1286</v>
      </c>
      <c r="B1344" s="326" t="s">
        <v>636</v>
      </c>
    </row>
    <row r="1345" spans="1:2">
      <c r="A1345" s="326" t="s">
        <v>1285</v>
      </c>
      <c r="B1345" s="326" t="s">
        <v>637</v>
      </c>
    </row>
    <row r="1346" spans="1:2">
      <c r="A1346" s="326" t="s">
        <v>1284</v>
      </c>
      <c r="B1346" s="326" t="s">
        <v>638</v>
      </c>
    </row>
    <row r="1347" spans="1:2">
      <c r="A1347" s="326" t="s">
        <v>1283</v>
      </c>
      <c r="B1347" s="326" t="s">
        <v>639</v>
      </c>
    </row>
    <row r="1348" spans="1:2">
      <c r="A1348" s="326" t="s">
        <v>1282</v>
      </c>
      <c r="B1348" s="326" t="s">
        <v>1281</v>
      </c>
    </row>
    <row r="1349" spans="1:2">
      <c r="A1349" s="326" t="s">
        <v>1280</v>
      </c>
      <c r="B1349" s="326" t="s">
        <v>647</v>
      </c>
    </row>
    <row r="1350" spans="1:2">
      <c r="A1350" s="326" t="s">
        <v>1279</v>
      </c>
      <c r="B1350" s="326" t="s">
        <v>648</v>
      </c>
    </row>
    <row r="1351" spans="1:2">
      <c r="A1351" s="326" t="s">
        <v>1278</v>
      </c>
      <c r="B1351" s="326" t="s">
        <v>649</v>
      </c>
    </row>
    <row r="1352" spans="1:2">
      <c r="A1352" s="326" t="s">
        <v>1277</v>
      </c>
      <c r="B1352" s="326" t="s">
        <v>5465</v>
      </c>
    </row>
    <row r="1353" spans="1:2">
      <c r="A1353" s="326" t="s">
        <v>1276</v>
      </c>
      <c r="B1353" s="326" t="s">
        <v>650</v>
      </c>
    </row>
    <row r="1354" spans="1:2">
      <c r="A1354" s="326" t="s">
        <v>1275</v>
      </c>
      <c r="B1354" s="326" t="s">
        <v>651</v>
      </c>
    </row>
    <row r="1355" spans="1:2">
      <c r="A1355" s="326" t="s">
        <v>1274</v>
      </c>
      <c r="B1355" s="326" t="s">
        <v>652</v>
      </c>
    </row>
    <row r="1356" spans="1:2">
      <c r="A1356" s="326" t="s">
        <v>1273</v>
      </c>
      <c r="B1356" s="326" t="s">
        <v>653</v>
      </c>
    </row>
    <row r="1357" spans="1:2">
      <c r="A1357" s="326" t="s">
        <v>1272</v>
      </c>
      <c r="B1357" s="326" t="s">
        <v>654</v>
      </c>
    </row>
    <row r="1358" spans="1:2">
      <c r="A1358" s="326" t="s">
        <v>1271</v>
      </c>
      <c r="B1358" s="326" t="s">
        <v>655</v>
      </c>
    </row>
    <row r="1359" spans="1:2">
      <c r="A1359" s="326" t="s">
        <v>1270</v>
      </c>
      <c r="B1359" s="326" t="s">
        <v>656</v>
      </c>
    </row>
    <row r="1360" spans="1:2">
      <c r="A1360" s="326" t="s">
        <v>1269</v>
      </c>
      <c r="B1360" s="326" t="s">
        <v>657</v>
      </c>
    </row>
    <row r="1361" spans="1:2">
      <c r="A1361" s="326" t="s">
        <v>1268</v>
      </c>
      <c r="B1361" s="326" t="s">
        <v>658</v>
      </c>
    </row>
    <row r="1362" spans="1:2">
      <c r="A1362" s="326" t="s">
        <v>1267</v>
      </c>
      <c r="B1362" s="326" t="s">
        <v>1266</v>
      </c>
    </row>
    <row r="1363" spans="1:2">
      <c r="A1363" s="326" t="s">
        <v>1265</v>
      </c>
      <c r="B1363" s="326" t="s">
        <v>1264</v>
      </c>
    </row>
    <row r="1364" spans="1:2">
      <c r="A1364" s="326" t="s">
        <v>1263</v>
      </c>
      <c r="B1364" s="326" t="s">
        <v>1262</v>
      </c>
    </row>
    <row r="1365" spans="1:2">
      <c r="A1365" s="326" t="s">
        <v>1261</v>
      </c>
      <c r="B1365" s="326" t="s">
        <v>1260</v>
      </c>
    </row>
    <row r="1366" spans="1:2">
      <c r="A1366" s="326" t="s">
        <v>1259</v>
      </c>
      <c r="B1366" s="326" t="s">
        <v>659</v>
      </c>
    </row>
    <row r="1367" spans="1:2">
      <c r="A1367" s="326" t="s">
        <v>1258</v>
      </c>
      <c r="B1367" s="326" t="s">
        <v>660</v>
      </c>
    </row>
    <row r="1368" spans="1:2">
      <c r="A1368" s="326" t="s">
        <v>1257</v>
      </c>
      <c r="B1368" s="326" t="s">
        <v>661</v>
      </c>
    </row>
    <row r="1369" spans="1:2">
      <c r="A1369" s="326" t="s">
        <v>1256</v>
      </c>
      <c r="B1369" s="326" t="s">
        <v>662</v>
      </c>
    </row>
    <row r="1370" spans="1:2">
      <c r="A1370" s="326" t="s">
        <v>1255</v>
      </c>
      <c r="B1370" s="326" t="s">
        <v>1254</v>
      </c>
    </row>
    <row r="1371" spans="1:2">
      <c r="A1371" s="326" t="s">
        <v>1253</v>
      </c>
      <c r="B1371" s="326" t="s">
        <v>663</v>
      </c>
    </row>
    <row r="1372" spans="1:2">
      <c r="A1372" s="326" t="s">
        <v>1252</v>
      </c>
      <c r="B1372" s="326" t="s">
        <v>644</v>
      </c>
    </row>
    <row r="1373" spans="1:2">
      <c r="A1373" s="326" t="s">
        <v>1251</v>
      </c>
      <c r="B1373" s="326" t="s">
        <v>645</v>
      </c>
    </row>
    <row r="1374" spans="1:2">
      <c r="A1374" s="326" t="s">
        <v>1250</v>
      </c>
      <c r="B1374" s="326" t="s">
        <v>646</v>
      </c>
    </row>
    <row r="1375" spans="1:2">
      <c r="A1375" s="326" t="s">
        <v>1249</v>
      </c>
      <c r="B1375" s="326" t="s">
        <v>642</v>
      </c>
    </row>
    <row r="1376" spans="1:2">
      <c r="A1376" s="326" t="s">
        <v>1248</v>
      </c>
      <c r="B1376" s="326" t="s">
        <v>1247</v>
      </c>
    </row>
    <row r="1377" spans="1:2">
      <c r="A1377" s="326" t="s">
        <v>1246</v>
      </c>
      <c r="B1377" s="326" t="s">
        <v>643</v>
      </c>
    </row>
    <row r="1378" spans="1:2">
      <c r="A1378" s="326" t="s">
        <v>1245</v>
      </c>
      <c r="B1378" s="326" t="s">
        <v>343</v>
      </c>
    </row>
    <row r="1379" spans="1:2">
      <c r="A1379" s="326" t="s">
        <v>1244</v>
      </c>
      <c r="B1379" s="326" t="s">
        <v>664</v>
      </c>
    </row>
    <row r="1380" spans="1:2">
      <c r="A1380" s="326" t="s">
        <v>1243</v>
      </c>
      <c r="B1380" s="326" t="s">
        <v>665</v>
      </c>
    </row>
    <row r="1381" spans="1:2">
      <c r="A1381" s="326" t="s">
        <v>1242</v>
      </c>
      <c r="B1381" s="326" t="s">
        <v>666</v>
      </c>
    </row>
    <row r="1382" spans="1:2">
      <c r="A1382" s="326" t="s">
        <v>1241</v>
      </c>
      <c r="B1382" s="326" t="s">
        <v>667</v>
      </c>
    </row>
    <row r="1383" spans="1:2">
      <c r="A1383" s="326" t="s">
        <v>1240</v>
      </c>
      <c r="B1383" s="326" t="s">
        <v>1239</v>
      </c>
    </row>
    <row r="1384" spans="1:2">
      <c r="A1384" s="326" t="s">
        <v>1238</v>
      </c>
      <c r="B1384" s="326" t="s">
        <v>668</v>
      </c>
    </row>
    <row r="1385" spans="1:2">
      <c r="A1385" s="326" t="s">
        <v>1237</v>
      </c>
      <c r="B1385" s="326" t="s">
        <v>670</v>
      </c>
    </row>
    <row r="1386" spans="1:2">
      <c r="A1386" s="326" t="s">
        <v>1236</v>
      </c>
      <c r="B1386" s="326" t="s">
        <v>669</v>
      </c>
    </row>
    <row r="1387" spans="1:2">
      <c r="A1387" s="326" t="s">
        <v>1235</v>
      </c>
      <c r="B1387" s="326" t="s">
        <v>671</v>
      </c>
    </row>
    <row r="1388" spans="1:2">
      <c r="A1388" s="326" t="s">
        <v>1234</v>
      </c>
      <c r="B1388" s="326" t="s">
        <v>672</v>
      </c>
    </row>
    <row r="1389" spans="1:2">
      <c r="A1389" s="326" t="s">
        <v>1233</v>
      </c>
      <c r="B1389" s="326" t="s">
        <v>673</v>
      </c>
    </row>
    <row r="1390" spans="1:2">
      <c r="A1390" s="326" t="s">
        <v>1232</v>
      </c>
      <c r="B1390" s="326" t="s">
        <v>674</v>
      </c>
    </row>
    <row r="1391" spans="1:2">
      <c r="A1391" s="326" t="s">
        <v>1231</v>
      </c>
      <c r="B1391" s="326" t="s">
        <v>675</v>
      </c>
    </row>
    <row r="1392" spans="1:2">
      <c r="A1392" s="326" t="s">
        <v>1230</v>
      </c>
      <c r="B1392" s="326" t="s">
        <v>676</v>
      </c>
    </row>
    <row r="1393" spans="1:2">
      <c r="A1393" s="326" t="s">
        <v>1229</v>
      </c>
      <c r="B1393" s="326" t="s">
        <v>677</v>
      </c>
    </row>
    <row r="1394" spans="1:2">
      <c r="A1394" s="326" t="s">
        <v>1228</v>
      </c>
      <c r="B1394" s="326" t="s">
        <v>678</v>
      </c>
    </row>
    <row r="1395" spans="1:2">
      <c r="A1395" s="326" t="s">
        <v>1227</v>
      </c>
      <c r="B1395" s="326" t="s">
        <v>6087</v>
      </c>
    </row>
    <row r="1396" spans="1:2">
      <c r="A1396" s="326" t="s">
        <v>1226</v>
      </c>
      <c r="B1396" s="326" t="s">
        <v>679</v>
      </c>
    </row>
    <row r="1397" spans="1:2">
      <c r="A1397" s="326" t="s">
        <v>1225</v>
      </c>
      <c r="B1397" s="326" t="s">
        <v>680</v>
      </c>
    </row>
    <row r="1398" spans="1:2">
      <c r="A1398" s="326" t="s">
        <v>1224</v>
      </c>
      <c r="B1398" s="326" t="s">
        <v>681</v>
      </c>
    </row>
    <row r="1399" spans="1:2">
      <c r="A1399" s="326" t="s">
        <v>1223</v>
      </c>
      <c r="B1399" s="326" t="s">
        <v>682</v>
      </c>
    </row>
    <row r="1400" spans="1:2">
      <c r="A1400" s="326" t="s">
        <v>1222</v>
      </c>
      <c r="B1400" s="326" t="s">
        <v>6088</v>
      </c>
    </row>
    <row r="1401" spans="1:2">
      <c r="A1401" s="326" t="s">
        <v>1221</v>
      </c>
      <c r="B1401" s="326" t="s">
        <v>683</v>
      </c>
    </row>
    <row r="1402" spans="1:2">
      <c r="A1402" s="326" t="s">
        <v>1220</v>
      </c>
      <c r="B1402" s="326" t="s">
        <v>684</v>
      </c>
    </row>
    <row r="1403" spans="1:2">
      <c r="A1403" s="326" t="s">
        <v>1219</v>
      </c>
      <c r="B1403" s="326" t="s">
        <v>1218</v>
      </c>
    </row>
    <row r="1404" spans="1:2">
      <c r="A1404" s="326" t="s">
        <v>1217</v>
      </c>
      <c r="B1404" s="326" t="s">
        <v>1216</v>
      </c>
    </row>
    <row r="1405" spans="1:2">
      <c r="A1405" s="326" t="s">
        <v>1215</v>
      </c>
      <c r="B1405" s="326" t="s">
        <v>262</v>
      </c>
    </row>
    <row r="1406" spans="1:2">
      <c r="A1406" s="326" t="s">
        <v>1214</v>
      </c>
      <c r="B1406" s="326" t="s">
        <v>275</v>
      </c>
    </row>
    <row r="1407" spans="1:2">
      <c r="A1407" s="326" t="s">
        <v>1213</v>
      </c>
      <c r="B1407" s="326" t="s">
        <v>307</v>
      </c>
    </row>
    <row r="1408" spans="1:2">
      <c r="A1408" s="326" t="s">
        <v>1212</v>
      </c>
      <c r="B1408" s="326" t="s">
        <v>1211</v>
      </c>
    </row>
    <row r="1409" spans="1:2">
      <c r="A1409" s="326" t="s">
        <v>1210</v>
      </c>
      <c r="B1409" s="326" t="s">
        <v>315</v>
      </c>
    </row>
    <row r="1410" spans="1:2">
      <c r="A1410" s="326" t="s">
        <v>1209</v>
      </c>
      <c r="B1410" s="326" t="s">
        <v>1208</v>
      </c>
    </row>
    <row r="1411" spans="1:2">
      <c r="A1411" s="326" t="s">
        <v>1207</v>
      </c>
      <c r="B1411" s="326" t="s">
        <v>1206</v>
      </c>
    </row>
    <row r="1412" spans="1:2">
      <c r="A1412" s="326" t="s">
        <v>1205</v>
      </c>
      <c r="B1412" s="326" t="s">
        <v>1204</v>
      </c>
    </row>
    <row r="1413" spans="1:2">
      <c r="A1413" s="326" t="s">
        <v>1203</v>
      </c>
      <c r="B1413" s="326" t="s">
        <v>324</v>
      </c>
    </row>
    <row r="1414" spans="1:2">
      <c r="A1414" s="326" t="s">
        <v>1202</v>
      </c>
      <c r="B1414" s="326" t="s">
        <v>330</v>
      </c>
    </row>
    <row r="1415" spans="1:2">
      <c r="A1415" s="326" t="s">
        <v>1201</v>
      </c>
      <c r="B1415" s="326" t="s">
        <v>1200</v>
      </c>
    </row>
    <row r="1416" spans="1:2">
      <c r="A1416" s="326" t="s">
        <v>1199</v>
      </c>
      <c r="B1416" s="326" t="s">
        <v>1198</v>
      </c>
    </row>
    <row r="1417" spans="1:2">
      <c r="A1417" s="327" t="s">
        <v>2992</v>
      </c>
      <c r="B1417" s="326" t="s">
        <v>3453</v>
      </c>
    </row>
    <row r="1418" spans="1:2">
      <c r="A1418" s="327" t="s">
        <v>3446</v>
      </c>
      <c r="B1418" s="326" t="s">
        <v>3458</v>
      </c>
    </row>
    <row r="1419" spans="1:2">
      <c r="A1419" s="327" t="s">
        <v>3449</v>
      </c>
      <c r="B1419" s="326" t="s">
        <v>3459</v>
      </c>
    </row>
    <row r="1420" spans="1:2">
      <c r="A1420" s="327" t="s">
        <v>3451</v>
      </c>
      <c r="B1420" s="326" t="s">
        <v>5487</v>
      </c>
    </row>
    <row r="1421" spans="1:2">
      <c r="A1421" s="326" t="s">
        <v>1197</v>
      </c>
      <c r="B1421" s="326" t="s">
        <v>1196</v>
      </c>
    </row>
    <row r="1422" spans="1:2">
      <c r="A1422" s="261" t="s">
        <v>3779</v>
      </c>
      <c r="B1422" s="5" t="s">
        <v>3780</v>
      </c>
    </row>
    <row r="1423" spans="1:2">
      <c r="A1423" s="80" t="s">
        <v>3833</v>
      </c>
      <c r="B1423" s="5" t="s">
        <v>3834</v>
      </c>
    </row>
    <row r="1424" spans="1:2">
      <c r="A1424" s="80" t="s">
        <v>4536</v>
      </c>
      <c r="B1424" s="5" t="s">
        <v>4537</v>
      </c>
    </row>
    <row r="1425" spans="1:2">
      <c r="A1425" s="261" t="s">
        <v>4538</v>
      </c>
      <c r="B1425" s="5" t="s">
        <v>4539</v>
      </c>
    </row>
    <row r="1426" spans="1:2">
      <c r="A1426" s="261" t="s">
        <v>4540</v>
      </c>
      <c r="B1426" s="5" t="s">
        <v>5854</v>
      </c>
    </row>
    <row r="1427" spans="1:2">
      <c r="A1427" s="261" t="s">
        <v>4541</v>
      </c>
      <c r="B1427" s="5" t="s">
        <v>4542</v>
      </c>
    </row>
    <row r="1428" spans="1:2">
      <c r="A1428" s="261" t="s">
        <v>4543</v>
      </c>
      <c r="B1428" s="5" t="s">
        <v>4544</v>
      </c>
    </row>
    <row r="1429" spans="1:2">
      <c r="A1429" s="261" t="s">
        <v>4545</v>
      </c>
      <c r="B1429" s="5" t="s">
        <v>4546</v>
      </c>
    </row>
    <row r="1430" spans="1:2">
      <c r="A1430" s="261" t="s">
        <v>4547</v>
      </c>
      <c r="B1430" s="5" t="s">
        <v>4548</v>
      </c>
    </row>
    <row r="1431" spans="1:2">
      <c r="A1431" s="261" t="s">
        <v>4549</v>
      </c>
      <c r="B1431" s="5" t="s">
        <v>4550</v>
      </c>
    </row>
    <row r="1432" spans="1:2">
      <c r="A1432" s="261" t="s">
        <v>4551</v>
      </c>
      <c r="B1432" s="5" t="s">
        <v>4552</v>
      </c>
    </row>
    <row r="1433" spans="1:2">
      <c r="A1433" s="261" t="s">
        <v>4553</v>
      </c>
      <c r="B1433" s="5" t="s">
        <v>4554</v>
      </c>
    </row>
    <row r="1434" spans="1:2">
      <c r="A1434" s="261" t="s">
        <v>4555</v>
      </c>
      <c r="B1434" s="5" t="s">
        <v>4556</v>
      </c>
    </row>
    <row r="1435" spans="1:2">
      <c r="A1435" s="261" t="s">
        <v>4557</v>
      </c>
      <c r="B1435" s="5" t="s">
        <v>4558</v>
      </c>
    </row>
    <row r="1436" spans="1:2">
      <c r="A1436" s="261" t="s">
        <v>4559</v>
      </c>
      <c r="B1436" s="5" t="s">
        <v>6090</v>
      </c>
    </row>
    <row r="1437" spans="1:2">
      <c r="A1437" s="261" t="s">
        <v>4560</v>
      </c>
      <c r="B1437" s="5" t="s">
        <v>4561</v>
      </c>
    </row>
    <row r="1438" spans="1:2">
      <c r="A1438" s="261" t="s">
        <v>4562</v>
      </c>
      <c r="B1438" s="5" t="s">
        <v>4563</v>
      </c>
    </row>
    <row r="1439" spans="1:2">
      <c r="A1439" s="261" t="s">
        <v>4564</v>
      </c>
      <c r="B1439" s="5" t="s">
        <v>4565</v>
      </c>
    </row>
    <row r="1440" spans="1:2">
      <c r="A1440" s="261" t="s">
        <v>4566</v>
      </c>
      <c r="B1440" s="5" t="s">
        <v>4567</v>
      </c>
    </row>
    <row r="1441" spans="1:2">
      <c r="A1441" s="261" t="s">
        <v>5306</v>
      </c>
      <c r="B1441" s="5" t="s">
        <v>5310</v>
      </c>
    </row>
    <row r="1442" spans="1:2">
      <c r="A1442" s="261" t="s">
        <v>5307</v>
      </c>
      <c r="B1442" s="5" t="s">
        <v>5322</v>
      </c>
    </row>
    <row r="1443" spans="1:2">
      <c r="A1443" s="261" t="s">
        <v>5308</v>
      </c>
      <c r="B1443" s="5" t="s">
        <v>5321</v>
      </c>
    </row>
    <row r="1444" spans="1:2">
      <c r="A1444" s="261" t="s">
        <v>5309</v>
      </c>
      <c r="B1444" s="5" t="s">
        <v>5320</v>
      </c>
    </row>
    <row r="1445" spans="1:2">
      <c r="A1445" s="261" t="s">
        <v>5312</v>
      </c>
      <c r="B1445" s="5" t="s">
        <v>5319</v>
      </c>
    </row>
    <row r="1446" spans="1:2">
      <c r="A1446" s="261" t="s">
        <v>5313</v>
      </c>
      <c r="B1446" s="5" t="s">
        <v>5329</v>
      </c>
    </row>
    <row r="1447" spans="1:2">
      <c r="A1447" s="261" t="s">
        <v>5314</v>
      </c>
      <c r="B1447" s="5" t="s">
        <v>5330</v>
      </c>
    </row>
    <row r="1448" spans="1:2">
      <c r="A1448" s="261" t="s">
        <v>5315</v>
      </c>
      <c r="B1448" s="5" t="s">
        <v>5348</v>
      </c>
    </row>
    <row r="1449" spans="1:2">
      <c r="A1449" s="261" t="s">
        <v>5350</v>
      </c>
      <c r="B1449" s="5" t="s">
        <v>5352</v>
      </c>
    </row>
    <row r="1450" spans="1:2">
      <c r="A1450" s="261" t="s">
        <v>5351</v>
      </c>
      <c r="B1450" s="5" t="s">
        <v>5353</v>
      </c>
    </row>
    <row r="1451" spans="1:2">
      <c r="A1451" s="261" t="s">
        <v>5403</v>
      </c>
      <c r="B1451" s="5" t="s">
        <v>5405</v>
      </c>
    </row>
    <row r="1452" spans="1:2">
      <c r="A1452" s="261" t="s">
        <v>5404</v>
      </c>
      <c r="B1452" s="5" t="s">
        <v>5406</v>
      </c>
    </row>
    <row r="1453" spans="1:2">
      <c r="A1453" s="261" t="s">
        <v>5453</v>
      </c>
      <c r="B1453" s="5" t="s">
        <v>5454</v>
      </c>
    </row>
    <row r="1454" spans="1:2">
      <c r="A1454" s="261" t="s">
        <v>5456</v>
      </c>
      <c r="B1454" s="5" t="s">
        <v>5457</v>
      </c>
    </row>
    <row r="1455" spans="1:2">
      <c r="A1455" s="261" t="s">
        <v>5480</v>
      </c>
      <c r="B1455" s="5" t="s">
        <v>5483</v>
      </c>
    </row>
    <row r="1456" spans="1:2">
      <c r="A1456" s="261" t="s">
        <v>5481</v>
      </c>
      <c r="B1456" s="5" t="s">
        <v>5484</v>
      </c>
    </row>
    <row r="1457" spans="1:2">
      <c r="A1457" s="261" t="s">
        <v>5482</v>
      </c>
      <c r="B1457" s="5" t="s">
        <v>5485</v>
      </c>
    </row>
    <row r="1458" spans="1:2">
      <c r="A1458" s="261" t="s">
        <v>5486</v>
      </c>
      <c r="B1458" s="5" t="s">
        <v>5489</v>
      </c>
    </row>
    <row r="1459" spans="1:2">
      <c r="A1459" s="261" t="s">
        <v>5492</v>
      </c>
      <c r="B1459" s="5" t="s">
        <v>5493</v>
      </c>
    </row>
    <row r="1460" spans="1:2">
      <c r="A1460" s="261" t="s">
        <v>5762</v>
      </c>
      <c r="B1460" s="5" t="s">
        <v>5763</v>
      </c>
    </row>
    <row r="1461" spans="1:2">
      <c r="A1461" s="261" t="s">
        <v>5789</v>
      </c>
      <c r="B1461" s="5" t="s">
        <v>5790</v>
      </c>
    </row>
    <row r="1462" spans="1:2">
      <c r="A1462" s="261" t="s">
        <v>5803</v>
      </c>
      <c r="B1462" s="5" t="s">
        <v>5805</v>
      </c>
    </row>
    <row r="1463" spans="1:2">
      <c r="A1463" s="261" t="s">
        <v>5804</v>
      </c>
      <c r="B1463" s="5" t="s">
        <v>5806</v>
      </c>
    </row>
    <row r="1464" spans="1:2">
      <c r="A1464" s="261" t="s">
        <v>5807</v>
      </c>
      <c r="B1464" s="5" t="s">
        <v>5824</v>
      </c>
    </row>
    <row r="1465" spans="1:2">
      <c r="A1465" s="261" t="s">
        <v>5808</v>
      </c>
      <c r="B1465" s="5" t="s">
        <v>5815</v>
      </c>
    </row>
    <row r="1466" spans="1:2">
      <c r="A1466" s="261" t="s">
        <v>5816</v>
      </c>
      <c r="B1466" s="5" t="s">
        <v>5819</v>
      </c>
    </row>
    <row r="1467" spans="1:2">
      <c r="A1467" s="261" t="s">
        <v>5817</v>
      </c>
      <c r="B1467" s="5" t="s">
        <v>5818</v>
      </c>
    </row>
    <row r="1468" spans="1:2">
      <c r="A1468" s="261" t="s">
        <v>5820</v>
      </c>
      <c r="B1468" s="5" t="s">
        <v>5766</v>
      </c>
    </row>
    <row r="1469" spans="1:2">
      <c r="A1469" s="261" t="s">
        <v>5821</v>
      </c>
      <c r="B1469" s="5" t="s">
        <v>5825</v>
      </c>
    </row>
    <row r="1470" spans="1:2">
      <c r="A1470" s="261" t="s">
        <v>5823</v>
      </c>
      <c r="B1470" s="5" t="s">
        <v>6091</v>
      </c>
    </row>
    <row r="1471" spans="1:2">
      <c r="A1471" s="261" t="s">
        <v>5860</v>
      </c>
      <c r="B1471" s="5" t="s">
        <v>5861</v>
      </c>
    </row>
    <row r="1472" spans="1:2">
      <c r="A1472" s="261" t="s">
        <v>5867</v>
      </c>
      <c r="B1472" s="5" t="s">
        <v>5868</v>
      </c>
    </row>
    <row r="1473" spans="1:2">
      <c r="A1473" s="261" t="s">
        <v>5883</v>
      </c>
      <c r="B1473" s="5" t="s">
        <v>5903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823"/>
  <sheetViews>
    <sheetView zoomScale="115" zoomScaleNormal="115" workbookViewId="0">
      <pane xSplit="3" ySplit="2" topLeftCell="D3" activePane="bottomRight" state="frozen"/>
      <selection activeCell="A1344" sqref="A1344"/>
      <selection pane="topRight" activeCell="A1344" sqref="A1344"/>
      <selection pane="bottomLeft" activeCell="A1344" sqref="A1344"/>
      <selection pane="bottomRight" activeCell="D3" sqref="D3"/>
    </sheetView>
  </sheetViews>
  <sheetFormatPr baseColWidth="10" defaultColWidth="11.42578125" defaultRowHeight="12"/>
  <cols>
    <col min="1" max="1" width="1.42578125" style="51" customWidth="1"/>
    <col min="2" max="2" width="4.28515625" style="52" customWidth="1"/>
    <col min="3" max="3" width="28.5703125" style="51" customWidth="1"/>
    <col min="4" max="4" width="7.42578125" style="52" customWidth="1"/>
    <col min="5" max="5" width="11.42578125" style="52" customWidth="1"/>
    <col min="6" max="6" width="10" style="52" customWidth="1"/>
    <col min="7" max="7" width="14.28515625" style="52" customWidth="1"/>
    <col min="8" max="8" width="35.85546875" style="53" customWidth="1"/>
    <col min="9" max="9" width="6.28515625" style="78" customWidth="1"/>
    <col min="10" max="10" width="15" style="78" hidden="1" customWidth="1"/>
    <col min="11" max="11" width="16.85546875" style="78" hidden="1" customWidth="1"/>
    <col min="12" max="12" width="41.28515625" style="53" customWidth="1"/>
    <col min="13" max="13" width="10" style="52" customWidth="1"/>
    <col min="14" max="14" width="10" style="79" customWidth="1"/>
    <col min="15" max="15" width="41.42578125" style="53" customWidth="1"/>
    <col min="16" max="16" width="11.7109375" style="52" customWidth="1"/>
    <col min="17" max="17" width="12.5703125" style="78" customWidth="1"/>
    <col min="18" max="18" width="8.7109375" style="51" customWidth="1"/>
    <col min="19" max="19" width="11.42578125" style="51" customWidth="1"/>
    <col min="20" max="16384" width="11.42578125" style="51"/>
  </cols>
  <sheetData>
    <row r="1" spans="2:17">
      <c r="B1" s="113"/>
      <c r="C1" s="113"/>
      <c r="D1" s="114"/>
      <c r="E1" s="114"/>
      <c r="F1" s="114"/>
      <c r="G1" s="114"/>
      <c r="H1" s="115"/>
      <c r="I1" s="272"/>
      <c r="J1" s="272"/>
      <c r="K1" s="272"/>
    </row>
    <row r="2" spans="2:17" s="53" customFormat="1" ht="24" customHeight="1">
      <c r="B2" s="159" t="s">
        <v>0</v>
      </c>
      <c r="C2" s="159" t="s">
        <v>59</v>
      </c>
      <c r="D2" s="159" t="s">
        <v>1</v>
      </c>
      <c r="E2" s="159" t="s">
        <v>4760</v>
      </c>
      <c r="F2" s="159" t="s">
        <v>3091</v>
      </c>
      <c r="G2" s="159" t="s">
        <v>4761</v>
      </c>
      <c r="H2" s="159" t="s">
        <v>27</v>
      </c>
      <c r="I2" s="159" t="s">
        <v>4762</v>
      </c>
      <c r="J2" s="159" t="s">
        <v>5303</v>
      </c>
      <c r="K2" s="159" t="s">
        <v>5304</v>
      </c>
      <c r="L2" s="159" t="s">
        <v>2631</v>
      </c>
      <c r="M2" s="160" t="s">
        <v>2630</v>
      </c>
      <c r="N2" s="160" t="s">
        <v>2629</v>
      </c>
      <c r="O2" s="159" t="s">
        <v>3089</v>
      </c>
      <c r="P2" s="159" t="s">
        <v>216</v>
      </c>
      <c r="Q2" s="273" t="s">
        <v>2911</v>
      </c>
    </row>
    <row r="3" spans="2:17" s="53" customFormat="1">
      <c r="B3" s="143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143"/>
      <c r="J3" s="143"/>
      <c r="K3" s="143"/>
      <c r="L3" s="344" t="s">
        <v>3443</v>
      </c>
      <c r="M3" s="144" t="s">
        <v>186</v>
      </c>
      <c r="N3" s="144" t="s">
        <v>186</v>
      </c>
      <c r="O3" s="344" t="str">
        <f>VLOOKUP(N3,CódigosRetorno!$A$1:$B$1701,2,FALSE)</f>
        <v>-</v>
      </c>
      <c r="P3" s="316" t="s">
        <v>186</v>
      </c>
      <c r="Q3" s="274" t="s">
        <v>186</v>
      </c>
    </row>
    <row r="4" spans="2:17">
      <c r="B4" s="161" t="s">
        <v>161</v>
      </c>
      <c r="C4" s="162"/>
      <c r="D4" s="163"/>
      <c r="E4" s="163" t="s">
        <v>186</v>
      </c>
      <c r="F4" s="372" t="s">
        <v>186</v>
      </c>
      <c r="G4" s="372" t="s">
        <v>186</v>
      </c>
      <c r="H4" s="164" t="s">
        <v>186</v>
      </c>
      <c r="I4" s="372"/>
      <c r="J4" s="372"/>
      <c r="K4" s="372"/>
      <c r="L4" s="339" t="s">
        <v>186</v>
      </c>
      <c r="M4" s="342" t="s">
        <v>186</v>
      </c>
      <c r="N4" s="365" t="s">
        <v>186</v>
      </c>
      <c r="O4" s="344" t="str">
        <f>VLOOKUP(N4,CódigosRetorno!$A$1:$B$1701,2,FALSE)</f>
        <v>-</v>
      </c>
      <c r="P4" s="342" t="s">
        <v>186</v>
      </c>
      <c r="Q4" s="362" t="s">
        <v>186</v>
      </c>
    </row>
    <row r="5" spans="2:17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13</v>
      </c>
      <c r="G5" s="613" t="s">
        <v>4571</v>
      </c>
      <c r="H5" s="614" t="s">
        <v>41</v>
      </c>
      <c r="I5" s="607">
        <v>1</v>
      </c>
      <c r="J5" s="334"/>
      <c r="K5" s="334"/>
      <c r="L5" s="344" t="s">
        <v>3160</v>
      </c>
      <c r="M5" s="369" t="s">
        <v>203</v>
      </c>
      <c r="N5" s="120" t="s">
        <v>2398</v>
      </c>
      <c r="O5" s="344" t="str">
        <f>VLOOKUP(N5,CódigosRetorno!$A$1:$B$1701,2,FALSE)</f>
        <v>El XML no contiene el tag o no existe informacion de UBLVersionID</v>
      </c>
      <c r="P5" s="333" t="s">
        <v>482</v>
      </c>
      <c r="Q5" s="270" t="s">
        <v>186</v>
      </c>
    </row>
    <row r="6" spans="2:17">
      <c r="B6" s="609"/>
      <c r="C6" s="616"/>
      <c r="D6" s="613"/>
      <c r="E6" s="613"/>
      <c r="F6" s="609"/>
      <c r="G6" s="613"/>
      <c r="H6" s="614"/>
      <c r="I6" s="608"/>
      <c r="J6" s="336"/>
      <c r="K6" s="336"/>
      <c r="L6" s="344" t="s">
        <v>3755</v>
      </c>
      <c r="M6" s="369" t="s">
        <v>203</v>
      </c>
      <c r="N6" s="120" t="s">
        <v>2399</v>
      </c>
      <c r="O6" s="344" t="str">
        <f>VLOOKUP(N6,CódigosRetorno!$A$1:$B$1701,2,FALSE)</f>
        <v>UBLVersionID - La versión del UBL no es correcta</v>
      </c>
      <c r="P6" s="333" t="s">
        <v>482</v>
      </c>
      <c r="Q6" s="270" t="s">
        <v>186</v>
      </c>
    </row>
    <row r="7" spans="2:17" ht="12" customHeight="1">
      <c r="B7" s="607">
        <f>B5+1</f>
        <v>2</v>
      </c>
      <c r="C7" s="605" t="s">
        <v>32</v>
      </c>
      <c r="D7" s="603" t="s">
        <v>3</v>
      </c>
      <c r="E7" s="603" t="s">
        <v>4</v>
      </c>
      <c r="F7" s="607" t="s">
        <v>13</v>
      </c>
      <c r="G7" s="688" t="s">
        <v>4574</v>
      </c>
      <c r="H7" s="605" t="s">
        <v>42</v>
      </c>
      <c r="I7" s="607">
        <v>1</v>
      </c>
      <c r="J7" s="334"/>
      <c r="K7" s="334"/>
      <c r="L7" s="344" t="s">
        <v>3160</v>
      </c>
      <c r="M7" s="369" t="s">
        <v>203</v>
      </c>
      <c r="N7" s="120" t="s">
        <v>2400</v>
      </c>
      <c r="O7" s="344" t="str">
        <f>VLOOKUP(N7,CódigosRetorno!$A$1:$B$1701,2,FALSE)</f>
        <v>El XML no existe informacion de CustomizationID</v>
      </c>
      <c r="P7" s="333" t="s">
        <v>482</v>
      </c>
      <c r="Q7" s="270" t="s">
        <v>186</v>
      </c>
    </row>
    <row r="8" spans="2:17" ht="24">
      <c r="B8" s="617"/>
      <c r="C8" s="618"/>
      <c r="D8" s="615"/>
      <c r="E8" s="604"/>
      <c r="F8" s="608"/>
      <c r="G8" s="690"/>
      <c r="H8" s="606"/>
      <c r="I8" s="608"/>
      <c r="J8" s="336"/>
      <c r="K8" s="336"/>
      <c r="L8" s="344" t="s">
        <v>2638</v>
      </c>
      <c r="M8" s="369" t="s">
        <v>203</v>
      </c>
      <c r="N8" s="120" t="s">
        <v>2401</v>
      </c>
      <c r="O8" s="344" t="str">
        <f>VLOOKUP(N8,CódigosRetorno!$A$1:$B$1701,2,FALSE)</f>
        <v>CustomizationID - La versión del documento no es la correcta</v>
      </c>
      <c r="P8" s="333" t="s">
        <v>482</v>
      </c>
      <c r="Q8" s="270" t="s">
        <v>186</v>
      </c>
    </row>
    <row r="9" spans="2:17" ht="24">
      <c r="B9" s="608"/>
      <c r="C9" s="606"/>
      <c r="D9" s="604"/>
      <c r="E9" s="342" t="s">
        <v>9</v>
      </c>
      <c r="F9" s="336"/>
      <c r="G9" s="363" t="s">
        <v>4582</v>
      </c>
      <c r="H9" s="368" t="s">
        <v>4605</v>
      </c>
      <c r="I9" s="335" t="s">
        <v>4584</v>
      </c>
      <c r="J9" s="335"/>
      <c r="K9" s="335"/>
      <c r="L9" s="344" t="s">
        <v>5323</v>
      </c>
      <c r="M9" s="333" t="s">
        <v>1192</v>
      </c>
      <c r="N9" s="369" t="s">
        <v>5306</v>
      </c>
      <c r="O9" s="344" t="str">
        <f>VLOOKUP(N9,CódigosRetorno!$A$1:$B$1701,2,FALSE)</f>
        <v>El dato ingresado como schemeAgencyName es incorrecto.</v>
      </c>
      <c r="P9" s="333" t="s">
        <v>482</v>
      </c>
      <c r="Q9" s="270" t="s">
        <v>186</v>
      </c>
    </row>
    <row r="10" spans="2:17" ht="36">
      <c r="B10" s="609">
        <f>B7+1</f>
        <v>3</v>
      </c>
      <c r="C10" s="616" t="s">
        <v>28</v>
      </c>
      <c r="D10" s="613" t="s">
        <v>3</v>
      </c>
      <c r="E10" s="613" t="s">
        <v>4</v>
      </c>
      <c r="F10" s="609" t="s">
        <v>45</v>
      </c>
      <c r="G10" s="613" t="s">
        <v>61</v>
      </c>
      <c r="H10" s="614" t="s">
        <v>36</v>
      </c>
      <c r="I10" s="607">
        <v>1</v>
      </c>
      <c r="J10" s="334"/>
      <c r="K10" s="334"/>
      <c r="L10" s="348" t="s">
        <v>3084</v>
      </c>
      <c r="M10" s="369" t="s">
        <v>203</v>
      </c>
      <c r="N10" s="369" t="s">
        <v>2521</v>
      </c>
      <c r="O10" s="344" t="str">
        <f>VLOOKUP(N10,CódigosRetorno!$A$1:$B$1701,2,FALSE)</f>
        <v>Numero de Serie del nombre del archivo no coincide con el consignado en el contenido del archivo XML</v>
      </c>
      <c r="P10" s="333" t="s">
        <v>482</v>
      </c>
      <c r="Q10" s="270" t="s">
        <v>186</v>
      </c>
    </row>
    <row r="11" spans="2:17" ht="36">
      <c r="B11" s="609"/>
      <c r="C11" s="616"/>
      <c r="D11" s="613"/>
      <c r="E11" s="613"/>
      <c r="F11" s="609"/>
      <c r="G11" s="613"/>
      <c r="H11" s="614"/>
      <c r="I11" s="617"/>
      <c r="J11" s="335"/>
      <c r="K11" s="335"/>
      <c r="L11" s="348" t="s">
        <v>3085</v>
      </c>
      <c r="M11" s="369" t="s">
        <v>203</v>
      </c>
      <c r="N11" s="369" t="s">
        <v>2520</v>
      </c>
      <c r="O11" s="344" t="str">
        <f>VLOOKUP(N11,CódigosRetorno!$A$1:$B$1701,2,FALSE)</f>
        <v>Número de documento en el nombre del archivo no coincide con el consignado en el contenido del XML</v>
      </c>
      <c r="P11" s="333" t="s">
        <v>482</v>
      </c>
      <c r="Q11" s="270" t="s">
        <v>186</v>
      </c>
    </row>
    <row r="12" spans="2:17" ht="36">
      <c r="B12" s="609"/>
      <c r="C12" s="616"/>
      <c r="D12" s="613"/>
      <c r="E12" s="613"/>
      <c r="F12" s="609"/>
      <c r="G12" s="613"/>
      <c r="H12" s="614"/>
      <c r="I12" s="617"/>
      <c r="J12" s="335"/>
      <c r="K12" s="335"/>
      <c r="L12" s="348" t="s">
        <v>3597</v>
      </c>
      <c r="M12" s="369" t="s">
        <v>203</v>
      </c>
      <c r="N12" s="369" t="s">
        <v>2523</v>
      </c>
      <c r="O12" s="344" t="str">
        <f>VLOOKUP(N12,CódigosRetorno!$A$1:$B$1701,2,FALSE)</f>
        <v>El comprobante fue registrado previamente con otros datos</v>
      </c>
      <c r="P12" s="333" t="s">
        <v>217</v>
      </c>
      <c r="Q12" s="270" t="s">
        <v>2635</v>
      </c>
    </row>
    <row r="13" spans="2:17" ht="36">
      <c r="B13" s="609"/>
      <c r="C13" s="616"/>
      <c r="D13" s="613"/>
      <c r="E13" s="613"/>
      <c r="F13" s="609"/>
      <c r="G13" s="613"/>
      <c r="H13" s="614"/>
      <c r="I13" s="608"/>
      <c r="J13" s="336"/>
      <c r="K13" s="336"/>
      <c r="L13" s="348" t="s">
        <v>3598</v>
      </c>
      <c r="M13" s="369" t="s">
        <v>203</v>
      </c>
      <c r="N13" s="369" t="s">
        <v>2524</v>
      </c>
      <c r="O13" s="344" t="str">
        <f>VLOOKUP(N13,CódigosRetorno!$A$1:$B$1701,2,FALSE)</f>
        <v>El comprobante fue informado previamente en una comunicacion de baja</v>
      </c>
      <c r="P13" s="333" t="s">
        <v>217</v>
      </c>
      <c r="Q13" s="270" t="s">
        <v>2635</v>
      </c>
    </row>
    <row r="14" spans="2:17" ht="24">
      <c r="B14" s="607">
        <f>B10+1</f>
        <v>4</v>
      </c>
      <c r="C14" s="614" t="s">
        <v>23</v>
      </c>
      <c r="D14" s="603" t="s">
        <v>3</v>
      </c>
      <c r="E14" s="613" t="s">
        <v>4</v>
      </c>
      <c r="F14" s="609" t="s">
        <v>149</v>
      </c>
      <c r="G14" s="613" t="s">
        <v>25</v>
      </c>
      <c r="H14" s="614" t="s">
        <v>33</v>
      </c>
      <c r="I14" s="607">
        <v>1</v>
      </c>
      <c r="J14" s="334"/>
      <c r="K14" s="334"/>
      <c r="L14" s="348" t="s">
        <v>3386</v>
      </c>
      <c r="M14" s="369" t="s">
        <v>203</v>
      </c>
      <c r="N14" s="369" t="s">
        <v>2361</v>
      </c>
      <c r="O14" s="344" t="str">
        <f>VLOOKUP(N14,CódigosRetorno!$A$1:$B$1701,2,FALSE)</f>
        <v>Presentacion fuera de fecha</v>
      </c>
      <c r="P14" s="333" t="s">
        <v>217</v>
      </c>
      <c r="Q14" s="270" t="s">
        <v>3028</v>
      </c>
    </row>
    <row r="15" spans="2:17" ht="24">
      <c r="B15" s="608"/>
      <c r="C15" s="614"/>
      <c r="D15" s="604"/>
      <c r="E15" s="613"/>
      <c r="F15" s="609"/>
      <c r="G15" s="613"/>
      <c r="H15" s="614"/>
      <c r="I15" s="608"/>
      <c r="J15" s="336"/>
      <c r="K15" s="336"/>
      <c r="L15" s="348" t="s">
        <v>3465</v>
      </c>
      <c r="M15" s="369" t="s">
        <v>203</v>
      </c>
      <c r="N15" s="121" t="s">
        <v>2129</v>
      </c>
      <c r="O15" s="344" t="str">
        <f>VLOOKUP(N15,CódigosRetorno!$A$1:$B$1701,2,FALSE)</f>
        <v>La fecha de emision se encuentra fuera del limite permitido</v>
      </c>
      <c r="P15" s="333" t="s">
        <v>482</v>
      </c>
      <c r="Q15" s="270" t="s">
        <v>186</v>
      </c>
    </row>
    <row r="16" spans="2:17">
      <c r="B16" s="343">
        <f>B14+1</f>
        <v>5</v>
      </c>
      <c r="C16" s="348" t="s">
        <v>1191</v>
      </c>
      <c r="D16" s="333" t="s">
        <v>3</v>
      </c>
      <c r="E16" s="333" t="s">
        <v>9</v>
      </c>
      <c r="F16" s="109" t="s">
        <v>182</v>
      </c>
      <c r="G16" s="134" t="s">
        <v>3021</v>
      </c>
      <c r="H16" s="275" t="s">
        <v>3020</v>
      </c>
      <c r="I16" s="350">
        <v>1</v>
      </c>
      <c r="J16" s="350"/>
      <c r="K16" s="350"/>
      <c r="L16" s="344" t="s">
        <v>2652</v>
      </c>
      <c r="M16" s="333" t="s">
        <v>186</v>
      </c>
      <c r="N16" s="369" t="s">
        <v>186</v>
      </c>
      <c r="O16" s="344" t="str">
        <f>VLOOKUP(N16,CódigosRetorno!$A$1:$B$1701,2,FALSE)</f>
        <v>-</v>
      </c>
      <c r="P16" s="126" t="s">
        <v>186</v>
      </c>
      <c r="Q16" s="270" t="s">
        <v>186</v>
      </c>
    </row>
    <row r="17" spans="2:17" ht="24">
      <c r="B17" s="607">
        <f>+B16+1</f>
        <v>6</v>
      </c>
      <c r="C17" s="610" t="s">
        <v>103</v>
      </c>
      <c r="D17" s="603" t="s">
        <v>3</v>
      </c>
      <c r="E17" s="603" t="s">
        <v>4</v>
      </c>
      <c r="F17" s="609" t="s">
        <v>10</v>
      </c>
      <c r="G17" s="613" t="s">
        <v>2915</v>
      </c>
      <c r="H17" s="614" t="s">
        <v>2645</v>
      </c>
      <c r="I17" s="607">
        <v>1</v>
      </c>
      <c r="J17" s="112"/>
      <c r="K17" s="112"/>
      <c r="L17" s="450" t="s">
        <v>3160</v>
      </c>
      <c r="M17" s="369" t="s">
        <v>203</v>
      </c>
      <c r="N17" s="377" t="s">
        <v>2557</v>
      </c>
      <c r="O17" s="344" t="str">
        <f>VLOOKUP(N17,CódigosRetorno!$A$1:$B$1701,2,FALSE)</f>
        <v>El XML no contiene el tag o no existe informacion de InvoiceTypeCode</v>
      </c>
      <c r="P17" s="333" t="s">
        <v>482</v>
      </c>
      <c r="Q17" s="269" t="s">
        <v>186</v>
      </c>
    </row>
    <row r="18" spans="2:17" ht="36">
      <c r="B18" s="617"/>
      <c r="C18" s="611"/>
      <c r="D18" s="615"/>
      <c r="E18" s="615"/>
      <c r="F18" s="609"/>
      <c r="G18" s="613"/>
      <c r="H18" s="614"/>
      <c r="I18" s="608"/>
      <c r="J18" s="336"/>
      <c r="K18" s="336"/>
      <c r="L18" s="348" t="s">
        <v>3086</v>
      </c>
      <c r="M18" s="369" t="s">
        <v>203</v>
      </c>
      <c r="N18" s="377" t="s">
        <v>2558</v>
      </c>
      <c r="O18" s="344" t="str">
        <f>VLOOKUP(N18,CódigosRetorno!$A$1:$B$1701,2,FALSE)</f>
        <v>InvoiceTypeCode - El valor del tipo de documento es invalido o no coincide con el nombre del archivo</v>
      </c>
      <c r="P18" s="333" t="s">
        <v>482</v>
      </c>
      <c r="Q18" s="270" t="s">
        <v>6060</v>
      </c>
    </row>
    <row r="19" spans="2:17" ht="24">
      <c r="B19" s="617"/>
      <c r="C19" s="611"/>
      <c r="D19" s="615"/>
      <c r="E19" s="613" t="s">
        <v>9</v>
      </c>
      <c r="F19" s="607"/>
      <c r="G19" s="378" t="s">
        <v>4582</v>
      </c>
      <c r="H19" s="200" t="s">
        <v>4583</v>
      </c>
      <c r="I19" s="343" t="s">
        <v>4584</v>
      </c>
      <c r="J19" s="343"/>
      <c r="K19" s="343"/>
      <c r="L19" s="344" t="s">
        <v>5323</v>
      </c>
      <c r="M19" s="333" t="s">
        <v>1192</v>
      </c>
      <c r="N19" s="369" t="s">
        <v>5307</v>
      </c>
      <c r="O19" s="344" t="str">
        <f>VLOOKUP(N19,CódigosRetorno!$A$1:$B$1701,2,FALSE)</f>
        <v>El dato ingresado como atributo @listAgencyName es incorrecto.</v>
      </c>
      <c r="P19" s="333" t="s">
        <v>482</v>
      </c>
      <c r="Q19" s="270" t="s">
        <v>186</v>
      </c>
    </row>
    <row r="20" spans="2:17" ht="24">
      <c r="B20" s="617"/>
      <c r="C20" s="611"/>
      <c r="D20" s="615"/>
      <c r="E20" s="613"/>
      <c r="F20" s="617"/>
      <c r="G20" s="378" t="s">
        <v>4585</v>
      </c>
      <c r="H20" s="200" t="s">
        <v>4586</v>
      </c>
      <c r="I20" s="343" t="s">
        <v>4584</v>
      </c>
      <c r="J20" s="343"/>
      <c r="K20" s="343"/>
      <c r="L20" s="344" t="s">
        <v>5324</v>
      </c>
      <c r="M20" s="333" t="s">
        <v>1192</v>
      </c>
      <c r="N20" s="369" t="s">
        <v>5308</v>
      </c>
      <c r="O20" s="344" t="str">
        <f>VLOOKUP(N20,CódigosRetorno!$A$1:$B$1701,2,FALSE)</f>
        <v>El dato ingresado como atributo @listName es incorrecto.</v>
      </c>
      <c r="P20" s="333" t="s">
        <v>482</v>
      </c>
      <c r="Q20" s="269" t="s">
        <v>186</v>
      </c>
    </row>
    <row r="21" spans="2:17" ht="48">
      <c r="B21" s="608"/>
      <c r="C21" s="612"/>
      <c r="D21" s="604"/>
      <c r="E21" s="613"/>
      <c r="F21" s="608"/>
      <c r="G21" s="378" t="s">
        <v>4587</v>
      </c>
      <c r="H21" s="200" t="s">
        <v>4588</v>
      </c>
      <c r="I21" s="343" t="s">
        <v>4584</v>
      </c>
      <c r="J21" s="343"/>
      <c r="K21" s="343"/>
      <c r="L21" s="344" t="s">
        <v>5325</v>
      </c>
      <c r="M21" s="369" t="s">
        <v>1192</v>
      </c>
      <c r="N21" s="377" t="s">
        <v>5309</v>
      </c>
      <c r="O21" s="344" t="str">
        <f>VLOOKUP(N21,CódigosRetorno!$A$1:$B$1701,2,FALSE)</f>
        <v>El dato ingresado como atributo @listURI es incorrecto.</v>
      </c>
      <c r="P21" s="333" t="s">
        <v>482</v>
      </c>
      <c r="Q21" s="269" t="s">
        <v>186</v>
      </c>
    </row>
    <row r="22" spans="2:17" ht="24">
      <c r="B22" s="607">
        <f>B17+1</f>
        <v>7</v>
      </c>
      <c r="C22" s="610" t="s">
        <v>2979</v>
      </c>
      <c r="D22" s="603" t="s">
        <v>3</v>
      </c>
      <c r="E22" s="613" t="s">
        <v>4</v>
      </c>
      <c r="F22" s="609" t="s">
        <v>13</v>
      </c>
      <c r="G22" s="613" t="s">
        <v>2671</v>
      </c>
      <c r="H22" s="614" t="s">
        <v>2646</v>
      </c>
      <c r="I22" s="607">
        <v>1</v>
      </c>
      <c r="J22" s="334"/>
      <c r="K22" s="334"/>
      <c r="L22" s="344" t="s">
        <v>3160</v>
      </c>
      <c r="M22" s="369" t="s">
        <v>203</v>
      </c>
      <c r="N22" s="377" t="s">
        <v>770</v>
      </c>
      <c r="O22" s="344" t="str">
        <f>VLOOKUP(N22,CódigosRetorno!$A$1:$B$1701,2,FALSE)</f>
        <v>El XML no contiene el tag o no existe informacion de DocumentCurrencyCode</v>
      </c>
      <c r="P22" s="333" t="s">
        <v>482</v>
      </c>
      <c r="Q22" s="269" t="s">
        <v>186</v>
      </c>
    </row>
    <row r="23" spans="2:17" ht="24">
      <c r="B23" s="617"/>
      <c r="C23" s="611"/>
      <c r="D23" s="615"/>
      <c r="E23" s="613"/>
      <c r="F23" s="609"/>
      <c r="G23" s="613"/>
      <c r="H23" s="614"/>
      <c r="I23" s="617"/>
      <c r="J23" s="335"/>
      <c r="K23" s="335"/>
      <c r="L23" s="348" t="s">
        <v>4590</v>
      </c>
      <c r="M23" s="369" t="s">
        <v>203</v>
      </c>
      <c r="N23" s="377" t="s">
        <v>4515</v>
      </c>
      <c r="O23" s="344" t="str">
        <f>VLOOKUP(N23,CódigosRetorno!$A$1:$B$1701,2,FALSE)</f>
        <v>El valor ingresado como moneda del comprobante no es valido (catalogo nro 02).</v>
      </c>
      <c r="P23" s="333" t="s">
        <v>482</v>
      </c>
      <c r="Q23" s="270" t="s">
        <v>6061</v>
      </c>
    </row>
    <row r="24" spans="2:17" ht="48">
      <c r="B24" s="617"/>
      <c r="C24" s="611"/>
      <c r="D24" s="615"/>
      <c r="E24" s="613"/>
      <c r="F24" s="609"/>
      <c r="G24" s="613"/>
      <c r="H24" s="614"/>
      <c r="I24" s="608"/>
      <c r="J24" s="336"/>
      <c r="K24" s="336"/>
      <c r="L24" s="348" t="s">
        <v>4763</v>
      </c>
      <c r="M24" s="369" t="s">
        <v>203</v>
      </c>
      <c r="N24" s="377" t="s">
        <v>771</v>
      </c>
      <c r="O24" s="344" t="str">
        <f>VLOOKUP(N24,CódigosRetorno!$A$1:$B$1701,2,FALSE)</f>
        <v>La moneda debe ser la misma en todo el documento</v>
      </c>
      <c r="P24" s="333" t="s">
        <v>482</v>
      </c>
      <c r="Q24" s="270" t="s">
        <v>186</v>
      </c>
    </row>
    <row r="25" spans="2:17" ht="24">
      <c r="B25" s="617"/>
      <c r="C25" s="611"/>
      <c r="D25" s="615"/>
      <c r="E25" s="613" t="s">
        <v>9</v>
      </c>
      <c r="F25" s="607"/>
      <c r="G25" s="378" t="s">
        <v>4592</v>
      </c>
      <c r="H25" s="200" t="s">
        <v>4593</v>
      </c>
      <c r="I25" s="343" t="s">
        <v>4584</v>
      </c>
      <c r="J25" s="343"/>
      <c r="K25" s="343"/>
      <c r="L25" s="344" t="s">
        <v>5318</v>
      </c>
      <c r="M25" s="333" t="s">
        <v>1192</v>
      </c>
      <c r="N25" s="369" t="s">
        <v>5312</v>
      </c>
      <c r="O25" s="344" t="str">
        <f>VLOOKUP(N25,CódigosRetorno!$A$1:$B$1701,2,FALSE)</f>
        <v>El dato ingresado como atributo @listID es incorrecto.</v>
      </c>
      <c r="P25" s="333" t="s">
        <v>482</v>
      </c>
      <c r="Q25" s="269" t="s">
        <v>186</v>
      </c>
    </row>
    <row r="26" spans="2:17" ht="24">
      <c r="B26" s="617"/>
      <c r="C26" s="611"/>
      <c r="D26" s="615"/>
      <c r="E26" s="613"/>
      <c r="F26" s="617"/>
      <c r="G26" s="343" t="s">
        <v>4594</v>
      </c>
      <c r="H26" s="200" t="s">
        <v>4586</v>
      </c>
      <c r="I26" s="343" t="s">
        <v>4584</v>
      </c>
      <c r="J26" s="343"/>
      <c r="K26" s="343"/>
      <c r="L26" s="344" t="s">
        <v>5317</v>
      </c>
      <c r="M26" s="333" t="s">
        <v>1192</v>
      </c>
      <c r="N26" s="369" t="s">
        <v>5308</v>
      </c>
      <c r="O26" s="344" t="str">
        <f>VLOOKUP(N26,CódigosRetorno!$A$1:$B$1701,2,FALSE)</f>
        <v>El dato ingresado como atributo @listName es incorrecto.</v>
      </c>
      <c r="P26" s="333" t="s">
        <v>482</v>
      </c>
      <c r="Q26" s="269" t="s">
        <v>186</v>
      </c>
    </row>
    <row r="27" spans="2:17" ht="48">
      <c r="B27" s="608"/>
      <c r="C27" s="612"/>
      <c r="D27" s="604"/>
      <c r="E27" s="613"/>
      <c r="F27" s="608"/>
      <c r="G27" s="378" t="s">
        <v>4595</v>
      </c>
      <c r="H27" s="200" t="s">
        <v>4583</v>
      </c>
      <c r="I27" s="343" t="s">
        <v>4584</v>
      </c>
      <c r="J27" s="343"/>
      <c r="K27" s="343"/>
      <c r="L27" s="344" t="s">
        <v>5328</v>
      </c>
      <c r="M27" s="369" t="s">
        <v>1192</v>
      </c>
      <c r="N27" s="377" t="s">
        <v>5307</v>
      </c>
      <c r="O27" s="344" t="str">
        <f>VLOOKUP(N27,CódigosRetorno!$A$1:$B$1701,2,FALSE)</f>
        <v>El dato ingresado como atributo @listAgencyName es incorrecto.</v>
      </c>
      <c r="P27" s="333" t="s">
        <v>482</v>
      </c>
      <c r="Q27" s="269" t="s">
        <v>186</v>
      </c>
    </row>
    <row r="28" spans="2:17">
      <c r="B28" s="343">
        <f>B22+1</f>
        <v>8</v>
      </c>
      <c r="C28" s="111" t="s">
        <v>3022</v>
      </c>
      <c r="D28" s="109" t="s">
        <v>3</v>
      </c>
      <c r="E28" s="109" t="s">
        <v>9</v>
      </c>
      <c r="F28" s="109" t="s">
        <v>149</v>
      </c>
      <c r="G28" s="109" t="s">
        <v>25</v>
      </c>
      <c r="H28" s="275" t="s">
        <v>3765</v>
      </c>
      <c r="I28" s="350">
        <v>1</v>
      </c>
      <c r="J28" s="350"/>
      <c r="K28" s="350"/>
      <c r="L28" s="344" t="s">
        <v>2652</v>
      </c>
      <c r="M28" s="333" t="s">
        <v>186</v>
      </c>
      <c r="N28" s="369" t="s">
        <v>186</v>
      </c>
      <c r="O28" s="344" t="str">
        <f>VLOOKUP(N28,CódigosRetorno!$A$1:$B$1701,2,FALSE)</f>
        <v>-</v>
      </c>
      <c r="P28" s="333" t="s">
        <v>186</v>
      </c>
      <c r="Q28" s="270" t="s">
        <v>186</v>
      </c>
    </row>
    <row r="29" spans="2:17">
      <c r="B29" s="122" t="s">
        <v>188</v>
      </c>
      <c r="C29" s="118"/>
      <c r="D29" s="119"/>
      <c r="E29" s="119"/>
      <c r="F29" s="123"/>
      <c r="G29" s="123"/>
      <c r="H29" s="124"/>
      <c r="I29" s="123"/>
      <c r="J29" s="123"/>
      <c r="K29" s="123"/>
      <c r="L29" s="344"/>
      <c r="M29" s="126" t="s">
        <v>186</v>
      </c>
      <c r="N29" s="121" t="s">
        <v>186</v>
      </c>
      <c r="O29" s="344" t="str">
        <f>VLOOKUP(N29,CódigosRetorno!$A$1:$B$1701,2,FALSE)</f>
        <v>-</v>
      </c>
      <c r="P29" s="126" t="s">
        <v>186</v>
      </c>
      <c r="Q29" s="270"/>
    </row>
    <row r="30" spans="2:17">
      <c r="B30" s="343">
        <f>+B28+1</f>
        <v>9</v>
      </c>
      <c r="C30" s="344" t="s">
        <v>43</v>
      </c>
      <c r="D30" s="333" t="s">
        <v>3</v>
      </c>
      <c r="E30" s="333" t="s">
        <v>4</v>
      </c>
      <c r="F30" s="343" t="s">
        <v>26</v>
      </c>
      <c r="G30" s="333" t="s">
        <v>186</v>
      </c>
      <c r="H30" s="344" t="s">
        <v>186</v>
      </c>
      <c r="I30" s="343">
        <v>1</v>
      </c>
      <c r="J30" s="343"/>
      <c r="K30" s="343"/>
      <c r="L30" s="344" t="s">
        <v>3444</v>
      </c>
      <c r="M30" s="333" t="s">
        <v>186</v>
      </c>
      <c r="N30" s="369" t="s">
        <v>186</v>
      </c>
      <c r="O30" s="344" t="str">
        <f>VLOOKUP(N30,CódigosRetorno!$A$1:$B$1701,2,FALSE)</f>
        <v>-</v>
      </c>
      <c r="P30" s="333" t="s">
        <v>186</v>
      </c>
      <c r="Q30" s="270" t="s">
        <v>186</v>
      </c>
    </row>
    <row r="31" spans="2:17">
      <c r="B31" s="122" t="s">
        <v>155</v>
      </c>
      <c r="C31" s="122"/>
      <c r="D31" s="119"/>
      <c r="E31" s="119"/>
      <c r="F31" s="123"/>
      <c r="G31" s="123"/>
      <c r="H31" s="124"/>
      <c r="I31" s="123"/>
      <c r="J31" s="123"/>
      <c r="K31" s="123"/>
      <c r="L31" s="344"/>
      <c r="M31" s="126" t="s">
        <v>186</v>
      </c>
      <c r="N31" s="121" t="s">
        <v>186</v>
      </c>
      <c r="O31" s="344" t="str">
        <f>VLOOKUP(N31,CódigosRetorno!$A$1:$B$1701,2,FALSE)</f>
        <v>-</v>
      </c>
      <c r="P31" s="333" t="s">
        <v>186</v>
      </c>
      <c r="Q31" s="270"/>
    </row>
    <row r="32" spans="2:17" ht="36">
      <c r="B32" s="607">
        <f>B30+1</f>
        <v>10</v>
      </c>
      <c r="C32" s="610" t="s">
        <v>6</v>
      </c>
      <c r="D32" s="603" t="s">
        <v>3</v>
      </c>
      <c r="E32" s="603" t="s">
        <v>4</v>
      </c>
      <c r="F32" s="609" t="s">
        <v>7</v>
      </c>
      <c r="G32" s="613" t="s">
        <v>70</v>
      </c>
      <c r="H32" s="614" t="s">
        <v>4598</v>
      </c>
      <c r="I32" s="607">
        <v>1</v>
      </c>
      <c r="J32" s="334"/>
      <c r="K32" s="334"/>
      <c r="L32" s="344" t="s">
        <v>4764</v>
      </c>
      <c r="M32" s="369" t="s">
        <v>203</v>
      </c>
      <c r="N32" s="377" t="s">
        <v>4517</v>
      </c>
      <c r="O32" s="344" t="str">
        <f>VLOOKUP(N32,CódigosRetorno!$A$1:$B$1701,2,FALSE)</f>
        <v>El XML contiene mas de un tag como elemento de numero de documento del emisor</v>
      </c>
      <c r="P32" s="333" t="s">
        <v>482</v>
      </c>
      <c r="Q32" s="270" t="s">
        <v>186</v>
      </c>
    </row>
    <row r="33" spans="2:17" ht="36">
      <c r="B33" s="617"/>
      <c r="C33" s="611"/>
      <c r="D33" s="615"/>
      <c r="E33" s="615"/>
      <c r="F33" s="609"/>
      <c r="G33" s="613"/>
      <c r="H33" s="614"/>
      <c r="I33" s="617"/>
      <c r="J33" s="335"/>
      <c r="K33" s="335"/>
      <c r="L33" s="344" t="s">
        <v>2637</v>
      </c>
      <c r="M33" s="369" t="s">
        <v>203</v>
      </c>
      <c r="N33" s="377" t="s">
        <v>2555</v>
      </c>
      <c r="O33" s="344" t="str">
        <f>VLOOKUP(N33,CódigosRetorno!$A$1:$B$1701,2,FALSE)</f>
        <v>El XML no contiene el tag o no existe informacion de CustomerAssignedAccountID del emisor del documento</v>
      </c>
      <c r="P33" s="333" t="s">
        <v>482</v>
      </c>
      <c r="Q33" s="270" t="s">
        <v>186</v>
      </c>
    </row>
    <row r="34" spans="2:17" ht="36">
      <c r="B34" s="617"/>
      <c r="C34" s="611"/>
      <c r="D34" s="615"/>
      <c r="E34" s="615"/>
      <c r="F34" s="609"/>
      <c r="G34" s="613"/>
      <c r="H34" s="614"/>
      <c r="I34" s="617"/>
      <c r="J34" s="335"/>
      <c r="K34" s="335"/>
      <c r="L34" s="344" t="s">
        <v>3467</v>
      </c>
      <c r="M34" s="369" t="s">
        <v>203</v>
      </c>
      <c r="N34" s="377" t="s">
        <v>2522</v>
      </c>
      <c r="O34" s="344" t="str">
        <f>VLOOKUP(N34,CódigosRetorno!$A$1:$B$1701,2,FALSE)</f>
        <v>Número de RUC del nombre del archivo no coincide con el consignado en el contenido del archivo XML</v>
      </c>
      <c r="P34" s="333" t="s">
        <v>482</v>
      </c>
      <c r="Q34" s="270" t="s">
        <v>186</v>
      </c>
    </row>
    <row r="35" spans="2:17" ht="24">
      <c r="B35" s="617"/>
      <c r="C35" s="611"/>
      <c r="D35" s="615"/>
      <c r="E35" s="615"/>
      <c r="F35" s="609"/>
      <c r="G35" s="613"/>
      <c r="H35" s="614"/>
      <c r="I35" s="617"/>
      <c r="J35" s="335"/>
      <c r="K35" s="335"/>
      <c r="L35" s="344" t="s">
        <v>3468</v>
      </c>
      <c r="M35" s="369" t="s">
        <v>203</v>
      </c>
      <c r="N35" s="377" t="s">
        <v>2365</v>
      </c>
      <c r="O35" s="344" t="str">
        <f>VLOOKUP(N35,CódigosRetorno!$A$1:$B$1701,2,FALSE)</f>
        <v>ElNumero de RUC del emisor no existe</v>
      </c>
      <c r="P35" s="333" t="s">
        <v>217</v>
      </c>
      <c r="Q35" s="270" t="s">
        <v>2650</v>
      </c>
    </row>
    <row r="36" spans="2:17" ht="24">
      <c r="B36" s="617"/>
      <c r="C36" s="611"/>
      <c r="D36" s="615"/>
      <c r="E36" s="615"/>
      <c r="F36" s="609"/>
      <c r="G36" s="613"/>
      <c r="H36" s="614"/>
      <c r="I36" s="617"/>
      <c r="J36" s="335"/>
      <c r="K36" s="335"/>
      <c r="L36" s="344" t="s">
        <v>3481</v>
      </c>
      <c r="M36" s="369" t="s">
        <v>203</v>
      </c>
      <c r="N36" s="377" t="s">
        <v>2456</v>
      </c>
      <c r="O36" s="344" t="str">
        <f>VLOOKUP(N36,CódigosRetorno!$A$1:$B$1701,2,FALSE)</f>
        <v>El contribuyente no esta activo</v>
      </c>
      <c r="P36" s="333" t="s">
        <v>217</v>
      </c>
      <c r="Q36" s="270" t="s">
        <v>2650</v>
      </c>
    </row>
    <row r="37" spans="2:17" ht="24">
      <c r="B37" s="617"/>
      <c r="C37" s="611"/>
      <c r="D37" s="615"/>
      <c r="E37" s="615"/>
      <c r="F37" s="609"/>
      <c r="G37" s="613"/>
      <c r="H37" s="614"/>
      <c r="I37" s="617"/>
      <c r="J37" s="335"/>
      <c r="K37" s="335"/>
      <c r="L37" s="344" t="s">
        <v>3482</v>
      </c>
      <c r="M37" s="369" t="s">
        <v>203</v>
      </c>
      <c r="N37" s="377" t="s">
        <v>2455</v>
      </c>
      <c r="O37" s="344" t="str">
        <f>VLOOKUP(N37,CódigosRetorno!$A$1:$B$1701,2,FALSE)</f>
        <v>El contribuyente no esta habido</v>
      </c>
      <c r="P37" s="333" t="s">
        <v>217</v>
      </c>
      <c r="Q37" s="270" t="s">
        <v>2650</v>
      </c>
    </row>
    <row r="38" spans="2:17" ht="48">
      <c r="B38" s="617"/>
      <c r="C38" s="611"/>
      <c r="D38" s="615"/>
      <c r="E38" s="615"/>
      <c r="F38" s="609"/>
      <c r="G38" s="613"/>
      <c r="H38" s="614"/>
      <c r="I38" s="608"/>
      <c r="J38" s="336"/>
      <c r="K38" s="336"/>
      <c r="L38" s="348" t="s">
        <v>5346</v>
      </c>
      <c r="M38" s="343" t="s">
        <v>203</v>
      </c>
      <c r="N38" s="369" t="s">
        <v>5344</v>
      </c>
      <c r="O38" s="344" t="str">
        <f>VLOOKUP(N38,CódigosRetorno!$A$1:$B$1701,2,FALSE)</f>
        <v>Señor contribuyente a la fecha no se encuentra registrado ó habilitado en el Registro de exportadores de servicios SUNAT.</v>
      </c>
      <c r="P38" s="343" t="s">
        <v>217</v>
      </c>
      <c r="Q38" s="343" t="s">
        <v>3332</v>
      </c>
    </row>
    <row r="39" spans="2:17" ht="24">
      <c r="B39" s="617"/>
      <c r="C39" s="611"/>
      <c r="D39" s="615"/>
      <c r="E39" s="615"/>
      <c r="F39" s="609" t="s">
        <v>4765</v>
      </c>
      <c r="G39" s="613" t="s">
        <v>4600</v>
      </c>
      <c r="H39" s="614" t="s">
        <v>4601</v>
      </c>
      <c r="I39" s="607">
        <v>1</v>
      </c>
      <c r="J39" s="334"/>
      <c r="K39" s="334"/>
      <c r="L39" s="344" t="s">
        <v>3160</v>
      </c>
      <c r="M39" s="369" t="s">
        <v>203</v>
      </c>
      <c r="N39" s="377" t="s">
        <v>2553</v>
      </c>
      <c r="O39" s="344" t="str">
        <f>VLOOKUP(N39,CódigosRetorno!$A$1:$B$1701,2,FALSE)</f>
        <v>El XML no contiene el tag o no existe informacion en tipo de documento del emisor.</v>
      </c>
      <c r="P39" s="333" t="s">
        <v>482</v>
      </c>
      <c r="Q39" s="270" t="s">
        <v>186</v>
      </c>
    </row>
    <row r="40" spans="2:17">
      <c r="B40" s="617"/>
      <c r="C40" s="611"/>
      <c r="D40" s="615"/>
      <c r="E40" s="615"/>
      <c r="F40" s="609"/>
      <c r="G40" s="613"/>
      <c r="H40" s="614"/>
      <c r="I40" s="617"/>
      <c r="J40" s="335"/>
      <c r="K40" s="335"/>
      <c r="L40" s="344" t="s">
        <v>3282</v>
      </c>
      <c r="M40" s="369" t="s">
        <v>203</v>
      </c>
      <c r="N40" s="377" t="s">
        <v>2554</v>
      </c>
      <c r="O40" s="344" t="str">
        <f>VLOOKUP(N40,CódigosRetorno!$A$1:$B$1701,2,FALSE)</f>
        <v>El dato ingresado no cumple con el estandar</v>
      </c>
      <c r="P40" s="333" t="s">
        <v>482</v>
      </c>
      <c r="Q40" s="270" t="s">
        <v>186</v>
      </c>
    </row>
    <row r="41" spans="2:17" ht="24">
      <c r="B41" s="617"/>
      <c r="C41" s="611"/>
      <c r="D41" s="615"/>
      <c r="E41" s="613" t="s">
        <v>9</v>
      </c>
      <c r="F41" s="343"/>
      <c r="G41" s="378" t="s">
        <v>4603</v>
      </c>
      <c r="H41" s="167" t="s">
        <v>4604</v>
      </c>
      <c r="I41" s="343" t="s">
        <v>4584</v>
      </c>
      <c r="J41" s="343"/>
      <c r="K41" s="343"/>
      <c r="L41" s="344" t="s">
        <v>5326</v>
      </c>
      <c r="M41" s="333" t="s">
        <v>1192</v>
      </c>
      <c r="N41" s="369" t="s">
        <v>5313</v>
      </c>
      <c r="O41" s="344" t="str">
        <f>VLOOKUP(N41,CódigosRetorno!$A$1:$B$1701,2,FALSE)</f>
        <v>El dato ingresado como atributo @schemeName es incorrecto.</v>
      </c>
      <c r="P41" s="333" t="s">
        <v>482</v>
      </c>
      <c r="Q41" s="269" t="s">
        <v>186</v>
      </c>
    </row>
    <row r="42" spans="2:17" ht="24">
      <c r="B42" s="617"/>
      <c r="C42" s="611"/>
      <c r="D42" s="615"/>
      <c r="E42" s="613"/>
      <c r="F42" s="343"/>
      <c r="G42" s="378" t="s">
        <v>4582</v>
      </c>
      <c r="H42" s="167" t="s">
        <v>4605</v>
      </c>
      <c r="I42" s="343" t="s">
        <v>4584</v>
      </c>
      <c r="J42" s="343"/>
      <c r="K42" s="343"/>
      <c r="L42" s="344" t="s">
        <v>5305</v>
      </c>
      <c r="M42" s="333" t="s">
        <v>1192</v>
      </c>
      <c r="N42" s="369" t="s">
        <v>5314</v>
      </c>
      <c r="O42" s="344" t="str">
        <f>VLOOKUP(N42,CódigosRetorno!$A$1:$B$1701,2,FALSE)</f>
        <v>El dato ingresado como atributo @schemeAgencyName es incorrecto.</v>
      </c>
      <c r="P42" s="333" t="s">
        <v>482</v>
      </c>
      <c r="Q42" s="269" t="s">
        <v>186</v>
      </c>
    </row>
    <row r="43" spans="2:17" ht="48">
      <c r="B43" s="608"/>
      <c r="C43" s="612"/>
      <c r="D43" s="604"/>
      <c r="E43" s="613"/>
      <c r="F43" s="343"/>
      <c r="G43" s="378" t="s">
        <v>4606</v>
      </c>
      <c r="H43" s="167" t="s">
        <v>4607</v>
      </c>
      <c r="I43" s="343" t="s">
        <v>4584</v>
      </c>
      <c r="J43" s="343"/>
      <c r="K43" s="343"/>
      <c r="L43" s="344" t="s">
        <v>5327</v>
      </c>
      <c r="M43" s="369" t="s">
        <v>1192</v>
      </c>
      <c r="N43" s="377" t="s">
        <v>5307</v>
      </c>
      <c r="O43" s="344" t="str">
        <f>VLOOKUP(N43,CódigosRetorno!$A$1:$B$1701,2,FALSE)</f>
        <v>El dato ingresado como atributo @listAgencyName es incorrecto.</v>
      </c>
      <c r="P43" s="333" t="s">
        <v>482</v>
      </c>
      <c r="Q43" s="269" t="s">
        <v>186</v>
      </c>
    </row>
    <row r="44" spans="2:17" ht="48">
      <c r="B44" s="343">
        <f>B32+1</f>
        <v>11</v>
      </c>
      <c r="C44" s="344" t="s">
        <v>8</v>
      </c>
      <c r="D44" s="333" t="s">
        <v>3</v>
      </c>
      <c r="E44" s="333" t="s">
        <v>9</v>
      </c>
      <c r="F44" s="343" t="s">
        <v>4608</v>
      </c>
      <c r="G44" s="333"/>
      <c r="H44" s="344" t="s">
        <v>35</v>
      </c>
      <c r="I44" s="343">
        <v>1</v>
      </c>
      <c r="J44" s="343"/>
      <c r="K44" s="343"/>
      <c r="L44" s="344" t="s">
        <v>6150</v>
      </c>
      <c r="M44" s="369" t="s">
        <v>1192</v>
      </c>
      <c r="N44" s="377" t="s">
        <v>1313</v>
      </c>
      <c r="O44" s="344" t="str">
        <f>VLOOKUP(N44,CódigosRetorno!$A$1:$B$1701,2,FALSE)</f>
        <v>El nombre comercial del emisor no cumple con el formato establecido</v>
      </c>
      <c r="P44" s="333" t="s">
        <v>482</v>
      </c>
      <c r="Q44" s="270" t="s">
        <v>186</v>
      </c>
    </row>
    <row r="45" spans="2:17" ht="24">
      <c r="B45" s="609">
        <f>B44+1</f>
        <v>12</v>
      </c>
      <c r="C45" s="614" t="s">
        <v>54</v>
      </c>
      <c r="D45" s="613" t="s">
        <v>3</v>
      </c>
      <c r="E45" s="613" t="s">
        <v>4</v>
      </c>
      <c r="F45" s="609" t="s">
        <v>4608</v>
      </c>
      <c r="G45" s="613"/>
      <c r="H45" s="614" t="s">
        <v>34</v>
      </c>
      <c r="I45" s="607">
        <v>1</v>
      </c>
      <c r="J45" s="334"/>
      <c r="K45" s="334"/>
      <c r="L45" s="344" t="s">
        <v>3160</v>
      </c>
      <c r="M45" s="369" t="s">
        <v>203</v>
      </c>
      <c r="N45" s="377" t="s">
        <v>2519</v>
      </c>
      <c r="O45" s="344" t="str">
        <f>VLOOKUP(N45,CódigosRetorno!$A$1:$B$1701,2,FALSE)</f>
        <v>El XML no contiene el tag o no existe informacion de RegistrationName del emisor del documento</v>
      </c>
      <c r="P45" s="333" t="s">
        <v>482</v>
      </c>
      <c r="Q45" s="270" t="s">
        <v>186</v>
      </c>
    </row>
    <row r="46" spans="2:17" ht="48">
      <c r="B46" s="609"/>
      <c r="C46" s="614"/>
      <c r="D46" s="613"/>
      <c r="E46" s="613"/>
      <c r="F46" s="609"/>
      <c r="G46" s="613"/>
      <c r="H46" s="614"/>
      <c r="I46" s="608"/>
      <c r="J46" s="336"/>
      <c r="K46" s="336"/>
      <c r="L46" s="344" t="s">
        <v>4610</v>
      </c>
      <c r="M46" s="369" t="s">
        <v>203</v>
      </c>
      <c r="N46" s="377" t="s">
        <v>2518</v>
      </c>
      <c r="O46" s="344" t="str">
        <f>VLOOKUP(N46,CódigosRetorno!$A$1:$B$1701,2,FALSE)</f>
        <v>RegistrationName - El nombre o razon social del emisor no cumple con el estandar</v>
      </c>
      <c r="P46" s="333" t="s">
        <v>482</v>
      </c>
      <c r="Q46" s="270" t="s">
        <v>186</v>
      </c>
    </row>
    <row r="47" spans="2:17" ht="48">
      <c r="B47" s="603">
        <f>B45+1</f>
        <v>13</v>
      </c>
      <c r="C47" s="621" t="s">
        <v>4613</v>
      </c>
      <c r="D47" s="603" t="s">
        <v>3</v>
      </c>
      <c r="E47" s="603" t="s">
        <v>9</v>
      </c>
      <c r="F47" s="343" t="s">
        <v>4614</v>
      </c>
      <c r="G47" s="333"/>
      <c r="H47" s="344" t="s">
        <v>4615</v>
      </c>
      <c r="I47" s="336">
        <v>1</v>
      </c>
      <c r="J47" s="336"/>
      <c r="K47" s="336"/>
      <c r="L47" s="344" t="s">
        <v>5331</v>
      </c>
      <c r="M47" s="333" t="s">
        <v>1192</v>
      </c>
      <c r="N47" s="369" t="s">
        <v>1311</v>
      </c>
      <c r="O47" s="344" t="str">
        <f>VLOOKUP(N47,CódigosRetorno!$A$1:$B$1701,2,FALSE)</f>
        <v>La dirección completa y detallada del domicilio fiscal del emisor no cumple con el formato establecido</v>
      </c>
      <c r="P47" s="333" t="s">
        <v>482</v>
      </c>
      <c r="Q47" s="269" t="s">
        <v>186</v>
      </c>
    </row>
    <row r="48" spans="2:17" ht="48">
      <c r="B48" s="615"/>
      <c r="C48" s="622"/>
      <c r="D48" s="615"/>
      <c r="E48" s="615"/>
      <c r="F48" s="343" t="s">
        <v>50</v>
      </c>
      <c r="G48" s="333"/>
      <c r="H48" s="344" t="s">
        <v>4618</v>
      </c>
      <c r="I48" s="336" t="s">
        <v>4584</v>
      </c>
      <c r="J48" s="336"/>
      <c r="K48" s="336"/>
      <c r="L48" s="344" t="s">
        <v>5332</v>
      </c>
      <c r="M48" s="333" t="s">
        <v>1192</v>
      </c>
      <c r="N48" s="369" t="s">
        <v>1310</v>
      </c>
      <c r="O48" s="344" t="str">
        <f>VLOOKUP(N48,CódigosRetorno!$A$1:$B$1701,2,FALSE)</f>
        <v>La urbanización del domicilio fiscal del emisor no cumple con el formato establecido</v>
      </c>
      <c r="P48" s="333" t="s">
        <v>482</v>
      </c>
      <c r="Q48" s="269" t="s">
        <v>186</v>
      </c>
    </row>
    <row r="49" spans="2:17" ht="48">
      <c r="B49" s="615"/>
      <c r="C49" s="622"/>
      <c r="D49" s="615"/>
      <c r="E49" s="615"/>
      <c r="F49" s="343" t="s">
        <v>18</v>
      </c>
      <c r="G49" s="333"/>
      <c r="H49" s="344" t="s">
        <v>4621</v>
      </c>
      <c r="I49" s="336" t="s">
        <v>4584</v>
      </c>
      <c r="J49" s="336"/>
      <c r="K49" s="336"/>
      <c r="L49" s="344" t="s">
        <v>5333</v>
      </c>
      <c r="M49" s="333" t="s">
        <v>1192</v>
      </c>
      <c r="N49" s="369" t="s">
        <v>1309</v>
      </c>
      <c r="O49" s="344" t="str">
        <f>VLOOKUP(N49,CódigosRetorno!$A$1:$B$1701,2,FALSE)</f>
        <v>La provincia del domicilio fiscal del emisor no cumple con el formato establecido</v>
      </c>
      <c r="P49" s="333" t="s">
        <v>482</v>
      </c>
      <c r="Q49" s="269" t="s">
        <v>186</v>
      </c>
    </row>
    <row r="50" spans="2:17" ht="36">
      <c r="B50" s="615"/>
      <c r="C50" s="622"/>
      <c r="D50" s="615"/>
      <c r="E50" s="615"/>
      <c r="F50" s="334" t="s">
        <v>49</v>
      </c>
      <c r="G50" s="333" t="s">
        <v>2654</v>
      </c>
      <c r="H50" s="344" t="s">
        <v>4624</v>
      </c>
      <c r="I50" s="336">
        <v>1</v>
      </c>
      <c r="J50" s="336"/>
      <c r="K50" s="336"/>
      <c r="L50" s="344" t="s">
        <v>3475</v>
      </c>
      <c r="M50" s="333" t="s">
        <v>1192</v>
      </c>
      <c r="N50" s="369" t="s">
        <v>1312</v>
      </c>
      <c r="O50" s="344" t="str">
        <f>VLOOKUP(N50,CódigosRetorno!$A$1:$B$1701,2,FALSE)</f>
        <v>El codigo de ubigeo del domicilio fiscal del emisor no es válido</v>
      </c>
      <c r="P50" s="333" t="s">
        <v>482</v>
      </c>
      <c r="Q50" s="270" t="s">
        <v>6062</v>
      </c>
    </row>
    <row r="51" spans="2:17" ht="24">
      <c r="B51" s="615"/>
      <c r="C51" s="622"/>
      <c r="D51" s="615"/>
      <c r="E51" s="615"/>
      <c r="F51" s="609"/>
      <c r="G51" s="343" t="s">
        <v>4626</v>
      </c>
      <c r="H51" s="200" t="s">
        <v>4605</v>
      </c>
      <c r="I51" s="336" t="s">
        <v>4584</v>
      </c>
      <c r="J51" s="336"/>
      <c r="K51" s="336"/>
      <c r="L51" s="344" t="s">
        <v>5334</v>
      </c>
      <c r="M51" s="333" t="s">
        <v>1192</v>
      </c>
      <c r="N51" s="369" t="s">
        <v>5314</v>
      </c>
      <c r="O51" s="344" t="str">
        <f>VLOOKUP(N51,CódigosRetorno!$A$1:$B$1701,2,FALSE)</f>
        <v>El dato ingresado como atributo @schemeAgencyName es incorrecto.</v>
      </c>
      <c r="P51" s="333" t="s">
        <v>482</v>
      </c>
      <c r="Q51" s="270" t="s">
        <v>186</v>
      </c>
    </row>
    <row r="52" spans="2:17" ht="24">
      <c r="B52" s="615"/>
      <c r="C52" s="622"/>
      <c r="D52" s="615"/>
      <c r="E52" s="615"/>
      <c r="F52" s="609"/>
      <c r="G52" s="343" t="s">
        <v>4627</v>
      </c>
      <c r="H52" s="200" t="s">
        <v>4604</v>
      </c>
      <c r="I52" s="336" t="s">
        <v>4584</v>
      </c>
      <c r="J52" s="336"/>
      <c r="K52" s="336"/>
      <c r="L52" s="344" t="s">
        <v>5335</v>
      </c>
      <c r="M52" s="333" t="s">
        <v>1192</v>
      </c>
      <c r="N52" s="369" t="s">
        <v>5313</v>
      </c>
      <c r="O52" s="344" t="str">
        <f>VLOOKUP(N52,CódigosRetorno!$A$1:$B$1701,2,FALSE)</f>
        <v>El dato ingresado como atributo @schemeName es incorrecto.</v>
      </c>
      <c r="P52" s="333" t="s">
        <v>482</v>
      </c>
      <c r="Q52" s="269" t="s">
        <v>186</v>
      </c>
    </row>
    <row r="53" spans="2:17" ht="48">
      <c r="B53" s="615"/>
      <c r="C53" s="622"/>
      <c r="D53" s="615"/>
      <c r="E53" s="615"/>
      <c r="F53" s="343" t="s">
        <v>18</v>
      </c>
      <c r="G53" s="333"/>
      <c r="H53" s="344" t="s">
        <v>4628</v>
      </c>
      <c r="I53" s="336" t="s">
        <v>4584</v>
      </c>
      <c r="J53" s="336"/>
      <c r="K53" s="336"/>
      <c r="L53" s="344" t="s">
        <v>5333</v>
      </c>
      <c r="M53" s="333" t="s">
        <v>1192</v>
      </c>
      <c r="N53" s="369" t="s">
        <v>1308</v>
      </c>
      <c r="O53" s="344" t="str">
        <f>VLOOKUP(N53,CódigosRetorno!$A$1:$B$1701,2,FALSE)</f>
        <v>El departamento del domicilio fiscal del emisor no cumple con el formato establecido</v>
      </c>
      <c r="P53" s="333" t="s">
        <v>482</v>
      </c>
      <c r="Q53" s="269" t="s">
        <v>186</v>
      </c>
    </row>
    <row r="54" spans="2:17" ht="48">
      <c r="B54" s="615"/>
      <c r="C54" s="622"/>
      <c r="D54" s="615"/>
      <c r="E54" s="615"/>
      <c r="F54" s="343" t="s">
        <v>18</v>
      </c>
      <c r="G54" s="333"/>
      <c r="H54" s="344" t="s">
        <v>4630</v>
      </c>
      <c r="I54" s="336" t="s">
        <v>4584</v>
      </c>
      <c r="J54" s="336"/>
      <c r="K54" s="336"/>
      <c r="L54" s="344" t="s">
        <v>5333</v>
      </c>
      <c r="M54" s="333" t="s">
        <v>1192</v>
      </c>
      <c r="N54" s="369" t="s">
        <v>1307</v>
      </c>
      <c r="O54" s="344" t="str">
        <f>VLOOKUP(N54,CódigosRetorno!$A$1:$B$1701,2,FALSE)</f>
        <v>El distrito del domicilio fiscal del emisor no cumple con el formato establecido</v>
      </c>
      <c r="P54" s="333" t="s">
        <v>482</v>
      </c>
      <c r="Q54" s="269" t="s">
        <v>186</v>
      </c>
    </row>
    <row r="55" spans="2:17" ht="48">
      <c r="B55" s="615"/>
      <c r="C55" s="622"/>
      <c r="D55" s="615"/>
      <c r="E55" s="615"/>
      <c r="F55" s="343" t="s">
        <v>10</v>
      </c>
      <c r="G55" s="333" t="s">
        <v>2653</v>
      </c>
      <c r="H55" s="344" t="s">
        <v>4632</v>
      </c>
      <c r="I55" s="336">
        <v>1</v>
      </c>
      <c r="J55" s="336"/>
      <c r="K55" s="336"/>
      <c r="L55" s="344" t="s">
        <v>3491</v>
      </c>
      <c r="M55" s="333" t="s">
        <v>1192</v>
      </c>
      <c r="N55" s="369" t="s">
        <v>1406</v>
      </c>
      <c r="O55" s="344" t="str">
        <f>VLOOKUP(N55,CódigosRetorno!$A$1:$B$1701,2,FALSE)</f>
        <v>El codigo de pais debe ser PE</v>
      </c>
      <c r="P55" s="333" t="s">
        <v>482</v>
      </c>
      <c r="Q55" s="270" t="s">
        <v>6065</v>
      </c>
    </row>
    <row r="56" spans="2:17" ht="24">
      <c r="B56" s="615"/>
      <c r="C56" s="622"/>
      <c r="D56" s="615"/>
      <c r="E56" s="615"/>
      <c r="F56" s="607"/>
      <c r="G56" s="378" t="s">
        <v>4634</v>
      </c>
      <c r="H56" s="344" t="s">
        <v>4593</v>
      </c>
      <c r="I56" s="336" t="s">
        <v>4584</v>
      </c>
      <c r="J56" s="336"/>
      <c r="K56" s="336"/>
      <c r="L56" s="344" t="s">
        <v>5336</v>
      </c>
      <c r="M56" s="333" t="s">
        <v>1192</v>
      </c>
      <c r="N56" s="369" t="s">
        <v>5312</v>
      </c>
      <c r="O56" s="344" t="str">
        <f>VLOOKUP(N56,CódigosRetorno!$A$1:$B$1701,2,FALSE)</f>
        <v>El dato ingresado como atributo @listID es incorrecto.</v>
      </c>
      <c r="P56" s="333" t="s">
        <v>482</v>
      </c>
      <c r="Q56" s="270" t="s">
        <v>186</v>
      </c>
    </row>
    <row r="57" spans="2:17" ht="48">
      <c r="B57" s="615"/>
      <c r="C57" s="622"/>
      <c r="D57" s="615"/>
      <c r="E57" s="615"/>
      <c r="F57" s="617"/>
      <c r="G57" s="378" t="s">
        <v>4635</v>
      </c>
      <c r="H57" s="344" t="s">
        <v>4583</v>
      </c>
      <c r="I57" s="336" t="s">
        <v>4584</v>
      </c>
      <c r="J57" s="336"/>
      <c r="K57" s="336"/>
      <c r="L57" s="344" t="s">
        <v>5328</v>
      </c>
      <c r="M57" s="333" t="s">
        <v>1192</v>
      </c>
      <c r="N57" s="369" t="s">
        <v>5307</v>
      </c>
      <c r="O57" s="344" t="str">
        <f>VLOOKUP(N57,CódigosRetorno!$A$1:$B$1701,2,FALSE)</f>
        <v>El dato ingresado como atributo @listAgencyName es incorrecto.</v>
      </c>
      <c r="P57" s="333" t="s">
        <v>482</v>
      </c>
      <c r="Q57" s="269" t="s">
        <v>186</v>
      </c>
    </row>
    <row r="58" spans="2:17" ht="24">
      <c r="B58" s="604"/>
      <c r="C58" s="625"/>
      <c r="D58" s="604"/>
      <c r="E58" s="604"/>
      <c r="F58" s="608"/>
      <c r="G58" s="343" t="s">
        <v>4636</v>
      </c>
      <c r="H58" s="344" t="s">
        <v>4586</v>
      </c>
      <c r="I58" s="336" t="s">
        <v>4584</v>
      </c>
      <c r="J58" s="336"/>
      <c r="K58" s="336"/>
      <c r="L58" s="344" t="s">
        <v>5337</v>
      </c>
      <c r="M58" s="369" t="s">
        <v>1192</v>
      </c>
      <c r="N58" s="377" t="s">
        <v>5308</v>
      </c>
      <c r="O58" s="344" t="str">
        <f>VLOOKUP(N58,CódigosRetorno!$A$1:$B$1701,2,FALSE)</f>
        <v>El dato ingresado como atributo @listName es incorrecto.</v>
      </c>
      <c r="P58" s="333" t="s">
        <v>482</v>
      </c>
      <c r="Q58" s="269" t="s">
        <v>186</v>
      </c>
    </row>
    <row r="59" spans="2:17" ht="48">
      <c r="B59" s="603">
        <f>B47+1</f>
        <v>14</v>
      </c>
      <c r="C59" s="610" t="s">
        <v>5347</v>
      </c>
      <c r="D59" s="603" t="s">
        <v>3</v>
      </c>
      <c r="E59" s="603" t="s">
        <v>9</v>
      </c>
      <c r="F59" s="607" t="s">
        <v>4614</v>
      </c>
      <c r="G59" s="672"/>
      <c r="H59" s="605" t="s">
        <v>4767</v>
      </c>
      <c r="I59" s="767">
        <v>1</v>
      </c>
      <c r="J59" s="51"/>
      <c r="K59" s="51"/>
      <c r="L59" s="344" t="s">
        <v>5455</v>
      </c>
      <c r="M59" s="369" t="s">
        <v>1192</v>
      </c>
      <c r="N59" s="377" t="s">
        <v>5453</v>
      </c>
      <c r="O59" s="344" t="str">
        <f>VLOOKUP(N59,CódigosRetorno!$A$1:$B$1701,2,FALSE)</f>
        <v>El XML no contiene el atributo o no existe lugar donde se entrega el bien para venta itinerante</v>
      </c>
      <c r="P59" s="333" t="s">
        <v>482</v>
      </c>
      <c r="Q59" s="269" t="s">
        <v>186</v>
      </c>
    </row>
    <row r="60" spans="2:17" ht="48">
      <c r="B60" s="615"/>
      <c r="C60" s="611"/>
      <c r="D60" s="615"/>
      <c r="E60" s="615"/>
      <c r="F60" s="608"/>
      <c r="G60" s="674"/>
      <c r="H60" s="606"/>
      <c r="I60" s="768"/>
      <c r="J60" s="343"/>
      <c r="K60" s="343"/>
      <c r="L60" s="344" t="s">
        <v>5331</v>
      </c>
      <c r="M60" s="333" t="s">
        <v>1192</v>
      </c>
      <c r="N60" s="121" t="s">
        <v>4541</v>
      </c>
      <c r="O60" s="344" t="str">
        <f>VLOOKUP(N60,CódigosRetorno!$A$1:$B$1701,2,FALSE)</f>
        <v>El dato ingresado como direccion completa y detallada no cumple con el formato establecido.</v>
      </c>
      <c r="P60" s="333" t="s">
        <v>482</v>
      </c>
      <c r="Q60" s="270" t="s">
        <v>186</v>
      </c>
    </row>
    <row r="61" spans="2:17" ht="48">
      <c r="B61" s="615"/>
      <c r="C61" s="611"/>
      <c r="D61" s="615"/>
      <c r="E61" s="615"/>
      <c r="F61" s="343" t="s">
        <v>50</v>
      </c>
      <c r="G61" s="333"/>
      <c r="H61" s="344" t="s">
        <v>4768</v>
      </c>
      <c r="I61" s="343" t="s">
        <v>4584</v>
      </c>
      <c r="J61" s="343"/>
      <c r="K61" s="343"/>
      <c r="L61" s="344" t="s">
        <v>5332</v>
      </c>
      <c r="M61" s="333" t="s">
        <v>1192</v>
      </c>
      <c r="N61" s="369" t="s">
        <v>4545</v>
      </c>
      <c r="O61" s="344" t="str">
        <f>VLOOKUP(N61,CódigosRetorno!$A$1:$B$1701,2,FALSE)</f>
        <v>El dato ingresado como urbanización no cumple con el formato establecido</v>
      </c>
      <c r="P61" s="333" t="s">
        <v>482</v>
      </c>
      <c r="Q61" s="270" t="s">
        <v>186</v>
      </c>
    </row>
    <row r="62" spans="2:17" ht="48">
      <c r="B62" s="615"/>
      <c r="C62" s="611"/>
      <c r="D62" s="615"/>
      <c r="E62" s="615"/>
      <c r="F62" s="343" t="s">
        <v>18</v>
      </c>
      <c r="G62" s="333"/>
      <c r="H62" s="344" t="s">
        <v>4769</v>
      </c>
      <c r="I62" s="343" t="s">
        <v>4584</v>
      </c>
      <c r="J62" s="343"/>
      <c r="K62" s="343"/>
      <c r="L62" s="344" t="s">
        <v>5333</v>
      </c>
      <c r="M62" s="333" t="s">
        <v>1192</v>
      </c>
      <c r="N62" s="369" t="s">
        <v>4547</v>
      </c>
      <c r="O62" s="344" t="str">
        <f>VLOOKUP(N62,CódigosRetorno!$A$1:$B$1701,2,FALSE)</f>
        <v>El dato ingresado como provincia no cumple con el formato establecido</v>
      </c>
      <c r="P62" s="333" t="s">
        <v>482</v>
      </c>
      <c r="Q62" s="270" t="s">
        <v>186</v>
      </c>
    </row>
    <row r="63" spans="2:17" ht="24">
      <c r="B63" s="615"/>
      <c r="C63" s="611"/>
      <c r="D63" s="615"/>
      <c r="E63" s="615"/>
      <c r="F63" s="334" t="s">
        <v>49</v>
      </c>
      <c r="G63" s="333" t="s">
        <v>2654</v>
      </c>
      <c r="H63" s="344" t="s">
        <v>4770</v>
      </c>
      <c r="I63" s="343" t="s">
        <v>4584</v>
      </c>
      <c r="J63" s="343"/>
      <c r="K63" s="343"/>
      <c r="L63" s="344" t="s">
        <v>3475</v>
      </c>
      <c r="M63" s="333" t="s">
        <v>1192</v>
      </c>
      <c r="N63" s="369" t="s">
        <v>3779</v>
      </c>
      <c r="O63" s="344" t="str">
        <f>VLOOKUP(N63,CódigosRetorno!$A$1:$B$1701,2,FALSE)</f>
        <v>El código de Ubigeo no existe en el listado.</v>
      </c>
      <c r="P63" s="333" t="s">
        <v>482</v>
      </c>
      <c r="Q63" s="270" t="s">
        <v>6062</v>
      </c>
    </row>
    <row r="64" spans="2:17" ht="24">
      <c r="B64" s="615"/>
      <c r="C64" s="611"/>
      <c r="D64" s="615"/>
      <c r="E64" s="615"/>
      <c r="F64" s="609"/>
      <c r="G64" s="343" t="s">
        <v>4626</v>
      </c>
      <c r="H64" s="200" t="s">
        <v>4605</v>
      </c>
      <c r="I64" s="343" t="s">
        <v>4584</v>
      </c>
      <c r="J64" s="343"/>
      <c r="K64" s="343"/>
      <c r="L64" s="344" t="s">
        <v>5334</v>
      </c>
      <c r="M64" s="333" t="s">
        <v>1192</v>
      </c>
      <c r="N64" s="369" t="s">
        <v>5314</v>
      </c>
      <c r="O64" s="344" t="str">
        <f>VLOOKUP(N64,CódigosRetorno!$A$1:$B$1701,2,FALSE)</f>
        <v>El dato ingresado como atributo @schemeAgencyName es incorrecto.</v>
      </c>
      <c r="P64" s="333" t="s">
        <v>482</v>
      </c>
      <c r="Q64" s="270" t="s">
        <v>186</v>
      </c>
    </row>
    <row r="65" spans="2:17" ht="24">
      <c r="B65" s="615"/>
      <c r="C65" s="611"/>
      <c r="D65" s="615"/>
      <c r="E65" s="615"/>
      <c r="F65" s="609"/>
      <c r="G65" s="343" t="s">
        <v>4627</v>
      </c>
      <c r="H65" s="200" t="s">
        <v>4604</v>
      </c>
      <c r="I65" s="343" t="s">
        <v>4584</v>
      </c>
      <c r="J65" s="343"/>
      <c r="K65" s="343"/>
      <c r="L65" s="344" t="s">
        <v>5335</v>
      </c>
      <c r="M65" s="333" t="s">
        <v>1192</v>
      </c>
      <c r="N65" s="369" t="s">
        <v>5313</v>
      </c>
      <c r="O65" s="344" t="str">
        <f>VLOOKUP(N65,CódigosRetorno!$A$1:$B$1701,2,FALSE)</f>
        <v>El dato ingresado como atributo @schemeName es incorrecto.</v>
      </c>
      <c r="P65" s="333" t="s">
        <v>482</v>
      </c>
      <c r="Q65" s="269" t="s">
        <v>186</v>
      </c>
    </row>
    <row r="66" spans="2:17" ht="48">
      <c r="B66" s="615"/>
      <c r="C66" s="611"/>
      <c r="D66" s="615"/>
      <c r="E66" s="615"/>
      <c r="F66" s="343" t="s">
        <v>18</v>
      </c>
      <c r="G66" s="333"/>
      <c r="H66" s="344" t="s">
        <v>4771</v>
      </c>
      <c r="I66" s="343" t="s">
        <v>4584</v>
      </c>
      <c r="J66" s="343"/>
      <c r="K66" s="343"/>
      <c r="L66" s="344" t="s">
        <v>5333</v>
      </c>
      <c r="M66" s="333" t="s">
        <v>1192</v>
      </c>
      <c r="N66" s="369" t="s">
        <v>4549</v>
      </c>
      <c r="O66" s="344" t="str">
        <f>VLOOKUP(N66,CódigosRetorno!$A$1:$B$1701,2,FALSE)</f>
        <v>El dato ingresado como departamento no cumple con el formato establecido</v>
      </c>
      <c r="P66" s="333" t="s">
        <v>482</v>
      </c>
      <c r="Q66" s="270" t="s">
        <v>186</v>
      </c>
    </row>
    <row r="67" spans="2:17" ht="48">
      <c r="B67" s="615"/>
      <c r="C67" s="611"/>
      <c r="D67" s="615"/>
      <c r="E67" s="615"/>
      <c r="F67" s="343" t="s">
        <v>18</v>
      </c>
      <c r="G67" s="333"/>
      <c r="H67" s="344" t="s">
        <v>4772</v>
      </c>
      <c r="I67" s="343">
        <v>1</v>
      </c>
      <c r="J67" s="343"/>
      <c r="K67" s="343"/>
      <c r="L67" s="344" t="s">
        <v>5333</v>
      </c>
      <c r="M67" s="333" t="s">
        <v>1192</v>
      </c>
      <c r="N67" s="369" t="s">
        <v>4551</v>
      </c>
      <c r="O67" s="344" t="str">
        <f>VLOOKUP(N67,CódigosRetorno!$A$1:$B$1701,2,FALSE)</f>
        <v>El dato ingresado como distrito no cumple con el formato establecido</v>
      </c>
      <c r="P67" s="333" t="s">
        <v>482</v>
      </c>
      <c r="Q67" s="270" t="s">
        <v>186</v>
      </c>
    </row>
    <row r="68" spans="2:17" ht="36">
      <c r="B68" s="615"/>
      <c r="C68" s="611"/>
      <c r="D68" s="615"/>
      <c r="E68" s="615"/>
      <c r="F68" s="343" t="s">
        <v>10</v>
      </c>
      <c r="G68" s="333" t="s">
        <v>2653</v>
      </c>
      <c r="H68" s="344" t="s">
        <v>4773</v>
      </c>
      <c r="I68" s="343" t="s">
        <v>4584</v>
      </c>
      <c r="J68" s="343"/>
      <c r="K68" s="343"/>
      <c r="L68" s="344" t="s">
        <v>3491</v>
      </c>
      <c r="M68" s="333" t="s">
        <v>1192</v>
      </c>
      <c r="N68" s="369" t="s">
        <v>1406</v>
      </c>
      <c r="O68" s="344" t="str">
        <f>VLOOKUP(N68,CódigosRetorno!$A$1:$B$1701,2,FALSE)</f>
        <v>El codigo de pais debe ser PE</v>
      </c>
      <c r="P68" s="333" t="s">
        <v>482</v>
      </c>
      <c r="Q68" s="270" t="s">
        <v>6065</v>
      </c>
    </row>
    <row r="69" spans="2:17" ht="24">
      <c r="B69" s="615"/>
      <c r="C69" s="611"/>
      <c r="D69" s="615"/>
      <c r="E69" s="615"/>
      <c r="F69" s="607"/>
      <c r="G69" s="378" t="s">
        <v>4634</v>
      </c>
      <c r="H69" s="344" t="s">
        <v>4593</v>
      </c>
      <c r="I69" s="343" t="s">
        <v>4584</v>
      </c>
      <c r="J69" s="343"/>
      <c r="K69" s="343"/>
      <c r="L69" s="344" t="s">
        <v>5336</v>
      </c>
      <c r="M69" s="333" t="s">
        <v>1192</v>
      </c>
      <c r="N69" s="369" t="s">
        <v>5312</v>
      </c>
      <c r="O69" s="344" t="str">
        <f>VLOOKUP(N69,CódigosRetorno!$A$1:$B$1701,2,FALSE)</f>
        <v>El dato ingresado como atributo @listID es incorrecto.</v>
      </c>
      <c r="P69" s="333" t="s">
        <v>482</v>
      </c>
      <c r="Q69" s="270" t="s">
        <v>186</v>
      </c>
    </row>
    <row r="70" spans="2:17" ht="48">
      <c r="B70" s="615"/>
      <c r="C70" s="611"/>
      <c r="D70" s="615"/>
      <c r="E70" s="615"/>
      <c r="F70" s="617"/>
      <c r="G70" s="378" t="s">
        <v>4635</v>
      </c>
      <c r="H70" s="344" t="s">
        <v>4583</v>
      </c>
      <c r="I70" s="343" t="s">
        <v>4584</v>
      </c>
      <c r="J70" s="343"/>
      <c r="K70" s="343"/>
      <c r="L70" s="344" t="s">
        <v>5328</v>
      </c>
      <c r="M70" s="333" t="s">
        <v>1192</v>
      </c>
      <c r="N70" s="369" t="s">
        <v>5307</v>
      </c>
      <c r="O70" s="344" t="str">
        <f>VLOOKUP(N70,CódigosRetorno!$A$1:$B$1701,2,FALSE)</f>
        <v>El dato ingresado como atributo @listAgencyName es incorrecto.</v>
      </c>
      <c r="P70" s="333" t="s">
        <v>482</v>
      </c>
      <c r="Q70" s="269" t="s">
        <v>186</v>
      </c>
    </row>
    <row r="71" spans="2:17" ht="24">
      <c r="B71" s="604"/>
      <c r="C71" s="612"/>
      <c r="D71" s="604"/>
      <c r="E71" s="604"/>
      <c r="F71" s="608"/>
      <c r="G71" s="343" t="s">
        <v>4636</v>
      </c>
      <c r="H71" s="344" t="s">
        <v>4586</v>
      </c>
      <c r="I71" s="343" t="s">
        <v>4584</v>
      </c>
      <c r="J71" s="343"/>
      <c r="K71" s="343"/>
      <c r="L71" s="344" t="s">
        <v>5337</v>
      </c>
      <c r="M71" s="369" t="s">
        <v>1192</v>
      </c>
      <c r="N71" s="377" t="s">
        <v>5308</v>
      </c>
      <c r="O71" s="344" t="str">
        <f>VLOOKUP(N71,CódigosRetorno!$A$1:$B$1701,2,FALSE)</f>
        <v>El dato ingresado como atributo @listName es incorrecto.</v>
      </c>
      <c r="P71" s="333" t="s">
        <v>482</v>
      </c>
      <c r="Q71" s="269" t="s">
        <v>186</v>
      </c>
    </row>
    <row r="72" spans="2:17" ht="36" customHeight="1">
      <c r="B72" s="603">
        <f>B59+1</f>
        <v>15</v>
      </c>
      <c r="C72" s="610" t="s">
        <v>5361</v>
      </c>
      <c r="D72" s="603" t="s">
        <v>3</v>
      </c>
      <c r="E72" s="603" t="s">
        <v>9</v>
      </c>
      <c r="F72" s="607" t="s">
        <v>10</v>
      </c>
      <c r="G72" s="603" t="s">
        <v>2653</v>
      </c>
      <c r="H72" s="605" t="s">
        <v>4773</v>
      </c>
      <c r="I72" s="607" t="s">
        <v>4584</v>
      </c>
      <c r="J72" s="343"/>
      <c r="K72" s="343"/>
      <c r="L72" s="344" t="s">
        <v>5357</v>
      </c>
      <c r="M72" s="333" t="s">
        <v>203</v>
      </c>
      <c r="N72" s="369" t="s">
        <v>5358</v>
      </c>
      <c r="O72" s="344" t="str">
        <f>VLOOKUP(N72,CódigosRetorno!$A$1:$B$1701,2,FALSE)</f>
        <v>El XML no contiene el tag o no existe información del pais de uso, exploración o aprovechamiento</v>
      </c>
      <c r="P72" s="333" t="s">
        <v>482</v>
      </c>
    </row>
    <row r="73" spans="2:17" ht="36">
      <c r="B73" s="615"/>
      <c r="C73" s="611"/>
      <c r="D73" s="615"/>
      <c r="E73" s="615"/>
      <c r="F73" s="608"/>
      <c r="G73" s="604"/>
      <c r="H73" s="606"/>
      <c r="I73" s="608"/>
      <c r="J73" s="343"/>
      <c r="K73" s="343"/>
      <c r="L73" s="344" t="s">
        <v>5363</v>
      </c>
      <c r="M73" s="333" t="s">
        <v>203</v>
      </c>
      <c r="N73" s="369" t="s">
        <v>5359</v>
      </c>
      <c r="O73" s="344" t="str">
        <f>VLOOKUP(N73,CódigosRetorno!$A$1:$B$1701,2,FALSE)</f>
        <v>El dato ingresado como pais de uso, exploracion o aprovechamiento es incorrecto.</v>
      </c>
      <c r="P73" s="333" t="s">
        <v>482</v>
      </c>
      <c r="Q73" s="270" t="s">
        <v>6065</v>
      </c>
    </row>
    <row r="74" spans="2:17" ht="24">
      <c r="B74" s="615"/>
      <c r="C74" s="611"/>
      <c r="D74" s="615"/>
      <c r="E74" s="615"/>
      <c r="F74" s="607"/>
      <c r="G74" s="378" t="s">
        <v>4634</v>
      </c>
      <c r="H74" s="344" t="s">
        <v>4593</v>
      </c>
      <c r="I74" s="343" t="s">
        <v>4584</v>
      </c>
      <c r="J74" s="343"/>
      <c r="K74" s="343"/>
      <c r="L74" s="344" t="s">
        <v>5336</v>
      </c>
      <c r="M74" s="333" t="s">
        <v>1192</v>
      </c>
      <c r="N74" s="369" t="s">
        <v>5312</v>
      </c>
      <c r="O74" s="344" t="str">
        <f>VLOOKUP(N74,CódigosRetorno!$A$1:$B$1701,2,FALSE)</f>
        <v>El dato ingresado como atributo @listID es incorrecto.</v>
      </c>
      <c r="P74" s="333" t="s">
        <v>482</v>
      </c>
      <c r="Q74" s="270" t="s">
        <v>186</v>
      </c>
    </row>
    <row r="75" spans="2:17" ht="48">
      <c r="B75" s="615"/>
      <c r="C75" s="611"/>
      <c r="D75" s="615"/>
      <c r="E75" s="615"/>
      <c r="F75" s="617"/>
      <c r="G75" s="378" t="s">
        <v>4635</v>
      </c>
      <c r="H75" s="344" t="s">
        <v>4583</v>
      </c>
      <c r="I75" s="343" t="s">
        <v>4584</v>
      </c>
      <c r="J75" s="343"/>
      <c r="K75" s="343"/>
      <c r="L75" s="344" t="s">
        <v>5328</v>
      </c>
      <c r="M75" s="333" t="s">
        <v>1192</v>
      </c>
      <c r="N75" s="369" t="s">
        <v>5307</v>
      </c>
      <c r="O75" s="344" t="str">
        <f>VLOOKUP(N75,CódigosRetorno!$A$1:$B$1701,2,FALSE)</f>
        <v>El dato ingresado como atributo @listAgencyName es incorrecto.</v>
      </c>
      <c r="P75" s="333" t="s">
        <v>482</v>
      </c>
      <c r="Q75" s="269" t="s">
        <v>186</v>
      </c>
    </row>
    <row r="76" spans="2:17" ht="24">
      <c r="B76" s="615"/>
      <c r="C76" s="611"/>
      <c r="D76" s="615"/>
      <c r="E76" s="615"/>
      <c r="F76" s="608"/>
      <c r="G76" s="343" t="s">
        <v>4636</v>
      </c>
      <c r="H76" s="344" t="s">
        <v>4586</v>
      </c>
      <c r="I76" s="343" t="s">
        <v>4584</v>
      </c>
      <c r="J76" s="343"/>
      <c r="K76" s="343"/>
      <c r="L76" s="344" t="s">
        <v>5337</v>
      </c>
      <c r="M76" s="369" t="s">
        <v>1192</v>
      </c>
      <c r="N76" s="377" t="s">
        <v>5308</v>
      </c>
      <c r="O76" s="344" t="str">
        <f>VLOOKUP(N76,CódigosRetorno!$A$1:$B$1701,2,FALSE)</f>
        <v>El dato ingresado como atributo @listName es incorrecto.</v>
      </c>
      <c r="P76" s="333" t="s">
        <v>482</v>
      </c>
      <c r="Q76" s="269" t="s">
        <v>186</v>
      </c>
    </row>
    <row r="77" spans="2:17" ht="36">
      <c r="B77" s="607">
        <f>B72+1</f>
        <v>16</v>
      </c>
      <c r="C77" s="610" t="s">
        <v>4774</v>
      </c>
      <c r="D77" s="603" t="s">
        <v>3</v>
      </c>
      <c r="E77" s="603" t="s">
        <v>9</v>
      </c>
      <c r="F77" s="343" t="s">
        <v>44</v>
      </c>
      <c r="G77" s="333" t="s">
        <v>69</v>
      </c>
      <c r="H77" s="344" t="s">
        <v>4775</v>
      </c>
      <c r="I77" s="343" t="s">
        <v>4584</v>
      </c>
      <c r="J77" s="343"/>
      <c r="K77" s="343"/>
      <c r="L77" s="344" t="s">
        <v>4776</v>
      </c>
      <c r="M77" s="333" t="s">
        <v>1192</v>
      </c>
      <c r="N77" s="369" t="s">
        <v>4553</v>
      </c>
      <c r="O77" s="344" t="str">
        <f>VLOOKUP(N77,CódigosRetorno!$A$1:$B$1701,2,FALSE)</f>
        <v>El dato ingresado como local anexo no cumple con el formato establecido</v>
      </c>
      <c r="P77" s="333" t="s">
        <v>482</v>
      </c>
      <c r="Q77" s="270" t="s">
        <v>186</v>
      </c>
    </row>
    <row r="78" spans="2:17" ht="24">
      <c r="B78" s="617"/>
      <c r="C78" s="611"/>
      <c r="D78" s="615"/>
      <c r="E78" s="615"/>
      <c r="F78" s="607"/>
      <c r="G78" s="343" t="s">
        <v>4582</v>
      </c>
      <c r="H78" s="200" t="s">
        <v>4605</v>
      </c>
      <c r="I78" s="343" t="s">
        <v>4584</v>
      </c>
      <c r="J78" s="343"/>
      <c r="K78" s="343"/>
      <c r="L78" s="344" t="s">
        <v>5323</v>
      </c>
      <c r="M78" s="333" t="s">
        <v>1192</v>
      </c>
      <c r="N78" s="369" t="s">
        <v>5314</v>
      </c>
      <c r="O78" s="344" t="str">
        <f>VLOOKUP(N78,CódigosRetorno!$A$1:$B$1701,2,FALSE)</f>
        <v>El dato ingresado como atributo @schemeAgencyName es incorrecto.</v>
      </c>
      <c r="P78" s="333" t="s">
        <v>482</v>
      </c>
      <c r="Q78" s="270" t="s">
        <v>186</v>
      </c>
    </row>
    <row r="79" spans="2:17" ht="24">
      <c r="B79" s="608"/>
      <c r="C79" s="612"/>
      <c r="D79" s="604"/>
      <c r="E79" s="604"/>
      <c r="F79" s="608"/>
      <c r="G79" s="343" t="s">
        <v>4777</v>
      </c>
      <c r="H79" s="200" t="s">
        <v>4604</v>
      </c>
      <c r="I79" s="343" t="s">
        <v>4584</v>
      </c>
      <c r="J79" s="343"/>
      <c r="K79" s="343"/>
      <c r="L79" s="344" t="s">
        <v>5338</v>
      </c>
      <c r="M79" s="333" t="s">
        <v>1192</v>
      </c>
      <c r="N79" s="369" t="s">
        <v>5313</v>
      </c>
      <c r="O79" s="344" t="str">
        <f>VLOOKUP(N79,CódigosRetorno!$A$1:$B$1701,2,FALSE)</f>
        <v>El dato ingresado como atributo @schemeName es incorrecto.</v>
      </c>
      <c r="P79" s="333" t="s">
        <v>482</v>
      </c>
      <c r="Q79" s="269" t="s">
        <v>186</v>
      </c>
    </row>
    <row r="80" spans="2:17">
      <c r="B80" s="122" t="s">
        <v>4778</v>
      </c>
      <c r="C80" s="122"/>
      <c r="D80" s="119"/>
      <c r="E80" s="119" t="s">
        <v>186</v>
      </c>
      <c r="F80" s="123" t="s">
        <v>186</v>
      </c>
      <c r="G80" s="123" t="s">
        <v>186</v>
      </c>
      <c r="H80" s="124" t="s">
        <v>186</v>
      </c>
      <c r="I80" s="123"/>
      <c r="J80" s="123"/>
      <c r="K80" s="123"/>
      <c r="L80" s="344" t="s">
        <v>186</v>
      </c>
      <c r="M80" s="333" t="s">
        <v>186</v>
      </c>
      <c r="N80" s="369" t="s">
        <v>186</v>
      </c>
      <c r="O80" s="344" t="str">
        <f>VLOOKUP(N80,CódigosRetorno!$A$1:$B$1701,2,FALSE)</f>
        <v>-</v>
      </c>
      <c r="P80" s="333" t="s">
        <v>186</v>
      </c>
      <c r="Q80" s="270" t="s">
        <v>186</v>
      </c>
    </row>
    <row r="81" spans="2:17" ht="36">
      <c r="B81" s="607">
        <f>B77+1</f>
        <v>17</v>
      </c>
      <c r="C81" s="610" t="s">
        <v>4779</v>
      </c>
      <c r="D81" s="603" t="s">
        <v>3</v>
      </c>
      <c r="E81" s="603" t="s">
        <v>4</v>
      </c>
      <c r="F81" s="607" t="s">
        <v>12</v>
      </c>
      <c r="G81" s="613"/>
      <c r="H81" s="614" t="s">
        <v>4638</v>
      </c>
      <c r="I81" s="607">
        <v>1</v>
      </c>
      <c r="J81" s="334"/>
      <c r="K81" s="334"/>
      <c r="L81" s="344" t="s">
        <v>4780</v>
      </c>
      <c r="M81" s="369" t="s">
        <v>203</v>
      </c>
      <c r="N81" s="377" t="s">
        <v>4519</v>
      </c>
      <c r="O81" s="344" t="str">
        <f>VLOOKUP(N81,CódigosRetorno!$A$1:$B$1701,2,FALSE)</f>
        <v>El XML contiene mas de un tag como elemento de numero de documento del receptor.</v>
      </c>
      <c r="P81" s="333" t="s">
        <v>482</v>
      </c>
      <c r="Q81" s="270" t="s">
        <v>186</v>
      </c>
    </row>
    <row r="82" spans="2:17" ht="36">
      <c r="B82" s="617"/>
      <c r="C82" s="611"/>
      <c r="D82" s="615"/>
      <c r="E82" s="615"/>
      <c r="F82" s="617"/>
      <c r="G82" s="613"/>
      <c r="H82" s="614"/>
      <c r="I82" s="617"/>
      <c r="J82" s="335"/>
      <c r="K82" s="335"/>
      <c r="L82" s="344" t="s">
        <v>2637</v>
      </c>
      <c r="M82" s="369" t="s">
        <v>203</v>
      </c>
      <c r="N82" s="377" t="s">
        <v>775</v>
      </c>
      <c r="O82" s="344" t="str">
        <f>VLOOKUP(N82,CódigosRetorno!$A$1:$B$1701,2,FALSE)</f>
        <v>El XML no contiene el tag o no existe informacion de CustomerAssignedAccountID del receptor del documento</v>
      </c>
      <c r="P82" s="333" t="s">
        <v>482</v>
      </c>
      <c r="Q82" s="270" t="s">
        <v>186</v>
      </c>
    </row>
    <row r="83" spans="2:17" ht="36">
      <c r="B83" s="617"/>
      <c r="C83" s="611"/>
      <c r="D83" s="615"/>
      <c r="E83" s="615"/>
      <c r="F83" s="617"/>
      <c r="G83" s="613"/>
      <c r="H83" s="614"/>
      <c r="I83" s="617"/>
      <c r="J83" s="335"/>
      <c r="K83" s="335"/>
      <c r="L83" s="344" t="s">
        <v>3476</v>
      </c>
      <c r="M83" s="369" t="s">
        <v>203</v>
      </c>
      <c r="N83" s="377" t="s">
        <v>776</v>
      </c>
      <c r="O83" s="344" t="str">
        <f>VLOOKUP(N83,CódigosRetorno!$A$1:$B$1701,2,FALSE)</f>
        <v>El numero de documento de identidad del receptor debe ser  RUC</v>
      </c>
      <c r="P83" s="333" t="s">
        <v>482</v>
      </c>
      <c r="Q83" s="270" t="s">
        <v>186</v>
      </c>
    </row>
    <row r="84" spans="2:17" ht="36">
      <c r="B84" s="617"/>
      <c r="C84" s="611"/>
      <c r="D84" s="615"/>
      <c r="E84" s="615"/>
      <c r="F84" s="617"/>
      <c r="G84" s="613"/>
      <c r="H84" s="614"/>
      <c r="I84" s="617"/>
      <c r="J84" s="335"/>
      <c r="K84" s="335"/>
      <c r="L84" s="344" t="s">
        <v>3477</v>
      </c>
      <c r="M84" s="369" t="s">
        <v>1192</v>
      </c>
      <c r="N84" s="377" t="s">
        <v>1452</v>
      </c>
      <c r="O84" s="344" t="str">
        <f>VLOOKUP(N84,CódigosRetorno!$A$1:$B$1701,2,FALSE)</f>
        <v>El numero de RUC del receptor no existe.</v>
      </c>
      <c r="P84" s="333" t="s">
        <v>217</v>
      </c>
      <c r="Q84" s="270" t="s">
        <v>2650</v>
      </c>
    </row>
    <row r="85" spans="2:17" ht="36">
      <c r="B85" s="617"/>
      <c r="C85" s="611"/>
      <c r="D85" s="615"/>
      <c r="E85" s="615"/>
      <c r="F85" s="617"/>
      <c r="G85" s="613"/>
      <c r="H85" s="614"/>
      <c r="I85" s="617"/>
      <c r="J85" s="335"/>
      <c r="K85" s="335"/>
      <c r="L85" s="344" t="s">
        <v>3478</v>
      </c>
      <c r="M85" s="369" t="s">
        <v>1192</v>
      </c>
      <c r="N85" s="377" t="s">
        <v>1445</v>
      </c>
      <c r="O85" s="344" t="str">
        <f>VLOOKUP(N85,CódigosRetorno!$A$1:$B$1701,2,FALSE)</f>
        <v>El RUC  del receptor no esta activo</v>
      </c>
      <c r="P85" s="333" t="s">
        <v>217</v>
      </c>
      <c r="Q85" s="270" t="s">
        <v>2650</v>
      </c>
    </row>
    <row r="86" spans="2:17" ht="36">
      <c r="B86" s="617"/>
      <c r="C86" s="611"/>
      <c r="D86" s="615"/>
      <c r="E86" s="615"/>
      <c r="F86" s="617"/>
      <c r="G86" s="613"/>
      <c r="H86" s="614"/>
      <c r="I86" s="617"/>
      <c r="J86" s="335"/>
      <c r="K86" s="335"/>
      <c r="L86" s="344" t="s">
        <v>3479</v>
      </c>
      <c r="M86" s="369" t="s">
        <v>1192</v>
      </c>
      <c r="N86" s="377" t="s">
        <v>1443</v>
      </c>
      <c r="O86" s="344" t="str">
        <f>VLOOKUP(N86,CódigosRetorno!$A$1:$B$1701,2,FALSE)</f>
        <v>El RUC del receptor no esta habido</v>
      </c>
      <c r="P86" s="333" t="s">
        <v>217</v>
      </c>
      <c r="Q86" s="270" t="s">
        <v>2650</v>
      </c>
    </row>
    <row r="87" spans="2:17" ht="84">
      <c r="B87" s="617"/>
      <c r="C87" s="611"/>
      <c r="D87" s="615"/>
      <c r="E87" s="615"/>
      <c r="F87" s="617"/>
      <c r="G87" s="613"/>
      <c r="H87" s="614"/>
      <c r="I87" s="617"/>
      <c r="J87" s="335"/>
      <c r="K87" s="335"/>
      <c r="L87" s="344" t="s">
        <v>5342</v>
      </c>
      <c r="M87" s="369" t="s">
        <v>203</v>
      </c>
      <c r="N87" s="377" t="s">
        <v>1596</v>
      </c>
      <c r="O87" s="344" t="str">
        <f>VLOOKUP(N87,CódigosRetorno!$A$1:$B$1701,2,FALSE)</f>
        <v>El dato ingresado como numero de documento de identidad del receptor no cumple con el formato establecido</v>
      </c>
      <c r="P87" s="333" t="s">
        <v>482</v>
      </c>
      <c r="Q87" s="269" t="s">
        <v>186</v>
      </c>
    </row>
    <row r="88" spans="2:17" ht="36">
      <c r="B88" s="617"/>
      <c r="C88" s="611"/>
      <c r="D88" s="615"/>
      <c r="E88" s="615"/>
      <c r="F88" s="608"/>
      <c r="G88" s="613"/>
      <c r="H88" s="614"/>
      <c r="I88" s="608"/>
      <c r="J88" s="336"/>
      <c r="K88" s="336"/>
      <c r="L88" s="344" t="s">
        <v>6151</v>
      </c>
      <c r="M88" s="369" t="s">
        <v>203</v>
      </c>
      <c r="N88" s="377" t="s">
        <v>1597</v>
      </c>
      <c r="O88" s="344" t="str">
        <f>VLOOKUP(N88,CódigosRetorno!$A$1:$B$1701,2,FALSE)</f>
        <v>El DNI ingresado no cumple con el estandar.</v>
      </c>
      <c r="P88" s="333" t="s">
        <v>482</v>
      </c>
      <c r="Q88" s="270" t="s">
        <v>186</v>
      </c>
    </row>
    <row r="89" spans="2:17" ht="36">
      <c r="B89" s="617"/>
      <c r="C89" s="611"/>
      <c r="D89" s="615"/>
      <c r="E89" s="615"/>
      <c r="F89" s="609" t="s">
        <v>47</v>
      </c>
      <c r="G89" s="613" t="s">
        <v>2664</v>
      </c>
      <c r="H89" s="614" t="s">
        <v>4641</v>
      </c>
      <c r="I89" s="607">
        <v>1</v>
      </c>
      <c r="J89" s="334"/>
      <c r="K89" s="334"/>
      <c r="L89" s="344" t="s">
        <v>2637</v>
      </c>
      <c r="M89" s="369" t="s">
        <v>203</v>
      </c>
      <c r="N89" s="377" t="s">
        <v>778</v>
      </c>
      <c r="O89" s="344" t="str">
        <f>VLOOKUP(N89,CódigosRetorno!$A$1:$B$1701,2,FALSE)</f>
        <v>El XML no contiene el tag o no existe informacion de AdditionalAccountID del receptor del documento</v>
      </c>
      <c r="P89" s="333" t="s">
        <v>482</v>
      </c>
      <c r="Q89" s="269" t="s">
        <v>186</v>
      </c>
    </row>
    <row r="90" spans="2:17" ht="48">
      <c r="B90" s="617"/>
      <c r="C90" s="611"/>
      <c r="D90" s="615"/>
      <c r="E90" s="615"/>
      <c r="F90" s="609"/>
      <c r="G90" s="613"/>
      <c r="H90" s="614"/>
      <c r="I90" s="617"/>
      <c r="J90" s="335"/>
      <c r="K90" s="335"/>
      <c r="L90" s="344" t="s">
        <v>4781</v>
      </c>
      <c r="M90" s="369" t="s">
        <v>203</v>
      </c>
      <c r="N90" s="377" t="s">
        <v>779</v>
      </c>
      <c r="O90" s="344" t="str">
        <f>VLOOKUP(N90,CódigosRetorno!$A$1:$B$1701,2,FALSE)</f>
        <v>El dato ingresado  en el tipo de documento de identidad del receptor no cumple con el estandar o no esta permitido.</v>
      </c>
      <c r="P90" s="333" t="s">
        <v>482</v>
      </c>
      <c r="Q90" s="270" t="s">
        <v>3039</v>
      </c>
    </row>
    <row r="91" spans="2:17" ht="36">
      <c r="B91" s="617"/>
      <c r="C91" s="611"/>
      <c r="D91" s="615"/>
      <c r="E91" s="615"/>
      <c r="F91" s="609"/>
      <c r="G91" s="613"/>
      <c r="H91" s="614"/>
      <c r="I91" s="617"/>
      <c r="J91" s="335"/>
      <c r="K91" s="335"/>
      <c r="L91" s="344" t="s">
        <v>5341</v>
      </c>
      <c r="M91" s="369" t="s">
        <v>203</v>
      </c>
      <c r="N91" s="377" t="s">
        <v>1598</v>
      </c>
      <c r="O91" s="344" t="str">
        <f>VLOOKUP(N91,CódigosRetorno!$A$1:$B$1701,2,FALSE)</f>
        <v>AdditionalAccountID -  El dato ingresado  en el tipo de documento de identidad del receptor no esta permitido.</v>
      </c>
      <c r="P91" s="333" t="s">
        <v>482</v>
      </c>
      <c r="Q91" s="270" t="s">
        <v>186</v>
      </c>
    </row>
    <row r="92" spans="2:17" ht="36">
      <c r="B92" s="617"/>
      <c r="C92" s="611"/>
      <c r="D92" s="615"/>
      <c r="E92" s="604"/>
      <c r="F92" s="609"/>
      <c r="G92" s="613"/>
      <c r="H92" s="614"/>
      <c r="I92" s="608"/>
      <c r="J92" s="336"/>
      <c r="K92" s="336"/>
      <c r="L92" s="344" t="s">
        <v>3474</v>
      </c>
      <c r="M92" s="369" t="s">
        <v>203</v>
      </c>
      <c r="N92" s="369" t="s">
        <v>779</v>
      </c>
      <c r="O92" s="344" t="str">
        <f>VLOOKUP(N92,CódigosRetorno!$A$1:$B$1701,2,FALSE)</f>
        <v>El dato ingresado  en el tipo de documento de identidad del receptor no cumple con el estandar o no esta permitido.</v>
      </c>
      <c r="P92" s="333" t="s">
        <v>482</v>
      </c>
      <c r="Q92" s="270" t="s">
        <v>186</v>
      </c>
    </row>
    <row r="93" spans="2:17" ht="24">
      <c r="B93" s="617"/>
      <c r="C93" s="611"/>
      <c r="D93" s="615"/>
      <c r="E93" s="613" t="s">
        <v>9</v>
      </c>
      <c r="F93" s="607"/>
      <c r="G93" s="378" t="s">
        <v>4603</v>
      </c>
      <c r="H93" s="344" t="s">
        <v>4604</v>
      </c>
      <c r="I93" s="343" t="s">
        <v>4584</v>
      </c>
      <c r="J93" s="343"/>
      <c r="K93" s="343"/>
      <c r="L93" s="344" t="s">
        <v>5326</v>
      </c>
      <c r="M93" s="333" t="s">
        <v>1192</v>
      </c>
      <c r="N93" s="369" t="s">
        <v>5313</v>
      </c>
      <c r="O93" s="344" t="str">
        <f>VLOOKUP(N93,CódigosRetorno!$A$1:$B$1701,2,FALSE)</f>
        <v>El dato ingresado como atributo @schemeName es incorrecto.</v>
      </c>
      <c r="P93" s="333" t="s">
        <v>482</v>
      </c>
      <c r="Q93" s="269" t="s">
        <v>186</v>
      </c>
    </row>
    <row r="94" spans="2:17" ht="24">
      <c r="B94" s="617"/>
      <c r="C94" s="611"/>
      <c r="D94" s="615"/>
      <c r="E94" s="613"/>
      <c r="F94" s="617"/>
      <c r="G94" s="378" t="s">
        <v>4582</v>
      </c>
      <c r="H94" s="344" t="s">
        <v>4605</v>
      </c>
      <c r="I94" s="343" t="s">
        <v>4584</v>
      </c>
      <c r="J94" s="343"/>
      <c r="K94" s="343"/>
      <c r="L94" s="344" t="s">
        <v>5305</v>
      </c>
      <c r="M94" s="333" t="s">
        <v>1192</v>
      </c>
      <c r="N94" s="369" t="s">
        <v>5314</v>
      </c>
      <c r="O94" s="344" t="str">
        <f>VLOOKUP(N94,CódigosRetorno!$A$1:$B$1701,2,FALSE)</f>
        <v>El dato ingresado como atributo @schemeAgencyName es incorrecto.</v>
      </c>
      <c r="P94" s="333" t="s">
        <v>482</v>
      </c>
      <c r="Q94" s="269" t="s">
        <v>186</v>
      </c>
    </row>
    <row r="95" spans="2:17" ht="48">
      <c r="B95" s="608"/>
      <c r="C95" s="612"/>
      <c r="D95" s="604"/>
      <c r="E95" s="613"/>
      <c r="F95" s="608"/>
      <c r="G95" s="378" t="s">
        <v>4606</v>
      </c>
      <c r="H95" s="344" t="s">
        <v>4607</v>
      </c>
      <c r="I95" s="343" t="s">
        <v>4584</v>
      </c>
      <c r="J95" s="343"/>
      <c r="K95" s="343"/>
      <c r="L95" s="344" t="s">
        <v>5327</v>
      </c>
      <c r="M95" s="369" t="s">
        <v>1192</v>
      </c>
      <c r="N95" s="377" t="s">
        <v>5315</v>
      </c>
      <c r="O95" s="344" t="str">
        <f>VLOOKUP(N95,CódigosRetorno!$A$1:$B$1701,2,FALSE)</f>
        <v>El dato ingresado como atributo @schemeURI es incorrecto.</v>
      </c>
      <c r="P95" s="333" t="s">
        <v>482</v>
      </c>
      <c r="Q95" s="269" t="s">
        <v>186</v>
      </c>
    </row>
    <row r="96" spans="2:17" ht="24">
      <c r="B96" s="609">
        <f>B81+1</f>
        <v>18</v>
      </c>
      <c r="C96" s="614" t="s">
        <v>55</v>
      </c>
      <c r="D96" s="613" t="s">
        <v>3</v>
      </c>
      <c r="E96" s="613" t="s">
        <v>4</v>
      </c>
      <c r="F96" s="609" t="s">
        <v>4608</v>
      </c>
      <c r="G96" s="613"/>
      <c r="H96" s="614" t="s">
        <v>37</v>
      </c>
      <c r="I96" s="607">
        <v>1</v>
      </c>
      <c r="J96" s="334"/>
      <c r="K96" s="334"/>
      <c r="L96" s="344" t="s">
        <v>3160</v>
      </c>
      <c r="M96" s="369" t="s">
        <v>203</v>
      </c>
      <c r="N96" s="377" t="s">
        <v>780</v>
      </c>
      <c r="O96" s="344" t="str">
        <f>VLOOKUP(N96,CódigosRetorno!$A$1:$B$1701,2,FALSE)</f>
        <v>El XML no contiene el tag o no existe informacion de RegistrationName del receptor del documento</v>
      </c>
      <c r="P96" s="333" t="s">
        <v>482</v>
      </c>
      <c r="Q96" s="270" t="s">
        <v>186</v>
      </c>
    </row>
    <row r="97" spans="2:17" ht="48">
      <c r="B97" s="607"/>
      <c r="C97" s="605"/>
      <c r="D97" s="603"/>
      <c r="E97" s="603"/>
      <c r="F97" s="607"/>
      <c r="G97" s="603"/>
      <c r="H97" s="605"/>
      <c r="I97" s="617"/>
      <c r="J97" s="335"/>
      <c r="K97" s="335"/>
      <c r="L97" s="337" t="s">
        <v>4783</v>
      </c>
      <c r="M97" s="359" t="s">
        <v>203</v>
      </c>
      <c r="N97" s="363" t="s">
        <v>781</v>
      </c>
      <c r="O97" s="344" t="str">
        <f>VLOOKUP(N97,CódigosRetorno!$A$1:$B$1701,2,FALSE)</f>
        <v>RegistrationName -  El dato ingresado no cumple con el estandar</v>
      </c>
      <c r="P97" s="340" t="s">
        <v>482</v>
      </c>
      <c r="Q97" s="361" t="s">
        <v>186</v>
      </c>
    </row>
    <row r="98" spans="2:17">
      <c r="B98" s="122" t="s">
        <v>157</v>
      </c>
      <c r="C98" s="209"/>
      <c r="D98" s="123" t="s">
        <v>186</v>
      </c>
      <c r="E98" s="119" t="s">
        <v>186</v>
      </c>
      <c r="F98" s="123" t="s">
        <v>186</v>
      </c>
      <c r="G98" s="123" t="s">
        <v>186</v>
      </c>
      <c r="H98" s="124" t="s">
        <v>186</v>
      </c>
      <c r="I98" s="123"/>
      <c r="J98" s="123"/>
      <c r="K98" s="123"/>
      <c r="L98" s="344" t="s">
        <v>186</v>
      </c>
      <c r="M98" s="333" t="s">
        <v>186</v>
      </c>
      <c r="N98" s="369" t="s">
        <v>186</v>
      </c>
      <c r="O98" s="344" t="str">
        <f>VLOOKUP(N98,CódigosRetorno!$A$1:$B$1701,2,FALSE)</f>
        <v>-</v>
      </c>
      <c r="P98" s="333" t="s">
        <v>186</v>
      </c>
      <c r="Q98" s="343" t="s">
        <v>186</v>
      </c>
    </row>
    <row r="99" spans="2:17" ht="72">
      <c r="B99" s="607">
        <f>B96+1</f>
        <v>19</v>
      </c>
      <c r="C99" s="610" t="s">
        <v>4784</v>
      </c>
      <c r="D99" s="603" t="s">
        <v>3</v>
      </c>
      <c r="E99" s="603" t="s">
        <v>9</v>
      </c>
      <c r="F99" s="609" t="s">
        <v>18</v>
      </c>
      <c r="G99" s="613"/>
      <c r="H99" s="614" t="s">
        <v>4785</v>
      </c>
      <c r="I99" s="607">
        <v>1</v>
      </c>
      <c r="J99" s="334"/>
      <c r="K99" s="334"/>
      <c r="L99" s="348" t="s">
        <v>3461</v>
      </c>
      <c r="M99" s="369" t="s">
        <v>1192</v>
      </c>
      <c r="N99" s="377" t="s">
        <v>759</v>
      </c>
      <c r="O99" s="344" t="str">
        <f>VLOOKUP(N99,CódigosRetorno!$A$1:$B$1701,2,FALSE)</f>
        <v>El ID de las guias debe tener informacion de la SERIE-NUMERO de guia.</v>
      </c>
      <c r="P99" s="333" t="s">
        <v>482</v>
      </c>
      <c r="Q99" s="270" t="s">
        <v>186</v>
      </c>
    </row>
    <row r="100" spans="2:17" ht="36">
      <c r="B100" s="617"/>
      <c r="C100" s="611"/>
      <c r="D100" s="615"/>
      <c r="E100" s="615"/>
      <c r="F100" s="609"/>
      <c r="G100" s="613"/>
      <c r="H100" s="614"/>
      <c r="I100" s="608"/>
      <c r="J100" s="336"/>
      <c r="K100" s="336"/>
      <c r="L100" s="348" t="s">
        <v>3470</v>
      </c>
      <c r="M100" s="369" t="s">
        <v>203</v>
      </c>
      <c r="N100" s="377" t="s">
        <v>784</v>
      </c>
      <c r="O100" s="344" t="str">
        <f>VLOOKUP(N100,CódigosRetorno!$A$1:$B$1701,2,FALSE)</f>
        <v>El comprobante contiene un tipo y número de Guía de Remisión repetido</v>
      </c>
      <c r="P100" s="333" t="s">
        <v>482</v>
      </c>
      <c r="Q100" s="270" t="s">
        <v>186</v>
      </c>
    </row>
    <row r="101" spans="2:17" ht="36">
      <c r="B101" s="617"/>
      <c r="C101" s="611"/>
      <c r="D101" s="615"/>
      <c r="E101" s="615"/>
      <c r="F101" s="607" t="s">
        <v>10</v>
      </c>
      <c r="G101" s="333" t="s">
        <v>2915</v>
      </c>
      <c r="H101" s="344" t="s">
        <v>4786</v>
      </c>
      <c r="I101" s="343">
        <v>1</v>
      </c>
      <c r="J101" s="343"/>
      <c r="K101" s="343"/>
      <c r="L101" s="344" t="s">
        <v>3471</v>
      </c>
      <c r="M101" s="369" t="s">
        <v>1192</v>
      </c>
      <c r="N101" s="377" t="s">
        <v>757</v>
      </c>
      <c r="O101" s="344" t="str">
        <f>VLOOKUP(N101,CódigosRetorno!$A$1:$B$1701,2,FALSE)</f>
        <v>El DocumentTypeCode de las guias debe ser 09 o 31</v>
      </c>
      <c r="P101" s="333" t="s">
        <v>482</v>
      </c>
      <c r="Q101" s="270" t="s">
        <v>6063</v>
      </c>
    </row>
    <row r="102" spans="2:17" ht="24">
      <c r="B102" s="617"/>
      <c r="C102" s="611"/>
      <c r="D102" s="615"/>
      <c r="E102" s="615"/>
      <c r="F102" s="617"/>
      <c r="G102" s="343" t="s">
        <v>4582</v>
      </c>
      <c r="H102" s="344" t="s">
        <v>4583</v>
      </c>
      <c r="I102" s="343" t="s">
        <v>4584</v>
      </c>
      <c r="J102" s="343"/>
      <c r="K102" s="343"/>
      <c r="L102" s="344" t="s">
        <v>5305</v>
      </c>
      <c r="M102" s="333" t="s">
        <v>1192</v>
      </c>
      <c r="N102" s="369" t="s">
        <v>5307</v>
      </c>
      <c r="O102" s="344" t="str">
        <f>VLOOKUP(N102,CódigosRetorno!$A$1:$B$1701,2,FALSE)</f>
        <v>El dato ingresado como atributo @listAgencyName es incorrecto.</v>
      </c>
      <c r="P102" s="333" t="s">
        <v>482</v>
      </c>
      <c r="Q102" s="269" t="s">
        <v>186</v>
      </c>
    </row>
    <row r="103" spans="2:17" ht="24">
      <c r="B103" s="617"/>
      <c r="C103" s="611"/>
      <c r="D103" s="615"/>
      <c r="E103" s="615"/>
      <c r="F103" s="617"/>
      <c r="G103" s="343" t="s">
        <v>4585</v>
      </c>
      <c r="H103" s="344" t="s">
        <v>4586</v>
      </c>
      <c r="I103" s="343" t="s">
        <v>4584</v>
      </c>
      <c r="J103" s="343"/>
      <c r="K103" s="343"/>
      <c r="L103" s="344" t="s">
        <v>5311</v>
      </c>
      <c r="M103" s="369" t="s">
        <v>1192</v>
      </c>
      <c r="N103" s="377" t="s">
        <v>5308</v>
      </c>
      <c r="O103" s="344" t="str">
        <f>VLOOKUP(N103,CódigosRetorno!$A$1:$B$1701,2,FALSE)</f>
        <v>El dato ingresado como atributo @listName es incorrecto.</v>
      </c>
      <c r="P103" s="333" t="s">
        <v>482</v>
      </c>
      <c r="Q103" s="269" t="s">
        <v>186</v>
      </c>
    </row>
    <row r="104" spans="2:17" ht="48">
      <c r="B104" s="608"/>
      <c r="C104" s="612"/>
      <c r="D104" s="604"/>
      <c r="E104" s="604"/>
      <c r="F104" s="608"/>
      <c r="G104" s="343" t="s">
        <v>4587</v>
      </c>
      <c r="H104" s="344" t="s">
        <v>4588</v>
      </c>
      <c r="I104" s="343" t="s">
        <v>4584</v>
      </c>
      <c r="J104" s="343"/>
      <c r="K104" s="343"/>
      <c r="L104" s="344" t="s">
        <v>5316</v>
      </c>
      <c r="M104" s="369" t="s">
        <v>1192</v>
      </c>
      <c r="N104" s="377" t="s">
        <v>5309</v>
      </c>
      <c r="O104" s="344" t="str">
        <f>VLOOKUP(N104,CódigosRetorno!$A$1:$B$1701,2,FALSE)</f>
        <v>El dato ingresado como atributo @listURI es incorrecto.</v>
      </c>
      <c r="P104" s="333" t="s">
        <v>482</v>
      </c>
      <c r="Q104" s="269" t="s">
        <v>186</v>
      </c>
    </row>
    <row r="105" spans="2:17" ht="60">
      <c r="B105" s="607">
        <f>B99+1</f>
        <v>20</v>
      </c>
      <c r="C105" s="610" t="s">
        <v>4787</v>
      </c>
      <c r="D105" s="603" t="s">
        <v>3</v>
      </c>
      <c r="E105" s="603" t="s">
        <v>9</v>
      </c>
      <c r="F105" s="609" t="s">
        <v>18</v>
      </c>
      <c r="G105" s="613"/>
      <c r="H105" s="614" t="s">
        <v>2918</v>
      </c>
      <c r="I105" s="607">
        <v>1</v>
      </c>
      <c r="J105" s="334"/>
      <c r="K105" s="334"/>
      <c r="L105" s="344" t="s">
        <v>4788</v>
      </c>
      <c r="M105" s="369" t="s">
        <v>1192</v>
      </c>
      <c r="N105" s="377" t="s">
        <v>769</v>
      </c>
      <c r="O105" s="344" t="str">
        <f>VLOOKUP(N105,CódigosRetorno!$A$1:$B$1701,2,FALSE)</f>
        <v>El ID de los documentos relacionados no cumplen con el estandar.</v>
      </c>
      <c r="P105" s="333" t="s">
        <v>482</v>
      </c>
      <c r="Q105" s="270" t="s">
        <v>186</v>
      </c>
    </row>
    <row r="106" spans="2:17" ht="60">
      <c r="B106" s="617"/>
      <c r="C106" s="611"/>
      <c r="D106" s="615"/>
      <c r="E106" s="615"/>
      <c r="F106" s="609"/>
      <c r="G106" s="613"/>
      <c r="H106" s="614"/>
      <c r="I106" s="617"/>
      <c r="J106" s="335"/>
      <c r="K106" s="335"/>
      <c r="L106" s="348" t="s">
        <v>4789</v>
      </c>
      <c r="M106" s="369" t="s">
        <v>203</v>
      </c>
      <c r="N106" s="377" t="s">
        <v>782</v>
      </c>
      <c r="O106" s="344" t="str">
        <f>VLOOKUP(N106,CódigosRetorno!$A$1:$B$1701,2,FALSE)</f>
        <v>El comprobante contiene un tipo y número de Documento Relacionado repetido</v>
      </c>
      <c r="P106" s="333" t="s">
        <v>482</v>
      </c>
      <c r="Q106" s="270"/>
    </row>
    <row r="107" spans="2:17" ht="36">
      <c r="B107" s="617"/>
      <c r="C107" s="611"/>
      <c r="D107" s="615"/>
      <c r="E107" s="615"/>
      <c r="F107" s="609"/>
      <c r="G107" s="613"/>
      <c r="H107" s="614"/>
      <c r="I107" s="608"/>
      <c r="J107" s="336"/>
      <c r="K107" s="336"/>
      <c r="L107" s="348" t="s">
        <v>3472</v>
      </c>
      <c r="M107" s="369" t="s">
        <v>203</v>
      </c>
      <c r="N107" s="377" t="s">
        <v>782</v>
      </c>
      <c r="O107" s="344" t="str">
        <f>VLOOKUP(N107,CódigosRetorno!$A$1:$B$1701,2,FALSE)</f>
        <v>El comprobante contiene un tipo y número de Documento Relacionado repetido</v>
      </c>
      <c r="P107" s="333" t="s">
        <v>482</v>
      </c>
      <c r="Q107" s="270" t="s">
        <v>186</v>
      </c>
    </row>
    <row r="108" spans="2:17" ht="36">
      <c r="B108" s="617"/>
      <c r="C108" s="611"/>
      <c r="D108" s="615"/>
      <c r="E108" s="615"/>
      <c r="F108" s="343" t="s">
        <v>10</v>
      </c>
      <c r="G108" s="333" t="s">
        <v>2917</v>
      </c>
      <c r="H108" s="344" t="s">
        <v>2919</v>
      </c>
      <c r="I108" s="343">
        <v>1</v>
      </c>
      <c r="J108" s="343"/>
      <c r="K108" s="343"/>
      <c r="L108" s="344" t="s">
        <v>3473</v>
      </c>
      <c r="M108" s="369" t="s">
        <v>1192</v>
      </c>
      <c r="N108" s="377" t="s">
        <v>767</v>
      </c>
      <c r="O108" s="344" t="str">
        <f>VLOOKUP(N108,CódigosRetorno!$A$1:$B$1701,2,FALSE)</f>
        <v>El DocumentTypeCode de Otros documentos relacionados tiene valores incorrectos.</v>
      </c>
      <c r="P108" s="333" t="s">
        <v>482</v>
      </c>
      <c r="Q108" s="270" t="s">
        <v>6067</v>
      </c>
    </row>
    <row r="109" spans="2:17" ht="24">
      <c r="B109" s="617"/>
      <c r="C109" s="611"/>
      <c r="D109" s="615"/>
      <c r="E109" s="615"/>
      <c r="F109" s="607"/>
      <c r="G109" s="343" t="s">
        <v>4582</v>
      </c>
      <c r="H109" s="344" t="s">
        <v>4583</v>
      </c>
      <c r="I109" s="343" t="s">
        <v>4584</v>
      </c>
      <c r="J109" s="343"/>
      <c r="K109" s="343"/>
      <c r="L109" s="344" t="s">
        <v>5305</v>
      </c>
      <c r="M109" s="333" t="s">
        <v>1192</v>
      </c>
      <c r="N109" s="369" t="s">
        <v>5307</v>
      </c>
      <c r="O109" s="344" t="str">
        <f>VLOOKUP(N109,CódigosRetorno!$A$1:$B$1701,2,FALSE)</f>
        <v>El dato ingresado como atributo @listAgencyName es incorrecto.</v>
      </c>
      <c r="P109" s="333" t="s">
        <v>482</v>
      </c>
      <c r="Q109" s="269" t="s">
        <v>186</v>
      </c>
    </row>
    <row r="110" spans="2:17" ht="24">
      <c r="B110" s="617"/>
      <c r="C110" s="611"/>
      <c r="D110" s="615"/>
      <c r="E110" s="615"/>
      <c r="F110" s="617"/>
      <c r="G110" s="343" t="s">
        <v>4790</v>
      </c>
      <c r="H110" s="344" t="s">
        <v>4586</v>
      </c>
      <c r="I110" s="343" t="s">
        <v>4584</v>
      </c>
      <c r="J110" s="343"/>
      <c r="K110" s="343"/>
      <c r="L110" s="344" t="s">
        <v>5311</v>
      </c>
      <c r="M110" s="369" t="s">
        <v>1192</v>
      </c>
      <c r="N110" s="377" t="s">
        <v>5308</v>
      </c>
      <c r="O110" s="344" t="str">
        <f>VLOOKUP(N110,CódigosRetorno!$A$1:$B$1701,2,FALSE)</f>
        <v>El dato ingresado como atributo @listName es incorrecto.</v>
      </c>
      <c r="P110" s="333" t="s">
        <v>482</v>
      </c>
      <c r="Q110" s="269" t="s">
        <v>186</v>
      </c>
    </row>
    <row r="111" spans="2:17" ht="48">
      <c r="B111" s="608"/>
      <c r="C111" s="612"/>
      <c r="D111" s="604"/>
      <c r="E111" s="604"/>
      <c r="F111" s="608"/>
      <c r="G111" s="343" t="s">
        <v>4791</v>
      </c>
      <c r="H111" s="344" t="s">
        <v>4588</v>
      </c>
      <c r="I111" s="343" t="s">
        <v>4584</v>
      </c>
      <c r="J111" s="343"/>
      <c r="K111" s="343"/>
      <c r="L111" s="344" t="s">
        <v>5409</v>
      </c>
      <c r="M111" s="369" t="s">
        <v>1192</v>
      </c>
      <c r="N111" s="377" t="s">
        <v>5309</v>
      </c>
      <c r="O111" s="344" t="str">
        <f>VLOOKUP(N111,CódigosRetorno!$A$1:$B$1701,2,FALSE)</f>
        <v>El dato ingresado como atributo @listURI es incorrecto.</v>
      </c>
      <c r="P111" s="333" t="s">
        <v>482</v>
      </c>
      <c r="Q111" s="269" t="s">
        <v>186</v>
      </c>
    </row>
    <row r="112" spans="2:17">
      <c r="B112" s="122" t="s">
        <v>165</v>
      </c>
      <c r="C112" s="118"/>
      <c r="D112" s="123" t="s">
        <v>186</v>
      </c>
      <c r="E112" s="119" t="s">
        <v>186</v>
      </c>
      <c r="F112" s="123" t="s">
        <v>186</v>
      </c>
      <c r="G112" s="123" t="s">
        <v>186</v>
      </c>
      <c r="H112" s="124" t="s">
        <v>186</v>
      </c>
      <c r="I112" s="123"/>
      <c r="J112" s="123"/>
      <c r="K112" s="123"/>
      <c r="L112" s="344" t="s">
        <v>186</v>
      </c>
      <c r="M112" s="333" t="s">
        <v>186</v>
      </c>
      <c r="N112" s="369" t="s">
        <v>186</v>
      </c>
      <c r="O112" s="344" t="str">
        <f>VLOOKUP(N112,CódigosRetorno!$A$1:$B$1701,2,FALSE)</f>
        <v>-</v>
      </c>
      <c r="P112" s="333" t="s">
        <v>186</v>
      </c>
      <c r="Q112" s="343" t="s">
        <v>186</v>
      </c>
    </row>
    <row r="113" spans="2:17" ht="24">
      <c r="B113" s="609">
        <f>B105+1</f>
        <v>21</v>
      </c>
      <c r="C113" s="616" t="s">
        <v>14</v>
      </c>
      <c r="D113" s="613" t="s">
        <v>15</v>
      </c>
      <c r="E113" s="613" t="s">
        <v>4</v>
      </c>
      <c r="F113" s="609" t="s">
        <v>53</v>
      </c>
      <c r="G113" s="613" t="s">
        <v>70</v>
      </c>
      <c r="H113" s="614" t="s">
        <v>38</v>
      </c>
      <c r="I113" s="607">
        <v>1</v>
      </c>
      <c r="J113" s="334"/>
      <c r="K113" s="334"/>
      <c r="L113" s="344" t="s">
        <v>3562</v>
      </c>
      <c r="M113" s="369" t="s">
        <v>203</v>
      </c>
      <c r="N113" s="120" t="s">
        <v>2449</v>
      </c>
      <c r="O113" s="344" t="str">
        <f>VLOOKUP(N113,CódigosRetorno!$A$1:$B$1701,2,FALSE)</f>
        <v>El Numero de orden del item no cumple con el formato establecido</v>
      </c>
      <c r="P113" s="333" t="s">
        <v>482</v>
      </c>
      <c r="Q113" s="270" t="s">
        <v>186</v>
      </c>
    </row>
    <row r="114" spans="2:17" ht="24">
      <c r="B114" s="609"/>
      <c r="C114" s="616"/>
      <c r="D114" s="613"/>
      <c r="E114" s="613"/>
      <c r="F114" s="609"/>
      <c r="G114" s="613"/>
      <c r="H114" s="614"/>
      <c r="I114" s="608"/>
      <c r="J114" s="336"/>
      <c r="K114" s="336"/>
      <c r="L114" s="348" t="s">
        <v>2932</v>
      </c>
      <c r="M114" s="369" t="s">
        <v>203</v>
      </c>
      <c r="N114" s="377" t="s">
        <v>1667</v>
      </c>
      <c r="O114" s="344" t="str">
        <f>VLOOKUP(N114,CódigosRetorno!$A$1:$B$1701,2,FALSE)</f>
        <v>El número de ítem no puede estar duplicado.</v>
      </c>
      <c r="P114" s="333" t="s">
        <v>482</v>
      </c>
      <c r="Q114" s="270" t="s">
        <v>186</v>
      </c>
    </row>
    <row r="115" spans="2:17" ht="24">
      <c r="B115" s="607">
        <f>B113+1</f>
        <v>22</v>
      </c>
      <c r="C115" s="610" t="s">
        <v>56</v>
      </c>
      <c r="D115" s="603" t="s">
        <v>15</v>
      </c>
      <c r="E115" s="603" t="s">
        <v>4</v>
      </c>
      <c r="F115" s="343" t="s">
        <v>17</v>
      </c>
      <c r="G115" s="333" t="s">
        <v>2922</v>
      </c>
      <c r="H115" s="344" t="s">
        <v>4792</v>
      </c>
      <c r="I115" s="343">
        <v>1</v>
      </c>
      <c r="J115" s="343"/>
      <c r="K115" s="343"/>
      <c r="L115" s="344" t="s">
        <v>3455</v>
      </c>
      <c r="M115" s="333" t="s">
        <v>203</v>
      </c>
      <c r="N115" s="369" t="s">
        <v>3445</v>
      </c>
      <c r="O115" s="344" t="str">
        <f>VLOOKUP(N115,CódigosRetorno!$A$1:$B$1701,2,FALSE)</f>
        <v>Es obligatorio indicar la unidad de medida del ítem</v>
      </c>
      <c r="P115" s="333" t="s">
        <v>482</v>
      </c>
      <c r="Q115" s="269" t="s">
        <v>186</v>
      </c>
    </row>
    <row r="116" spans="2:17" ht="24">
      <c r="B116" s="617"/>
      <c r="C116" s="611"/>
      <c r="D116" s="615"/>
      <c r="E116" s="615"/>
      <c r="F116" s="343"/>
      <c r="G116" s="343" t="s">
        <v>4665</v>
      </c>
      <c r="H116" s="344" t="s">
        <v>4666</v>
      </c>
      <c r="I116" s="343" t="s">
        <v>4584</v>
      </c>
      <c r="J116" s="343"/>
      <c r="K116" s="343"/>
      <c r="L116" s="344" t="s">
        <v>5349</v>
      </c>
      <c r="M116" s="333" t="s">
        <v>1192</v>
      </c>
      <c r="N116" s="369" t="s">
        <v>5350</v>
      </c>
      <c r="O116" s="344" t="str">
        <f>VLOOKUP(N116,CódigosRetorno!$A$1:$B$1701,2,FALSE)</f>
        <v>El dato ingresado como atributo @unitCodeListID es incorrecto.</v>
      </c>
      <c r="P116" s="333" t="s">
        <v>482</v>
      </c>
      <c r="Q116" s="270" t="s">
        <v>6068</v>
      </c>
    </row>
    <row r="117" spans="2:17" ht="48">
      <c r="B117" s="608"/>
      <c r="C117" s="612"/>
      <c r="D117" s="604"/>
      <c r="E117" s="604"/>
      <c r="F117" s="343"/>
      <c r="G117" s="378" t="s">
        <v>4635</v>
      </c>
      <c r="H117" s="344" t="s">
        <v>4667</v>
      </c>
      <c r="I117" s="343" t="s">
        <v>4584</v>
      </c>
      <c r="J117" s="343"/>
      <c r="K117" s="343"/>
      <c r="L117" s="344" t="s">
        <v>5328</v>
      </c>
      <c r="M117" s="369" t="s">
        <v>1192</v>
      </c>
      <c r="N117" s="377" t="s">
        <v>5351</v>
      </c>
      <c r="O117" s="344" t="str">
        <f>VLOOKUP(N117,CódigosRetorno!$A$1:$B$1701,2,FALSE)</f>
        <v>El dato ingresado como atributo @unitCodeListAgencyName es incorrecto.</v>
      </c>
      <c r="P117" s="333" t="s">
        <v>482</v>
      </c>
      <c r="Q117" s="269" t="s">
        <v>186</v>
      </c>
    </row>
    <row r="118" spans="2:17" ht="24">
      <c r="B118" s="609">
        <f>B115+1</f>
        <v>23</v>
      </c>
      <c r="C118" s="616" t="s">
        <v>57</v>
      </c>
      <c r="D118" s="613" t="s">
        <v>15</v>
      </c>
      <c r="E118" s="613" t="s">
        <v>4</v>
      </c>
      <c r="F118" s="609" t="s">
        <v>145</v>
      </c>
      <c r="G118" s="613" t="s">
        <v>146</v>
      </c>
      <c r="H118" s="614" t="s">
        <v>39</v>
      </c>
      <c r="I118" s="607">
        <v>1</v>
      </c>
      <c r="J118" s="334"/>
      <c r="K118" s="334"/>
      <c r="L118" s="344" t="s">
        <v>2637</v>
      </c>
      <c r="M118" s="369" t="s">
        <v>203</v>
      </c>
      <c r="N118" s="377" t="s">
        <v>2448</v>
      </c>
      <c r="O118" s="344" t="str">
        <f>VLOOKUP(N118,CódigosRetorno!$A$1:$B$1701,2,FALSE)</f>
        <v>El XML no contiene el tag InvoicedQuantity en el detalle de los Items</v>
      </c>
      <c r="P118" s="333" t="s">
        <v>482</v>
      </c>
      <c r="Q118" s="270" t="s">
        <v>186</v>
      </c>
    </row>
    <row r="119" spans="2:17" ht="24">
      <c r="B119" s="609"/>
      <c r="C119" s="616"/>
      <c r="D119" s="613"/>
      <c r="E119" s="613"/>
      <c r="F119" s="609"/>
      <c r="G119" s="613"/>
      <c r="H119" s="614"/>
      <c r="I119" s="608"/>
      <c r="J119" s="336"/>
      <c r="K119" s="336"/>
      <c r="L119" s="344" t="s">
        <v>3552</v>
      </c>
      <c r="M119" s="369" t="s">
        <v>203</v>
      </c>
      <c r="N119" s="377" t="s">
        <v>2447</v>
      </c>
      <c r="O119" s="344" t="str">
        <f>VLOOKUP(N119,CódigosRetorno!$A$1:$B$1701,2,FALSE)</f>
        <v>InvoicedQuantity El dato ingresado no cumple con el estandar</v>
      </c>
      <c r="P119" s="333" t="s">
        <v>482</v>
      </c>
      <c r="Q119" s="270" t="s">
        <v>186</v>
      </c>
    </row>
    <row r="120" spans="2:17" ht="36">
      <c r="B120" s="343">
        <f>B118+1</f>
        <v>24</v>
      </c>
      <c r="C120" s="344" t="s">
        <v>29</v>
      </c>
      <c r="D120" s="333" t="s">
        <v>15</v>
      </c>
      <c r="E120" s="333" t="s">
        <v>9</v>
      </c>
      <c r="F120" s="343" t="s">
        <v>18</v>
      </c>
      <c r="G120" s="333"/>
      <c r="H120" s="344" t="s">
        <v>67</v>
      </c>
      <c r="I120" s="343">
        <v>1</v>
      </c>
      <c r="J120" s="343"/>
      <c r="K120" s="343"/>
      <c r="L120" s="344" t="s">
        <v>4793</v>
      </c>
      <c r="M120" s="333" t="s">
        <v>1192</v>
      </c>
      <c r="N120" s="369" t="s">
        <v>5762</v>
      </c>
      <c r="O120" s="344" t="str">
        <f>VLOOKUP(N120,CódigosRetorno!$A$1:$B$1701,2,FALSE)</f>
        <v>El dato ingresado como codigo de producto no cumple con el formato establecido.</v>
      </c>
      <c r="P120" s="333" t="s">
        <v>482</v>
      </c>
      <c r="Q120" s="270" t="s">
        <v>186</v>
      </c>
    </row>
    <row r="121" spans="2:17" ht="36">
      <c r="B121" s="603">
        <f>B120+1</f>
        <v>25</v>
      </c>
      <c r="C121" s="610" t="s">
        <v>187</v>
      </c>
      <c r="D121" s="603" t="s">
        <v>15</v>
      </c>
      <c r="E121" s="603" t="s">
        <v>9</v>
      </c>
      <c r="F121" s="740" t="s">
        <v>105</v>
      </c>
      <c r="G121" s="603" t="s">
        <v>70</v>
      </c>
      <c r="H121" s="605" t="s">
        <v>4794</v>
      </c>
      <c r="I121" s="607">
        <v>1</v>
      </c>
      <c r="J121" s="343"/>
      <c r="K121" s="343"/>
      <c r="L121" s="344" t="s">
        <v>4795</v>
      </c>
      <c r="M121" s="333" t="s">
        <v>203</v>
      </c>
      <c r="N121" s="369" t="s">
        <v>2806</v>
      </c>
      <c r="O121" s="344" t="str">
        <f>VLOOKUP(N121,CódigosRetorno!$A$1:$B$1701,2,FALSE)</f>
        <v>El Código producto de SUNAT no puede ser vació si es de Exportación</v>
      </c>
      <c r="P121" s="333" t="s">
        <v>482</v>
      </c>
      <c r="Q121" s="270" t="s">
        <v>186</v>
      </c>
    </row>
    <row r="122" spans="2:17" ht="24">
      <c r="B122" s="615"/>
      <c r="C122" s="611"/>
      <c r="D122" s="615"/>
      <c r="E122" s="615"/>
      <c r="F122" s="746"/>
      <c r="G122" s="615"/>
      <c r="H122" s="618"/>
      <c r="I122" s="617"/>
      <c r="J122" s="343"/>
      <c r="K122" s="343"/>
      <c r="L122" s="344" t="s">
        <v>4796</v>
      </c>
      <c r="M122" s="333" t="s">
        <v>203</v>
      </c>
      <c r="N122" s="369" t="s">
        <v>2807</v>
      </c>
      <c r="O122" s="344" t="str">
        <f>VLOOKUP(N122,CódigosRetorno!$A$1:$B$1701,2,FALSE)</f>
        <v>El Código producto de SUNAT  no es válido</v>
      </c>
      <c r="P122" s="333" t="s">
        <v>482</v>
      </c>
      <c r="Q122" s="269" t="s">
        <v>186</v>
      </c>
    </row>
    <row r="123" spans="2:17" ht="48">
      <c r="B123" s="615"/>
      <c r="C123" s="611"/>
      <c r="D123" s="615"/>
      <c r="E123" s="615"/>
      <c r="F123" s="746"/>
      <c r="G123" s="604"/>
      <c r="H123" s="606"/>
      <c r="I123" s="608"/>
      <c r="J123" s="343"/>
      <c r="K123" s="343"/>
      <c r="L123" s="344" t="s">
        <v>6006</v>
      </c>
      <c r="M123" s="333" t="s">
        <v>203</v>
      </c>
      <c r="N123" s="369" t="s">
        <v>5999</v>
      </c>
      <c r="O123" s="344" t="str">
        <f>VLOOKUP(N123,CódigosRetorno!$A$1:$B$1701,2,FALSE)</f>
        <v>El dato ingresado como Codigo de producto SUNAT no corresponde al valor esperado para tipo de operación.</v>
      </c>
      <c r="P123" s="333" t="s">
        <v>482</v>
      </c>
      <c r="Q123" s="269" t="s">
        <v>186</v>
      </c>
    </row>
    <row r="124" spans="2:17" ht="24">
      <c r="B124" s="615"/>
      <c r="C124" s="611"/>
      <c r="D124" s="615"/>
      <c r="E124" s="615"/>
      <c r="F124" s="746"/>
      <c r="G124" s="343" t="s">
        <v>4797</v>
      </c>
      <c r="H124" s="344" t="s">
        <v>4593</v>
      </c>
      <c r="I124" s="343" t="s">
        <v>4584</v>
      </c>
      <c r="J124" s="343"/>
      <c r="K124" s="343"/>
      <c r="L124" s="344" t="s">
        <v>5354</v>
      </c>
      <c r="M124" s="333" t="s">
        <v>1192</v>
      </c>
      <c r="N124" s="369" t="s">
        <v>5312</v>
      </c>
      <c r="O124" s="344" t="str">
        <f>VLOOKUP(N124,CódigosRetorno!$A$1:$B$1701,2,FALSE)</f>
        <v>El dato ingresado como atributo @listID es incorrecto.</v>
      </c>
      <c r="P124" s="333" t="s">
        <v>482</v>
      </c>
      <c r="Q124" s="269" t="s">
        <v>186</v>
      </c>
    </row>
    <row r="125" spans="2:17" ht="24">
      <c r="B125" s="615"/>
      <c r="C125" s="611"/>
      <c r="D125" s="615"/>
      <c r="E125" s="615"/>
      <c r="F125" s="746"/>
      <c r="G125" s="343" t="s">
        <v>4798</v>
      </c>
      <c r="H125" s="344" t="s">
        <v>4583</v>
      </c>
      <c r="I125" s="343" t="s">
        <v>4584</v>
      </c>
      <c r="J125" s="343"/>
      <c r="K125" s="343"/>
      <c r="L125" s="344" t="s">
        <v>5355</v>
      </c>
      <c r="M125" s="333" t="s">
        <v>1192</v>
      </c>
      <c r="N125" s="369" t="s">
        <v>5307</v>
      </c>
      <c r="O125" s="344" t="str">
        <f>VLOOKUP(N125,CódigosRetorno!$A$1:$B$1701,2,FALSE)</f>
        <v>El dato ingresado como atributo @listAgencyName es incorrecto.</v>
      </c>
      <c r="P125" s="333" t="s">
        <v>482</v>
      </c>
      <c r="Q125" s="269" t="s">
        <v>186</v>
      </c>
    </row>
    <row r="126" spans="2:17" ht="24">
      <c r="B126" s="604"/>
      <c r="C126" s="612"/>
      <c r="D126" s="604"/>
      <c r="E126" s="604"/>
      <c r="F126" s="741"/>
      <c r="G126" s="343" t="s">
        <v>4799</v>
      </c>
      <c r="H126" s="344" t="s">
        <v>4586</v>
      </c>
      <c r="I126" s="343" t="s">
        <v>4584</v>
      </c>
      <c r="J126" s="343"/>
      <c r="K126" s="343"/>
      <c r="L126" s="344" t="s">
        <v>5356</v>
      </c>
      <c r="M126" s="369" t="s">
        <v>1192</v>
      </c>
      <c r="N126" s="377" t="s">
        <v>5308</v>
      </c>
      <c r="O126" s="344" t="str">
        <f>VLOOKUP(N126,CódigosRetorno!$A$1:$B$1701,2,FALSE)</f>
        <v>El dato ingresado como atributo @listName es incorrecto.</v>
      </c>
      <c r="P126" s="333" t="s">
        <v>482</v>
      </c>
      <c r="Q126" s="269" t="s">
        <v>186</v>
      </c>
    </row>
    <row r="127" spans="2:17" ht="36">
      <c r="B127" s="603">
        <f>B121+1</f>
        <v>26</v>
      </c>
      <c r="C127" s="610" t="s">
        <v>4800</v>
      </c>
      <c r="D127" s="603" t="s">
        <v>15</v>
      </c>
      <c r="E127" s="603" t="s">
        <v>9</v>
      </c>
      <c r="F127" s="740" t="s">
        <v>4801</v>
      </c>
      <c r="G127" s="343"/>
      <c r="H127" s="344" t="s">
        <v>1180</v>
      </c>
      <c r="I127" s="343">
        <v>1</v>
      </c>
      <c r="J127" s="343"/>
      <c r="K127" s="343"/>
      <c r="L127" s="344" t="s">
        <v>4802</v>
      </c>
      <c r="M127" s="333" t="s">
        <v>1192</v>
      </c>
      <c r="N127" s="369" t="s">
        <v>5486</v>
      </c>
      <c r="O127" s="344" t="str">
        <f>VLOOKUP(N127,CódigosRetorno!$A$1:$B$1701,2,FALSE)</f>
        <v>El dato ingresado como codigo de producto GS1 no cumple con el formato establecido</v>
      </c>
      <c r="P127" s="333" t="s">
        <v>482</v>
      </c>
      <c r="Q127" s="270" t="s">
        <v>186</v>
      </c>
    </row>
    <row r="128" spans="2:17" ht="24">
      <c r="B128" s="604"/>
      <c r="C128" s="612"/>
      <c r="D128" s="604"/>
      <c r="E128" s="604"/>
      <c r="F128" s="741"/>
      <c r="G128" s="343" t="s">
        <v>4803</v>
      </c>
      <c r="H128" s="200" t="s">
        <v>4804</v>
      </c>
      <c r="I128" s="343" t="s">
        <v>4584</v>
      </c>
      <c r="J128" s="334"/>
      <c r="K128" s="334"/>
      <c r="L128" s="344" t="s">
        <v>5354</v>
      </c>
      <c r="M128" s="333" t="s">
        <v>1192</v>
      </c>
      <c r="N128" s="369" t="s">
        <v>5312</v>
      </c>
      <c r="O128" s="344" t="str">
        <f>VLOOKUP(N128,CódigosRetorno!$A$1:$B$1701,2,FALSE)</f>
        <v>El dato ingresado como atributo @listID es incorrecto.</v>
      </c>
      <c r="P128" s="333" t="s">
        <v>482</v>
      </c>
      <c r="Q128" s="269" t="s">
        <v>186</v>
      </c>
    </row>
    <row r="129" spans="2:17" ht="24">
      <c r="B129" s="603">
        <f>B127+1</f>
        <v>27</v>
      </c>
      <c r="C129" s="610" t="s">
        <v>3064</v>
      </c>
      <c r="D129" s="603" t="s">
        <v>15</v>
      </c>
      <c r="E129" s="603" t="s">
        <v>9</v>
      </c>
      <c r="F129" s="369" t="s">
        <v>5</v>
      </c>
      <c r="G129" s="343"/>
      <c r="H129" s="344" t="s">
        <v>4805</v>
      </c>
      <c r="I129" s="270">
        <v>1</v>
      </c>
      <c r="J129" s="270"/>
      <c r="K129" s="270"/>
      <c r="L129" s="344" t="s">
        <v>4806</v>
      </c>
      <c r="M129" s="333" t="s">
        <v>1192</v>
      </c>
      <c r="N129" s="378" t="s">
        <v>4540</v>
      </c>
      <c r="O129" s="344" t="str">
        <f>VLOOKUP(N129,CódigosRetorno!$A$1:$B$1701,2,FALSE)</f>
        <v>El XML no contiene el atributo o no existe información en el nombre del concepto.</v>
      </c>
      <c r="P129" s="333" t="s">
        <v>482</v>
      </c>
      <c r="Q129" s="270" t="s">
        <v>186</v>
      </c>
    </row>
    <row r="130" spans="2:17" ht="24">
      <c r="B130" s="615"/>
      <c r="C130" s="611"/>
      <c r="D130" s="615"/>
      <c r="E130" s="615"/>
      <c r="F130" s="369" t="s">
        <v>69</v>
      </c>
      <c r="G130" s="333" t="s">
        <v>4807</v>
      </c>
      <c r="H130" s="344" t="s">
        <v>4808</v>
      </c>
      <c r="I130" s="361">
        <v>1</v>
      </c>
      <c r="J130" s="361"/>
      <c r="K130" s="361"/>
      <c r="L130" s="344" t="s">
        <v>2652</v>
      </c>
      <c r="M130" s="333" t="s">
        <v>186</v>
      </c>
      <c r="N130" s="343" t="s">
        <v>186</v>
      </c>
      <c r="O130" s="344" t="str">
        <f>VLOOKUP(N130,CódigosRetorno!$A$1:$B$1701,2,FALSE)</f>
        <v>-</v>
      </c>
      <c r="P130" s="333" t="s">
        <v>482</v>
      </c>
      <c r="Q130" s="270" t="s">
        <v>6069</v>
      </c>
    </row>
    <row r="131" spans="2:17" ht="24">
      <c r="B131" s="615"/>
      <c r="C131" s="611"/>
      <c r="D131" s="615"/>
      <c r="E131" s="615"/>
      <c r="F131" s="740"/>
      <c r="G131" s="343" t="s">
        <v>4809</v>
      </c>
      <c r="H131" s="344" t="s">
        <v>4586</v>
      </c>
      <c r="I131" s="361" t="s">
        <v>4584</v>
      </c>
      <c r="J131" s="361"/>
      <c r="K131" s="361"/>
      <c r="L131" s="344" t="s">
        <v>5389</v>
      </c>
      <c r="M131" s="369" t="s">
        <v>1192</v>
      </c>
      <c r="N131" s="377" t="s">
        <v>5308</v>
      </c>
      <c r="O131" s="344" t="str">
        <f>VLOOKUP(N131,CódigosRetorno!$A$1:$B$1701,2,FALSE)</f>
        <v>El dato ingresado como atributo @listName es incorrecto.</v>
      </c>
      <c r="P131" s="333" t="s">
        <v>482</v>
      </c>
      <c r="Q131" s="269" t="s">
        <v>186</v>
      </c>
    </row>
    <row r="132" spans="2:17" ht="24">
      <c r="B132" s="615"/>
      <c r="C132" s="611"/>
      <c r="D132" s="615"/>
      <c r="E132" s="615"/>
      <c r="F132" s="746"/>
      <c r="G132" s="343" t="s">
        <v>4582</v>
      </c>
      <c r="H132" s="344" t="s">
        <v>4583</v>
      </c>
      <c r="I132" s="361" t="s">
        <v>4584</v>
      </c>
      <c r="J132" s="361"/>
      <c r="K132" s="361"/>
      <c r="L132" s="344" t="s">
        <v>5305</v>
      </c>
      <c r="M132" s="333" t="s">
        <v>1192</v>
      </c>
      <c r="N132" s="369" t="s">
        <v>5307</v>
      </c>
      <c r="O132" s="344" t="str">
        <f>VLOOKUP(N132,CódigosRetorno!$A$1:$B$1701,2,FALSE)</f>
        <v>El dato ingresado como atributo @listAgencyName es incorrecto.</v>
      </c>
      <c r="P132" s="333" t="s">
        <v>482</v>
      </c>
      <c r="Q132" s="269" t="s">
        <v>186</v>
      </c>
    </row>
    <row r="133" spans="2:17" ht="48">
      <c r="B133" s="615"/>
      <c r="C133" s="611"/>
      <c r="D133" s="615"/>
      <c r="E133" s="615"/>
      <c r="F133" s="741"/>
      <c r="G133" s="378" t="s">
        <v>4810</v>
      </c>
      <c r="H133" s="200" t="s">
        <v>4588</v>
      </c>
      <c r="I133" s="361" t="s">
        <v>4584</v>
      </c>
      <c r="J133" s="361"/>
      <c r="K133" s="361"/>
      <c r="L133" s="344" t="s">
        <v>5390</v>
      </c>
      <c r="M133" s="369" t="s">
        <v>1192</v>
      </c>
      <c r="N133" s="377" t="s">
        <v>5309</v>
      </c>
      <c r="O133" s="344" t="str">
        <f>VLOOKUP(N133,CódigosRetorno!$A$1:$B$1701,2,FALSE)</f>
        <v>El dato ingresado como atributo @listURI es incorrecto.</v>
      </c>
      <c r="P133" s="333" t="s">
        <v>482</v>
      </c>
      <c r="Q133" s="269" t="s">
        <v>186</v>
      </c>
    </row>
    <row r="134" spans="2:17" ht="24">
      <c r="B134" s="604"/>
      <c r="C134" s="612"/>
      <c r="D134" s="604"/>
      <c r="E134" s="604"/>
      <c r="F134" s="369" t="s">
        <v>12</v>
      </c>
      <c r="G134" s="369"/>
      <c r="H134" s="344" t="s">
        <v>4811</v>
      </c>
      <c r="I134" s="361">
        <v>1</v>
      </c>
      <c r="J134" s="361"/>
      <c r="K134" s="361"/>
      <c r="L134" s="344" t="s">
        <v>4812</v>
      </c>
      <c r="M134" s="333" t="s">
        <v>203</v>
      </c>
      <c r="N134" s="378" t="s">
        <v>4469</v>
      </c>
      <c r="O134" s="344" t="str">
        <f>VLOOKUP(N134,CódigosRetorno!$A$1:$B$1701,2,FALSE)</f>
        <v>El XML no contiene tag o no existe información del valor del concepto por linea.</v>
      </c>
      <c r="P134" s="333" t="s">
        <v>482</v>
      </c>
      <c r="Q134" s="270" t="s">
        <v>186</v>
      </c>
    </row>
    <row r="135" spans="2:17" ht="24">
      <c r="B135" s="607">
        <f>B129+1</f>
        <v>28</v>
      </c>
      <c r="C135" s="605" t="s">
        <v>66</v>
      </c>
      <c r="D135" s="603" t="s">
        <v>15</v>
      </c>
      <c r="E135" s="603" t="s">
        <v>4</v>
      </c>
      <c r="F135" s="607" t="s">
        <v>4683</v>
      </c>
      <c r="G135" s="603"/>
      <c r="H135" s="605" t="s">
        <v>40</v>
      </c>
      <c r="I135" s="607">
        <v>1</v>
      </c>
      <c r="J135" s="335"/>
      <c r="K135" s="335"/>
      <c r="L135" s="339" t="s">
        <v>3160</v>
      </c>
      <c r="M135" s="365" t="s">
        <v>203</v>
      </c>
      <c r="N135" s="364" t="s">
        <v>603</v>
      </c>
      <c r="O135" s="344" t="str">
        <f>VLOOKUP(N135,CódigosRetorno!$A$1:$B$1701,2,FALSE)</f>
        <v>El XML no contiene el tag cac:Item/cbc:Description en el detalle de los Items</v>
      </c>
      <c r="P135" s="333" t="s">
        <v>482</v>
      </c>
      <c r="Q135" s="270" t="s">
        <v>186</v>
      </c>
    </row>
    <row r="136" spans="2:17" ht="60">
      <c r="B136" s="617"/>
      <c r="C136" s="618"/>
      <c r="D136" s="615"/>
      <c r="E136" s="615"/>
      <c r="F136" s="617"/>
      <c r="G136" s="615"/>
      <c r="H136" s="618"/>
      <c r="I136" s="617"/>
      <c r="J136" s="335"/>
      <c r="K136" s="335"/>
      <c r="L136" s="344" t="s">
        <v>4813</v>
      </c>
      <c r="M136" s="369" t="s">
        <v>203</v>
      </c>
      <c r="N136" s="377" t="s">
        <v>604</v>
      </c>
      <c r="O136" s="344" t="str">
        <f>VLOOKUP(N136,CódigosRetorno!$A$1:$B$1701,2,FALSE)</f>
        <v>El XML no contiene el tag o no existe informacion de cac:Item/cbc:Description del item</v>
      </c>
      <c r="P136" s="333" t="s">
        <v>482</v>
      </c>
      <c r="Q136" s="270" t="s">
        <v>186</v>
      </c>
    </row>
    <row r="137" spans="2:17" ht="24">
      <c r="B137" s="607">
        <f>B135+1</f>
        <v>29</v>
      </c>
      <c r="C137" s="610" t="s">
        <v>68</v>
      </c>
      <c r="D137" s="603" t="s">
        <v>15</v>
      </c>
      <c r="E137" s="603" t="s">
        <v>4</v>
      </c>
      <c r="F137" s="609" t="s">
        <v>145</v>
      </c>
      <c r="G137" s="613" t="s">
        <v>146</v>
      </c>
      <c r="H137" s="614" t="s">
        <v>2924</v>
      </c>
      <c r="I137" s="607">
        <v>1</v>
      </c>
      <c r="J137" s="334"/>
      <c r="K137" s="334"/>
      <c r="L137" s="344" t="s">
        <v>2637</v>
      </c>
      <c r="M137" s="369" t="s">
        <v>203</v>
      </c>
      <c r="N137" s="377" t="s">
        <v>2402</v>
      </c>
      <c r="O137" s="344" t="str">
        <f>VLOOKUP(N137,CódigosRetorno!$A$1:$B$1701,2,FALSE)</f>
        <v>El XML no contiene el tag cac:Price/cbc:PriceAmount en el detalle de los Items</v>
      </c>
      <c r="P137" s="333" t="s">
        <v>482</v>
      </c>
      <c r="Q137" s="270" t="s">
        <v>186</v>
      </c>
    </row>
    <row r="138" spans="2:17" ht="36">
      <c r="B138" s="617"/>
      <c r="C138" s="611"/>
      <c r="D138" s="615"/>
      <c r="E138" s="615"/>
      <c r="F138" s="609"/>
      <c r="G138" s="613"/>
      <c r="H138" s="614"/>
      <c r="I138" s="617"/>
      <c r="J138" s="335"/>
      <c r="K138" s="335"/>
      <c r="L138" s="344" t="s">
        <v>3552</v>
      </c>
      <c r="M138" s="369" t="s">
        <v>203</v>
      </c>
      <c r="N138" s="377" t="s">
        <v>2084</v>
      </c>
      <c r="O138" s="344" t="str">
        <f>VLOOKUP(N138,CódigosRetorno!$A$1:$B$1701,2,FALSE)</f>
        <v>El dato ingresado en PriceAmount del Valor de venta unitario por item no cumple con el formato establecido</v>
      </c>
      <c r="P138" s="333" t="s">
        <v>482</v>
      </c>
      <c r="Q138" s="270" t="s">
        <v>186</v>
      </c>
    </row>
    <row r="139" spans="2:17" ht="24">
      <c r="B139" s="617"/>
      <c r="C139" s="611"/>
      <c r="D139" s="615"/>
      <c r="E139" s="615"/>
      <c r="F139" s="609"/>
      <c r="G139" s="613"/>
      <c r="H139" s="614"/>
      <c r="I139" s="608"/>
      <c r="J139" s="336"/>
      <c r="K139" s="336"/>
      <c r="L139" s="348" t="s">
        <v>3485</v>
      </c>
      <c r="M139" s="369" t="s">
        <v>203</v>
      </c>
      <c r="N139" s="377" t="s">
        <v>1801</v>
      </c>
      <c r="O139" s="344" t="str">
        <f>VLOOKUP(N139,CódigosRetorno!$A$1:$B$1701,2,FALSE)</f>
        <v>Operacion gratuita, solo debe consignar un monto referencial</v>
      </c>
      <c r="P139" s="333" t="s">
        <v>482</v>
      </c>
      <c r="Q139" s="270" t="s">
        <v>186</v>
      </c>
    </row>
    <row r="140" spans="2:17" ht="24">
      <c r="B140" s="608"/>
      <c r="C140" s="612"/>
      <c r="D140" s="604"/>
      <c r="E140" s="604"/>
      <c r="F140" s="334" t="s">
        <v>13</v>
      </c>
      <c r="G140" s="340" t="s">
        <v>2671</v>
      </c>
      <c r="H140" s="200" t="s">
        <v>4697</v>
      </c>
      <c r="I140" s="334">
        <v>1</v>
      </c>
      <c r="J140" s="334"/>
      <c r="K140" s="334"/>
      <c r="L140" s="348" t="s">
        <v>6126</v>
      </c>
      <c r="M140" s="369" t="s">
        <v>203</v>
      </c>
      <c r="N140" s="377" t="s">
        <v>4515</v>
      </c>
      <c r="O140" s="344" t="str">
        <f>VLOOKUP(N140,CódigosRetorno!$A$1:$B$1701,2,FALSE)</f>
        <v>El valor ingresado como moneda del comprobante no es valido (catalogo nro 02).</v>
      </c>
      <c r="P140" s="333" t="s">
        <v>482</v>
      </c>
      <c r="Q140" s="270" t="s">
        <v>6064</v>
      </c>
    </row>
    <row r="141" spans="2:17" ht="12" customHeight="1">
      <c r="B141" s="607">
        <f>B137+1</f>
        <v>30</v>
      </c>
      <c r="C141" s="610" t="s">
        <v>4814</v>
      </c>
      <c r="D141" s="603" t="s">
        <v>15</v>
      </c>
      <c r="E141" s="607" t="s">
        <v>4</v>
      </c>
      <c r="F141" s="607" t="s">
        <v>145</v>
      </c>
      <c r="G141" s="603" t="s">
        <v>146</v>
      </c>
      <c r="H141" s="610" t="s">
        <v>4815</v>
      </c>
      <c r="I141" s="607">
        <v>1</v>
      </c>
      <c r="J141" s="334"/>
      <c r="K141" s="334"/>
      <c r="L141" s="344" t="s">
        <v>2637</v>
      </c>
      <c r="M141" s="333" t="s">
        <v>203</v>
      </c>
      <c r="N141" s="377" t="s">
        <v>2446</v>
      </c>
      <c r="O141" s="344" t="str">
        <f>VLOOKUP(N141,CódigosRetorno!$A$1:$B$1701,2,FALSE)</f>
        <v>Debe existir el tag cac:AlternativeConditionPrice</v>
      </c>
      <c r="P141" s="333" t="s">
        <v>482</v>
      </c>
      <c r="Q141" s="270" t="s">
        <v>186</v>
      </c>
    </row>
    <row r="142" spans="2:17" ht="36">
      <c r="B142" s="617"/>
      <c r="C142" s="611"/>
      <c r="D142" s="615"/>
      <c r="E142" s="617"/>
      <c r="F142" s="617"/>
      <c r="G142" s="615"/>
      <c r="H142" s="611"/>
      <c r="I142" s="617"/>
      <c r="J142" s="335"/>
      <c r="K142" s="335"/>
      <c r="L142" s="344" t="s">
        <v>3552</v>
      </c>
      <c r="M142" s="369" t="s">
        <v>203</v>
      </c>
      <c r="N142" s="377" t="s">
        <v>2086</v>
      </c>
      <c r="O142" s="344" t="str">
        <f>VLOOKUP(N142,CódigosRetorno!$A$1:$B$1701,2,FALSE)</f>
        <v>El dato ingresado en PriceAmount del Precio de venta unitario por item no cumple con el formato establecido</v>
      </c>
      <c r="P142" s="333" t="s">
        <v>482</v>
      </c>
      <c r="Q142" s="270" t="s">
        <v>186</v>
      </c>
    </row>
    <row r="143" spans="2:17" ht="24">
      <c r="B143" s="617"/>
      <c r="C143" s="611"/>
      <c r="D143" s="615"/>
      <c r="E143" s="617"/>
      <c r="F143" s="334" t="s">
        <v>13</v>
      </c>
      <c r="G143" s="340" t="s">
        <v>2671</v>
      </c>
      <c r="H143" s="200" t="s">
        <v>4697</v>
      </c>
      <c r="I143" s="334">
        <v>1</v>
      </c>
      <c r="J143" s="334"/>
      <c r="K143" s="334"/>
      <c r="L143" s="348" t="s">
        <v>6126</v>
      </c>
      <c r="M143" s="369" t="s">
        <v>203</v>
      </c>
      <c r="N143" s="377" t="s">
        <v>4515</v>
      </c>
      <c r="O143" s="344" t="str">
        <f>VLOOKUP(N143,CódigosRetorno!$A$1:$B$1701,2,FALSE)</f>
        <v>El valor ingresado como moneda del comprobante no es valido (catalogo nro 02).</v>
      </c>
      <c r="P143" s="333" t="s">
        <v>482</v>
      </c>
      <c r="Q143" s="270" t="s">
        <v>6064</v>
      </c>
    </row>
    <row r="144" spans="2:17" ht="24">
      <c r="B144" s="617"/>
      <c r="C144" s="611"/>
      <c r="D144" s="615"/>
      <c r="E144" s="617"/>
      <c r="F144" s="609" t="s">
        <v>10</v>
      </c>
      <c r="G144" s="613" t="s">
        <v>2926</v>
      </c>
      <c r="H144" s="614" t="s">
        <v>4816</v>
      </c>
      <c r="I144" s="607">
        <v>1</v>
      </c>
      <c r="J144" s="334"/>
      <c r="K144" s="334"/>
      <c r="L144" s="344" t="s">
        <v>3214</v>
      </c>
      <c r="M144" s="369" t="s">
        <v>203</v>
      </c>
      <c r="N144" s="377" t="s">
        <v>608</v>
      </c>
      <c r="O144" s="344" t="str">
        <f>VLOOKUP(N144,CódigosRetorno!$A$1:$B$1701,2,FALSE)</f>
        <v>Se ha consignado un valor invalido en el campo cbc:PriceTypeCode</v>
      </c>
      <c r="P144" s="333" t="s">
        <v>482</v>
      </c>
      <c r="Q144" s="317" t="s">
        <v>186</v>
      </c>
    </row>
    <row r="145" spans="2:17" ht="48">
      <c r="B145" s="617"/>
      <c r="C145" s="611"/>
      <c r="D145" s="615"/>
      <c r="E145" s="617"/>
      <c r="F145" s="609"/>
      <c r="G145" s="613"/>
      <c r="H145" s="614"/>
      <c r="I145" s="608"/>
      <c r="J145" s="336"/>
      <c r="K145" s="336"/>
      <c r="L145" s="348" t="s">
        <v>3454</v>
      </c>
      <c r="M145" s="369" t="s">
        <v>203</v>
      </c>
      <c r="N145" s="377" t="s">
        <v>607</v>
      </c>
      <c r="O145" s="344" t="str">
        <f>VLOOKUP(N145,CódigosRetorno!$A$1:$B$1701,2,FALSE)</f>
        <v>Existe mas de un tag cac:AlternativeConditionPrice con el mismo cbc:PriceTypeCode</v>
      </c>
      <c r="P145" s="333" t="s">
        <v>482</v>
      </c>
      <c r="Q145" s="270" t="s">
        <v>6070</v>
      </c>
    </row>
    <row r="146" spans="2:17" ht="24">
      <c r="B146" s="617"/>
      <c r="C146" s="611"/>
      <c r="D146" s="615"/>
      <c r="E146" s="613" t="s">
        <v>9</v>
      </c>
      <c r="F146" s="607"/>
      <c r="G146" s="378" t="s">
        <v>4690</v>
      </c>
      <c r="H146" s="200" t="s">
        <v>4586</v>
      </c>
      <c r="I146" s="334" t="s">
        <v>4584</v>
      </c>
      <c r="J146" s="334"/>
      <c r="K146" s="334"/>
      <c r="L146" s="344" t="s">
        <v>5391</v>
      </c>
      <c r="M146" s="369" t="s">
        <v>1192</v>
      </c>
      <c r="N146" s="377" t="s">
        <v>5308</v>
      </c>
      <c r="O146" s="344" t="str">
        <f>VLOOKUP(N146,CódigosRetorno!$A$1:$B$1701,2,FALSE)</f>
        <v>El dato ingresado como atributo @listName es incorrecto.</v>
      </c>
      <c r="P146" s="333" t="s">
        <v>482</v>
      </c>
      <c r="Q146" s="269" t="s">
        <v>186</v>
      </c>
    </row>
    <row r="147" spans="2:17" ht="24">
      <c r="B147" s="617"/>
      <c r="C147" s="611"/>
      <c r="D147" s="615"/>
      <c r="E147" s="613"/>
      <c r="F147" s="617"/>
      <c r="G147" s="378" t="s">
        <v>4582</v>
      </c>
      <c r="H147" s="200" t="s">
        <v>4583</v>
      </c>
      <c r="I147" s="334" t="s">
        <v>4584</v>
      </c>
      <c r="J147" s="334"/>
      <c r="K147" s="334"/>
      <c r="L147" s="344" t="s">
        <v>5305</v>
      </c>
      <c r="M147" s="333" t="s">
        <v>1192</v>
      </c>
      <c r="N147" s="369" t="s">
        <v>5307</v>
      </c>
      <c r="O147" s="344" t="str">
        <f>VLOOKUP(N147,CódigosRetorno!$A$1:$B$1701,2,FALSE)</f>
        <v>El dato ingresado como atributo @listAgencyName es incorrecto.</v>
      </c>
      <c r="P147" s="333" t="s">
        <v>482</v>
      </c>
      <c r="Q147" s="269" t="s">
        <v>186</v>
      </c>
    </row>
    <row r="148" spans="2:17" ht="48">
      <c r="B148" s="608"/>
      <c r="C148" s="612"/>
      <c r="D148" s="604"/>
      <c r="E148" s="613"/>
      <c r="F148" s="608"/>
      <c r="G148" s="378" t="s">
        <v>4691</v>
      </c>
      <c r="H148" s="200" t="s">
        <v>4588</v>
      </c>
      <c r="I148" s="334" t="s">
        <v>4584</v>
      </c>
      <c r="J148" s="334"/>
      <c r="K148" s="334"/>
      <c r="L148" s="344" t="s">
        <v>5392</v>
      </c>
      <c r="M148" s="369" t="s">
        <v>1192</v>
      </c>
      <c r="N148" s="377" t="s">
        <v>5309</v>
      </c>
      <c r="O148" s="344" t="str">
        <f>VLOOKUP(N148,CódigosRetorno!$A$1:$B$1701,2,FALSE)</f>
        <v>El dato ingresado como atributo @listURI es incorrecto.</v>
      </c>
      <c r="P148" s="333" t="s">
        <v>482</v>
      </c>
      <c r="Q148" s="269" t="s">
        <v>186</v>
      </c>
    </row>
    <row r="149" spans="2:17" ht="36">
      <c r="B149" s="607">
        <f>B141+1</f>
        <v>31</v>
      </c>
      <c r="C149" s="610" t="s">
        <v>3065</v>
      </c>
      <c r="D149" s="603" t="s">
        <v>15</v>
      </c>
      <c r="E149" s="607" t="s">
        <v>9</v>
      </c>
      <c r="F149" s="607" t="s">
        <v>145</v>
      </c>
      <c r="G149" s="603" t="s">
        <v>146</v>
      </c>
      <c r="H149" s="610" t="s">
        <v>4815</v>
      </c>
      <c r="I149" s="607">
        <v>1</v>
      </c>
      <c r="J149" s="334"/>
      <c r="K149" s="334"/>
      <c r="L149" s="344" t="s">
        <v>3552</v>
      </c>
      <c r="M149" s="369" t="s">
        <v>203</v>
      </c>
      <c r="N149" s="377" t="s">
        <v>2086</v>
      </c>
      <c r="O149" s="344" t="str">
        <f>VLOOKUP(N149,CódigosRetorno!$A$1:$B$1701,2,FALSE)</f>
        <v>El dato ingresado en PriceAmount del Precio de venta unitario por item no cumple con el formato establecido</v>
      </c>
      <c r="P149" s="333" t="s">
        <v>482</v>
      </c>
      <c r="Q149" s="270" t="s">
        <v>186</v>
      </c>
    </row>
    <row r="150" spans="2:17" ht="48">
      <c r="B150" s="617"/>
      <c r="C150" s="611"/>
      <c r="D150" s="615"/>
      <c r="E150" s="615"/>
      <c r="F150" s="617"/>
      <c r="G150" s="615"/>
      <c r="H150" s="611"/>
      <c r="I150" s="617"/>
      <c r="J150" s="335"/>
      <c r="K150" s="335"/>
      <c r="L150" s="344" t="s">
        <v>2965</v>
      </c>
      <c r="M150" s="369" t="s">
        <v>203</v>
      </c>
      <c r="N150" s="377" t="s">
        <v>2006</v>
      </c>
      <c r="O150" s="344" t="str">
        <f>VLOOKUP(N150,CódigosRetorno!$A$1:$B$1701,2,FALSE)</f>
        <v>Si la  operacion es gratuita PriceTypeCode =02 y cbc:PriceAmount&gt; 0 el codigo de afectacion de igv debe ser  no onerosa es  decir diferente de 10,20,30.</v>
      </c>
      <c r="P150" s="333" t="s">
        <v>482</v>
      </c>
      <c r="Q150" s="269" t="s">
        <v>186</v>
      </c>
    </row>
    <row r="151" spans="2:17" ht="24">
      <c r="B151" s="617"/>
      <c r="C151" s="611"/>
      <c r="D151" s="615"/>
      <c r="E151" s="615"/>
      <c r="F151" s="334" t="s">
        <v>13</v>
      </c>
      <c r="G151" s="340" t="s">
        <v>2671</v>
      </c>
      <c r="H151" s="200" t="s">
        <v>4697</v>
      </c>
      <c r="I151" s="343">
        <v>1</v>
      </c>
      <c r="J151" s="343"/>
      <c r="K151" s="343"/>
      <c r="L151" s="348" t="s">
        <v>6127</v>
      </c>
      <c r="M151" s="369" t="s">
        <v>203</v>
      </c>
      <c r="N151" s="377" t="s">
        <v>4515</v>
      </c>
      <c r="O151" s="344" t="str">
        <f>VLOOKUP(N151,CódigosRetorno!$A$1:$B$1701,2,FALSE)</f>
        <v>El valor ingresado como moneda del comprobante no es valido (catalogo nro 02).</v>
      </c>
      <c r="P151" s="333" t="s">
        <v>482</v>
      </c>
      <c r="Q151" s="270" t="s">
        <v>6064</v>
      </c>
    </row>
    <row r="152" spans="2:17" ht="24">
      <c r="B152" s="617"/>
      <c r="C152" s="611"/>
      <c r="D152" s="615"/>
      <c r="E152" s="615"/>
      <c r="F152" s="607" t="s">
        <v>10</v>
      </c>
      <c r="G152" s="613" t="s">
        <v>2926</v>
      </c>
      <c r="H152" s="614" t="s">
        <v>4816</v>
      </c>
      <c r="I152" s="607">
        <v>1</v>
      </c>
      <c r="J152" s="334"/>
      <c r="K152" s="334"/>
      <c r="L152" s="344" t="s">
        <v>3214</v>
      </c>
      <c r="M152" s="369" t="s">
        <v>203</v>
      </c>
      <c r="N152" s="377" t="s">
        <v>608</v>
      </c>
      <c r="O152" s="344" t="str">
        <f>VLOOKUP(N152,CódigosRetorno!$A$1:$B$1701,2,FALSE)</f>
        <v>Se ha consignado un valor invalido en el campo cbc:PriceTypeCode</v>
      </c>
      <c r="P152" s="333" t="s">
        <v>482</v>
      </c>
      <c r="Q152" s="270" t="s">
        <v>6070</v>
      </c>
    </row>
    <row r="153" spans="2:17" ht="48">
      <c r="B153" s="617"/>
      <c r="C153" s="611"/>
      <c r="D153" s="615"/>
      <c r="E153" s="615"/>
      <c r="F153" s="617"/>
      <c r="G153" s="613"/>
      <c r="H153" s="614"/>
      <c r="I153" s="608"/>
      <c r="J153" s="336"/>
      <c r="K153" s="336"/>
      <c r="L153" s="348" t="s">
        <v>3454</v>
      </c>
      <c r="M153" s="369" t="s">
        <v>203</v>
      </c>
      <c r="N153" s="377" t="s">
        <v>607</v>
      </c>
      <c r="O153" s="344" t="str">
        <f>VLOOKUP(N153,CódigosRetorno!$A$1:$B$1701,2,FALSE)</f>
        <v>Existe mas de un tag cac:AlternativeConditionPrice con el mismo cbc:PriceTypeCode</v>
      </c>
      <c r="P153" s="333" t="s">
        <v>482</v>
      </c>
      <c r="Q153" s="270" t="s">
        <v>186</v>
      </c>
    </row>
    <row r="154" spans="2:17" ht="24">
      <c r="B154" s="617"/>
      <c r="C154" s="611"/>
      <c r="D154" s="615"/>
      <c r="E154" s="615"/>
      <c r="F154" s="617"/>
      <c r="G154" s="378" t="s">
        <v>4690</v>
      </c>
      <c r="H154" s="200" t="s">
        <v>4586</v>
      </c>
      <c r="I154" s="334" t="s">
        <v>4584</v>
      </c>
      <c r="J154" s="334"/>
      <c r="K154" s="334"/>
      <c r="L154" s="344" t="s">
        <v>5391</v>
      </c>
      <c r="M154" s="369" t="s">
        <v>1192</v>
      </c>
      <c r="N154" s="377" t="s">
        <v>5308</v>
      </c>
      <c r="O154" s="344" t="str">
        <f>VLOOKUP(N154,CódigosRetorno!$A$1:$B$1701,2,FALSE)</f>
        <v>El dato ingresado como atributo @listName es incorrecto.</v>
      </c>
      <c r="P154" s="333" t="s">
        <v>482</v>
      </c>
      <c r="Q154" s="269" t="s">
        <v>186</v>
      </c>
    </row>
    <row r="155" spans="2:17" ht="24">
      <c r="B155" s="617"/>
      <c r="C155" s="611"/>
      <c r="D155" s="615"/>
      <c r="E155" s="615"/>
      <c r="F155" s="617"/>
      <c r="G155" s="378" t="s">
        <v>4582</v>
      </c>
      <c r="H155" s="200" t="s">
        <v>4583</v>
      </c>
      <c r="I155" s="334" t="s">
        <v>4584</v>
      </c>
      <c r="J155" s="334"/>
      <c r="K155" s="334"/>
      <c r="L155" s="344" t="s">
        <v>5305</v>
      </c>
      <c r="M155" s="333" t="s">
        <v>1192</v>
      </c>
      <c r="N155" s="369" t="s">
        <v>5307</v>
      </c>
      <c r="O155" s="344" t="str">
        <f>VLOOKUP(N155,CódigosRetorno!$A$1:$B$1701,2,FALSE)</f>
        <v>El dato ingresado como atributo @listAgencyName es incorrecto.</v>
      </c>
      <c r="P155" s="333" t="s">
        <v>482</v>
      </c>
      <c r="Q155" s="269" t="s">
        <v>186</v>
      </c>
    </row>
    <row r="156" spans="2:17" ht="48">
      <c r="B156" s="608"/>
      <c r="C156" s="612"/>
      <c r="D156" s="604"/>
      <c r="E156" s="604"/>
      <c r="F156" s="608"/>
      <c r="G156" s="378" t="s">
        <v>4691</v>
      </c>
      <c r="H156" s="200" t="s">
        <v>4588</v>
      </c>
      <c r="I156" s="334" t="s">
        <v>4584</v>
      </c>
      <c r="J156" s="334"/>
      <c r="K156" s="334"/>
      <c r="L156" s="344" t="s">
        <v>5392</v>
      </c>
      <c r="M156" s="369" t="s">
        <v>1192</v>
      </c>
      <c r="N156" s="377" t="s">
        <v>5309</v>
      </c>
      <c r="O156" s="344" t="str">
        <f>VLOOKUP(N156,CódigosRetorno!$A$1:$B$1701,2,FALSE)</f>
        <v>El dato ingresado como atributo @listURI es incorrecto.</v>
      </c>
      <c r="P156" s="333" t="s">
        <v>482</v>
      </c>
      <c r="Q156" s="269" t="s">
        <v>186</v>
      </c>
    </row>
    <row r="157" spans="2:17">
      <c r="B157" s="607">
        <f>B149+1</f>
        <v>32</v>
      </c>
      <c r="C157" s="610" t="s">
        <v>4692</v>
      </c>
      <c r="D157" s="603" t="s">
        <v>15</v>
      </c>
      <c r="E157" s="603" t="s">
        <v>4</v>
      </c>
      <c r="F157" s="607" t="s">
        <v>12</v>
      </c>
      <c r="G157" s="607" t="s">
        <v>16</v>
      </c>
      <c r="H157" s="610" t="s">
        <v>4817</v>
      </c>
      <c r="I157" s="607">
        <v>1</v>
      </c>
      <c r="J157" s="334"/>
      <c r="K157" s="334"/>
      <c r="L157" s="344" t="s">
        <v>6129</v>
      </c>
      <c r="M157" s="333" t="s">
        <v>203</v>
      </c>
      <c r="N157" s="369" t="s">
        <v>186</v>
      </c>
      <c r="O157" s="344" t="str">
        <f>VLOOKUP(N157,CódigosRetorno!$A$1:$B$1701,2,FALSE)</f>
        <v>-</v>
      </c>
      <c r="P157" s="333" t="s">
        <v>482</v>
      </c>
      <c r="Q157" s="269" t="s">
        <v>186</v>
      </c>
    </row>
    <row r="158" spans="2:17" ht="36">
      <c r="B158" s="617"/>
      <c r="C158" s="611"/>
      <c r="D158" s="615"/>
      <c r="E158" s="615"/>
      <c r="F158" s="617"/>
      <c r="G158" s="617"/>
      <c r="H158" s="611"/>
      <c r="I158" s="617"/>
      <c r="J158" s="335"/>
      <c r="K158" s="335"/>
      <c r="L158" s="344" t="s">
        <v>3567</v>
      </c>
      <c r="M158" s="333" t="s">
        <v>203</v>
      </c>
      <c r="N158" s="369" t="s">
        <v>4397</v>
      </c>
      <c r="O158" s="344" t="str">
        <f>VLOOKUP(N158,CódigosRetorno!$A$1:$B$1701,2,FALSE)</f>
        <v>El dato ingresado en el monto total de impuestos por línea no cumple con el formato establecido</v>
      </c>
      <c r="P158" s="333" t="s">
        <v>482</v>
      </c>
      <c r="Q158" s="269" t="s">
        <v>186</v>
      </c>
    </row>
    <row r="159" spans="2:17" ht="36">
      <c r="B159" s="617"/>
      <c r="C159" s="611"/>
      <c r="D159" s="615"/>
      <c r="E159" s="615"/>
      <c r="F159" s="617"/>
      <c r="G159" s="617"/>
      <c r="H159" s="611"/>
      <c r="I159" s="617"/>
      <c r="J159" s="335"/>
      <c r="K159" s="335"/>
      <c r="L159" s="344" t="s">
        <v>4695</v>
      </c>
      <c r="M159" s="333" t="s">
        <v>203</v>
      </c>
      <c r="N159" s="369" t="s">
        <v>4399</v>
      </c>
      <c r="O159" s="344" t="str">
        <f>VLOOKUP(N159,CódigosRetorno!$A$1:$B$1701,2,FALSE)</f>
        <v>El importe total de impuestos por línea no coincide con la sumatoria de los impuestos por línea.</v>
      </c>
      <c r="P159" s="333" t="s">
        <v>482</v>
      </c>
      <c r="Q159" s="269" t="s">
        <v>186</v>
      </c>
    </row>
    <row r="160" spans="2:17" ht="24">
      <c r="B160" s="608"/>
      <c r="C160" s="612"/>
      <c r="D160" s="604"/>
      <c r="E160" s="604"/>
      <c r="F160" s="608"/>
      <c r="G160" s="608"/>
      <c r="H160" s="612"/>
      <c r="I160" s="608"/>
      <c r="J160" s="336"/>
      <c r="K160" s="336"/>
      <c r="L160" s="344" t="s">
        <v>4696</v>
      </c>
      <c r="M160" s="333" t="s">
        <v>203</v>
      </c>
      <c r="N160" s="121" t="s">
        <v>4407</v>
      </c>
      <c r="O160" s="344" t="str">
        <f>VLOOKUP(N160,CódigosRetorno!$A$1:$B$1701,2,FALSE)</f>
        <v>El tag cac:TaxTotal no debe repetirse a nivel de Item</v>
      </c>
      <c r="P160" s="333" t="s">
        <v>482</v>
      </c>
      <c r="Q160" s="276" t="s">
        <v>186</v>
      </c>
    </row>
    <row r="161" spans="2:17" ht="36">
      <c r="B161" s="607">
        <f>B157+1</f>
        <v>33</v>
      </c>
      <c r="C161" s="610" t="s">
        <v>5375</v>
      </c>
      <c r="D161" s="603" t="s">
        <v>15</v>
      </c>
      <c r="E161" s="603" t="s">
        <v>4</v>
      </c>
      <c r="F161" s="343" t="s">
        <v>12</v>
      </c>
      <c r="G161" s="333" t="s">
        <v>16</v>
      </c>
      <c r="H161" s="344" t="s">
        <v>4818</v>
      </c>
      <c r="I161" s="343" t="s">
        <v>4584</v>
      </c>
      <c r="J161" s="343"/>
      <c r="K161" s="343"/>
      <c r="L161" s="344" t="s">
        <v>3567</v>
      </c>
      <c r="M161" s="333" t="s">
        <v>203</v>
      </c>
      <c r="N161" s="377" t="s">
        <v>4417</v>
      </c>
      <c r="O161" s="344" t="str">
        <f>VLOOKUP(N161,CódigosRetorno!$A$1:$B$1701,2,FALSE)</f>
        <v>El dato ingresado en TaxableAmount de la linea no cumple con el formato establecido</v>
      </c>
      <c r="P161" s="333" t="s">
        <v>482</v>
      </c>
      <c r="Q161" s="343" t="s">
        <v>186</v>
      </c>
    </row>
    <row r="162" spans="2:17" ht="24">
      <c r="B162" s="617"/>
      <c r="C162" s="611"/>
      <c r="D162" s="615"/>
      <c r="E162" s="615"/>
      <c r="F162" s="343" t="s">
        <v>13</v>
      </c>
      <c r="G162" s="333" t="s">
        <v>2671</v>
      </c>
      <c r="H162" s="200" t="s">
        <v>4819</v>
      </c>
      <c r="I162" s="343">
        <v>1</v>
      </c>
      <c r="J162" s="343"/>
      <c r="K162" s="343"/>
      <c r="L162" s="348" t="s">
        <v>6126</v>
      </c>
      <c r="M162" s="369" t="s">
        <v>203</v>
      </c>
      <c r="N162" s="377" t="s">
        <v>4515</v>
      </c>
      <c r="O162" s="344" t="str">
        <f>VLOOKUP(N162,CódigosRetorno!$A$1:$B$1701,2,FALSE)</f>
        <v>El valor ingresado como moneda del comprobante no es valido (catalogo nro 02).</v>
      </c>
      <c r="P162" s="333" t="s">
        <v>482</v>
      </c>
      <c r="Q162" s="270" t="s">
        <v>6064</v>
      </c>
    </row>
    <row r="163" spans="2:17" ht="24">
      <c r="B163" s="617"/>
      <c r="C163" s="611"/>
      <c r="D163" s="615"/>
      <c r="E163" s="615"/>
      <c r="F163" s="607" t="s">
        <v>12</v>
      </c>
      <c r="G163" s="603" t="s">
        <v>16</v>
      </c>
      <c r="H163" s="610" t="s">
        <v>5374</v>
      </c>
      <c r="I163" s="607">
        <v>1</v>
      </c>
      <c r="J163" s="334"/>
      <c r="K163" s="334"/>
      <c r="L163" s="344" t="s">
        <v>3551</v>
      </c>
      <c r="M163" s="369" t="s">
        <v>203</v>
      </c>
      <c r="N163" s="377" t="s">
        <v>2439</v>
      </c>
      <c r="O163" s="344" t="str">
        <f>VLOOKUP(N163,CódigosRetorno!$A$1:$B$1701,2,FALSE)</f>
        <v>El dato ingresado en TaxAmount de la linea no cumple con el formato establecido</v>
      </c>
      <c r="P163" s="333" t="s">
        <v>482</v>
      </c>
      <c r="Q163" s="270" t="s">
        <v>186</v>
      </c>
    </row>
    <row r="164" spans="2:17" ht="36">
      <c r="B164" s="617"/>
      <c r="C164" s="611"/>
      <c r="D164" s="615"/>
      <c r="E164" s="615"/>
      <c r="F164" s="617"/>
      <c r="G164" s="615"/>
      <c r="H164" s="611"/>
      <c r="I164" s="617"/>
      <c r="J164" s="335"/>
      <c r="K164" s="335"/>
      <c r="L164" s="344" t="s">
        <v>5440</v>
      </c>
      <c r="M164" s="369" t="s">
        <v>203</v>
      </c>
      <c r="N164" s="377" t="s">
        <v>5420</v>
      </c>
      <c r="O164" s="344" t="str">
        <f>VLOOKUP(N164,CódigosRetorno!$A$1:$B$1701,2,FALSE)</f>
        <v>El monto de afectacion de IGV por linea debe ser igual a 0.00 para Exoneradas, Inafectas, Gratuitas de inafectas o Exportación.</v>
      </c>
      <c r="P164" s="333" t="s">
        <v>482</v>
      </c>
      <c r="Q164" s="269" t="s">
        <v>186</v>
      </c>
    </row>
    <row r="165" spans="2:17" ht="36">
      <c r="B165" s="617"/>
      <c r="C165" s="611"/>
      <c r="D165" s="615"/>
      <c r="E165" s="615"/>
      <c r="F165" s="617"/>
      <c r="G165" s="615"/>
      <c r="H165" s="611"/>
      <c r="I165" s="617"/>
      <c r="J165" s="335"/>
      <c r="K165" s="335"/>
      <c r="L165" s="344" t="s">
        <v>5443</v>
      </c>
      <c r="M165" s="369" t="s">
        <v>203</v>
      </c>
      <c r="N165" s="377" t="s">
        <v>5444</v>
      </c>
      <c r="O165" s="344" t="str">
        <f>VLOOKUP(N165,CódigosRetorno!$A$1:$B$1701,2,FALSE)</f>
        <v>El monto de afectación de IGV por linea debe ser diferente a 0.00.</v>
      </c>
      <c r="P165" s="333" t="s">
        <v>482</v>
      </c>
      <c r="Q165" s="269" t="s">
        <v>186</v>
      </c>
    </row>
    <row r="166" spans="2:17" ht="48">
      <c r="B166" s="617"/>
      <c r="C166" s="611"/>
      <c r="D166" s="615"/>
      <c r="E166" s="615"/>
      <c r="F166" s="617"/>
      <c r="G166" s="615"/>
      <c r="H166" s="611"/>
      <c r="I166" s="617"/>
      <c r="J166" s="335"/>
      <c r="K166" s="335"/>
      <c r="L166" s="344" t="s">
        <v>5442</v>
      </c>
      <c r="M166" s="369" t="s">
        <v>203</v>
      </c>
      <c r="N166" s="377" t="s">
        <v>5420</v>
      </c>
      <c r="O166" s="344" t="str">
        <f>VLOOKUP(N166,CódigosRetorno!$A$1:$B$1701,2,FALSE)</f>
        <v>El monto de afectacion de IGV por linea debe ser igual a 0.00 para Exoneradas, Inafectas, Gratuitas de inafectas o Exportación.</v>
      </c>
      <c r="P166" s="333" t="s">
        <v>482</v>
      </c>
      <c r="Q166" s="269" t="s">
        <v>186</v>
      </c>
    </row>
    <row r="167" spans="2:17" ht="24">
      <c r="B167" s="617"/>
      <c r="C167" s="611"/>
      <c r="D167" s="615"/>
      <c r="E167" s="615"/>
      <c r="F167" s="617"/>
      <c r="G167" s="615"/>
      <c r="H167" s="611"/>
      <c r="I167" s="617"/>
      <c r="J167" s="335"/>
      <c r="K167" s="335"/>
      <c r="L167" s="344" t="s">
        <v>5378</v>
      </c>
      <c r="M167" s="369" t="s">
        <v>203</v>
      </c>
      <c r="N167" s="377" t="s">
        <v>5444</v>
      </c>
      <c r="O167" s="344" t="str">
        <f>VLOOKUP(N167,CódigosRetorno!$A$1:$B$1701,2,FALSE)</f>
        <v>El monto de afectación de IGV por linea debe ser diferente a 0.00.</v>
      </c>
      <c r="P167" s="333" t="s">
        <v>482</v>
      </c>
      <c r="Q167" s="269" t="s">
        <v>186</v>
      </c>
    </row>
    <row r="168" spans="2:17" ht="36">
      <c r="B168" s="617"/>
      <c r="C168" s="611"/>
      <c r="D168" s="615"/>
      <c r="E168" s="615"/>
      <c r="F168" s="617"/>
      <c r="G168" s="615"/>
      <c r="H168" s="611"/>
      <c r="I168" s="617"/>
      <c r="J168" s="335"/>
      <c r="K168" s="335"/>
      <c r="L168" s="348" t="s">
        <v>5371</v>
      </c>
      <c r="M168" s="369" t="s">
        <v>203</v>
      </c>
      <c r="N168" s="120" t="s">
        <v>1798</v>
      </c>
      <c r="O168" s="344" t="str">
        <f>VLOOKUP(N168,CódigosRetorno!$A$1:$B$1701,2,FALSE)</f>
        <v>Factura de operacion sujeta IVAP debe consignar Monto de impuestos por item</v>
      </c>
      <c r="P168" s="333" t="s">
        <v>482</v>
      </c>
      <c r="Q168" s="270" t="s">
        <v>186</v>
      </c>
    </row>
    <row r="169" spans="2:17" ht="24">
      <c r="B169" s="617"/>
      <c r="C169" s="611"/>
      <c r="D169" s="615"/>
      <c r="E169" s="615"/>
      <c r="F169" s="334" t="s">
        <v>13</v>
      </c>
      <c r="G169" s="340" t="s">
        <v>2671</v>
      </c>
      <c r="H169" s="200" t="s">
        <v>4697</v>
      </c>
      <c r="I169" s="343">
        <v>1</v>
      </c>
      <c r="J169" s="343"/>
      <c r="K169" s="343"/>
      <c r="L169" s="348" t="s">
        <v>6126</v>
      </c>
      <c r="M169" s="369" t="s">
        <v>203</v>
      </c>
      <c r="N169" s="377" t="s">
        <v>4515</v>
      </c>
      <c r="O169" s="344" t="str">
        <f>VLOOKUP(N169,CódigosRetorno!$A$1:$B$1701,2,FALSE)</f>
        <v>El valor ingresado como moneda del comprobante no es valido (catalogo nro 02).</v>
      </c>
      <c r="P169" s="333" t="s">
        <v>482</v>
      </c>
      <c r="Q169" s="270" t="s">
        <v>6064</v>
      </c>
    </row>
    <row r="170" spans="2:17" ht="36" customHeight="1">
      <c r="B170" s="617"/>
      <c r="C170" s="611"/>
      <c r="D170" s="615"/>
      <c r="E170" s="615"/>
      <c r="F170" s="607" t="s">
        <v>4698</v>
      </c>
      <c r="G170" s="607" t="s">
        <v>4699</v>
      </c>
      <c r="H170" s="610" t="s">
        <v>4820</v>
      </c>
      <c r="I170" s="607" t="s">
        <v>4584</v>
      </c>
      <c r="J170" s="334"/>
      <c r="K170" s="334"/>
      <c r="L170" s="344" t="s">
        <v>3160</v>
      </c>
      <c r="M170" s="369" t="s">
        <v>203</v>
      </c>
      <c r="N170" s="377" t="s">
        <v>4351</v>
      </c>
      <c r="O170" s="344" t="str">
        <f>VLOOKUP(N170,CódigosRetorno!$A$1:$B$1701,2,FALSE)</f>
        <v>El XML no contiene el tag o no existe información de la tasa del tributo de la línea</v>
      </c>
      <c r="P170" s="333" t="s">
        <v>482</v>
      </c>
      <c r="Q170" s="269" t="s">
        <v>186</v>
      </c>
    </row>
    <row r="171" spans="2:17" ht="36">
      <c r="B171" s="617"/>
      <c r="C171" s="611"/>
      <c r="D171" s="615"/>
      <c r="E171" s="615"/>
      <c r="F171" s="617"/>
      <c r="G171" s="617"/>
      <c r="H171" s="611"/>
      <c r="I171" s="617"/>
      <c r="J171" s="335"/>
      <c r="K171" s="335"/>
      <c r="L171" s="344" t="s">
        <v>4700</v>
      </c>
      <c r="M171" s="369" t="s">
        <v>203</v>
      </c>
      <c r="N171" s="377" t="s">
        <v>5372</v>
      </c>
      <c r="O171" s="344" t="str">
        <f>VLOOKUP(N171,CódigosRetorno!$A$1:$B$1701,2,FALSE)</f>
        <v>El dato ingresado como factor de afectacion por linea no cumple con el formato establecido.</v>
      </c>
      <c r="P171" s="333" t="s">
        <v>482</v>
      </c>
      <c r="Q171" s="269" t="s">
        <v>186</v>
      </c>
    </row>
    <row r="172" spans="2:17" ht="36">
      <c r="B172" s="617"/>
      <c r="C172" s="611"/>
      <c r="D172" s="615"/>
      <c r="E172" s="615"/>
      <c r="F172" s="617"/>
      <c r="G172" s="617"/>
      <c r="H172" s="611"/>
      <c r="I172" s="617"/>
      <c r="J172" s="335"/>
      <c r="K172" s="335"/>
      <c r="L172" s="344" t="s">
        <v>5440</v>
      </c>
      <c r="M172" s="369" t="s">
        <v>203</v>
      </c>
      <c r="N172" s="377" t="s">
        <v>5369</v>
      </c>
      <c r="O172" s="344" t="str">
        <f>VLOOKUP(N172,CódigosRetorno!$A$1:$B$1701,2,FALSE)</f>
        <v>El factor de afectación de IGV por linea debe ser igual a 0.00 para Exoneradas, Inafectas, Gratuitas de inafectas o Exportación.</v>
      </c>
      <c r="P172" s="333" t="s">
        <v>482</v>
      </c>
      <c r="Q172" s="269" t="s">
        <v>186</v>
      </c>
    </row>
    <row r="173" spans="2:17" ht="36">
      <c r="B173" s="617"/>
      <c r="C173" s="611"/>
      <c r="D173" s="615"/>
      <c r="E173" s="615"/>
      <c r="F173" s="617"/>
      <c r="G173" s="617"/>
      <c r="H173" s="611"/>
      <c r="I173" s="617"/>
      <c r="J173" s="335"/>
      <c r="K173" s="335"/>
      <c r="L173" s="344" t="s">
        <v>5443</v>
      </c>
      <c r="M173" s="369" t="s">
        <v>203</v>
      </c>
      <c r="N173" s="377" t="s">
        <v>4353</v>
      </c>
      <c r="O173" s="344" t="str">
        <f>VLOOKUP(N173,CódigosRetorno!$A$1:$B$1701,2,FALSE)</f>
        <v>El factor de afectación de IGV por linea debe ser diferente a 0.00.</v>
      </c>
      <c r="P173" s="333" t="s">
        <v>482</v>
      </c>
      <c r="Q173" s="269" t="s">
        <v>186</v>
      </c>
    </row>
    <row r="174" spans="2:17" ht="48">
      <c r="B174" s="617"/>
      <c r="C174" s="611"/>
      <c r="D174" s="615"/>
      <c r="E174" s="615"/>
      <c r="F174" s="617"/>
      <c r="G174" s="617"/>
      <c r="H174" s="611"/>
      <c r="I174" s="617"/>
      <c r="J174" s="335"/>
      <c r="K174" s="335"/>
      <c r="L174" s="344" t="s">
        <v>5442</v>
      </c>
      <c r="M174" s="369" t="s">
        <v>203</v>
      </c>
      <c r="N174" s="377" t="s">
        <v>5369</v>
      </c>
      <c r="O174" s="344" t="str">
        <f>VLOOKUP(N174,CódigosRetorno!$A$1:$B$1701,2,FALSE)</f>
        <v>El factor de afectación de IGV por linea debe ser igual a 0.00 para Exoneradas, Inafectas, Gratuitas de inafectas o Exportación.</v>
      </c>
      <c r="P174" s="333" t="s">
        <v>482</v>
      </c>
      <c r="Q174" s="269" t="s">
        <v>186</v>
      </c>
    </row>
    <row r="175" spans="2:17" ht="24">
      <c r="B175" s="617"/>
      <c r="C175" s="611"/>
      <c r="D175" s="615"/>
      <c r="E175" s="615"/>
      <c r="F175" s="617"/>
      <c r="G175" s="617"/>
      <c r="H175" s="611"/>
      <c r="I175" s="617"/>
      <c r="J175" s="335"/>
      <c r="K175" s="335"/>
      <c r="L175" s="344" t="s">
        <v>5378</v>
      </c>
      <c r="M175" s="369" t="s">
        <v>203</v>
      </c>
      <c r="N175" s="377" t="s">
        <v>4353</v>
      </c>
      <c r="O175" s="344" t="str">
        <f>VLOOKUP(N175,CódigosRetorno!$A$1:$B$1701,2,FALSE)</f>
        <v>El factor de afectación de IGV por linea debe ser diferente a 0.00.</v>
      </c>
      <c r="P175" s="333" t="s">
        <v>482</v>
      </c>
      <c r="Q175" s="269" t="s">
        <v>186</v>
      </c>
    </row>
    <row r="176" spans="2:17" ht="24">
      <c r="B176" s="617"/>
      <c r="C176" s="611"/>
      <c r="D176" s="615"/>
      <c r="E176" s="615"/>
      <c r="F176" s="607"/>
      <c r="G176" s="613" t="s">
        <v>2933</v>
      </c>
      <c r="H176" s="614" t="s">
        <v>4821</v>
      </c>
      <c r="I176" s="607">
        <v>1</v>
      </c>
      <c r="J176" s="334"/>
      <c r="K176" s="334"/>
      <c r="L176" s="344" t="s">
        <v>4701</v>
      </c>
      <c r="M176" s="369" t="s">
        <v>203</v>
      </c>
      <c r="N176" s="377" t="s">
        <v>2082</v>
      </c>
      <c r="O176" s="344" t="str">
        <f>VLOOKUP(N176,CódigosRetorno!$A$1:$B$1701,2,FALSE)</f>
        <v>El XML no contiene el tag cbc:TaxExemptionReasonCode de Afectacion al IGV</v>
      </c>
      <c r="P176" s="333" t="s">
        <v>482</v>
      </c>
      <c r="Q176" s="269" t="s">
        <v>186</v>
      </c>
    </row>
    <row r="177" spans="2:17" ht="24">
      <c r="B177" s="617"/>
      <c r="C177" s="611"/>
      <c r="D177" s="615"/>
      <c r="E177" s="615"/>
      <c r="F177" s="617"/>
      <c r="G177" s="613"/>
      <c r="H177" s="614"/>
      <c r="I177" s="617"/>
      <c r="J177" s="335"/>
      <c r="K177" s="335"/>
      <c r="L177" s="344" t="s">
        <v>4703</v>
      </c>
      <c r="M177" s="369" t="s">
        <v>203</v>
      </c>
      <c r="N177" s="377" t="s">
        <v>4223</v>
      </c>
      <c r="O177" s="344" t="str">
        <f>VLOOKUP(N177,CódigosRetorno!$A$1:$B$1701,2,FALSE)</f>
        <v>Afectación de IGV no corresponde al código de tributo de la linea.</v>
      </c>
      <c r="P177" s="333" t="s">
        <v>482</v>
      </c>
      <c r="Q177" s="270" t="s">
        <v>186</v>
      </c>
    </row>
    <row r="178" spans="2:17" ht="36">
      <c r="B178" s="617"/>
      <c r="C178" s="611"/>
      <c r="D178" s="615"/>
      <c r="E178" s="615"/>
      <c r="F178" s="617"/>
      <c r="G178" s="613"/>
      <c r="H178" s="614"/>
      <c r="I178" s="617"/>
      <c r="J178" s="335"/>
      <c r="K178" s="335"/>
      <c r="L178" s="344" t="s">
        <v>5365</v>
      </c>
      <c r="M178" s="369" t="s">
        <v>203</v>
      </c>
      <c r="N178" s="377" t="s">
        <v>2431</v>
      </c>
      <c r="O178" s="344" t="str">
        <f>VLOOKUP(N178,CódigosRetorno!$A$1:$B$1701,2,FALSE)</f>
        <v>El tipo de afectacion del IGV es incorrecto</v>
      </c>
      <c r="P178" s="333" t="s">
        <v>482</v>
      </c>
      <c r="Q178" s="270" t="s">
        <v>6071</v>
      </c>
    </row>
    <row r="179" spans="2:17" ht="36">
      <c r="B179" s="617"/>
      <c r="C179" s="611"/>
      <c r="D179" s="615"/>
      <c r="E179" s="615"/>
      <c r="F179" s="617"/>
      <c r="G179" s="613"/>
      <c r="H179" s="614"/>
      <c r="I179" s="617"/>
      <c r="J179" s="335"/>
      <c r="K179" s="335"/>
      <c r="L179" s="344" t="s">
        <v>5370</v>
      </c>
      <c r="M179" s="369" t="s">
        <v>203</v>
      </c>
      <c r="N179" s="377" t="s">
        <v>1799</v>
      </c>
      <c r="O179" s="344" t="str">
        <f>VLOOKUP(N179,CódigosRetorno!$A$1:$B$1701,2,FALSE)</f>
        <v>Operaciones de exportacion, deben consignar Tipo Afectacion igual a 40</v>
      </c>
      <c r="P179" s="333" t="s">
        <v>482</v>
      </c>
      <c r="Q179" s="270" t="s">
        <v>186</v>
      </c>
    </row>
    <row r="180" spans="2:17" ht="36">
      <c r="B180" s="617"/>
      <c r="C180" s="611"/>
      <c r="D180" s="615"/>
      <c r="E180" s="615"/>
      <c r="F180" s="617"/>
      <c r="G180" s="613"/>
      <c r="H180" s="614"/>
      <c r="I180" s="617"/>
      <c r="J180" s="335"/>
      <c r="K180" s="335"/>
      <c r="L180" s="344" t="s">
        <v>5432</v>
      </c>
      <c r="M180" s="369" t="s">
        <v>203</v>
      </c>
      <c r="N180" s="377" t="s">
        <v>1797</v>
      </c>
      <c r="O180" s="344" t="str">
        <f>VLOOKUP(N180,CódigosRetorno!$A$1:$B$1701,2,FALSE)</f>
        <v>Factura de operacion sujeta IVAP solo debe tener ítems con código afectación IGV 17.</v>
      </c>
      <c r="P180" s="333" t="s">
        <v>482</v>
      </c>
      <c r="Q180" s="269" t="s">
        <v>186</v>
      </c>
    </row>
    <row r="181" spans="2:17" ht="24">
      <c r="B181" s="617"/>
      <c r="C181" s="611"/>
      <c r="D181" s="615"/>
      <c r="E181" s="613" t="s">
        <v>9</v>
      </c>
      <c r="F181" s="607"/>
      <c r="G181" s="378" t="s">
        <v>4582</v>
      </c>
      <c r="H181" s="200" t="s">
        <v>4583</v>
      </c>
      <c r="I181" s="343" t="s">
        <v>4584</v>
      </c>
      <c r="J181" s="343"/>
      <c r="K181" s="343"/>
      <c r="L181" s="344" t="s">
        <v>5305</v>
      </c>
      <c r="M181" s="369" t="s">
        <v>1192</v>
      </c>
      <c r="N181" s="377" t="s">
        <v>5307</v>
      </c>
      <c r="O181" s="344" t="str">
        <f>VLOOKUP(N181,CódigosRetorno!$A$1:$B$1701,2,FALSE)</f>
        <v>El dato ingresado como atributo @listAgencyName es incorrecto.</v>
      </c>
      <c r="P181" s="333" t="s">
        <v>482</v>
      </c>
      <c r="Q181" s="269" t="s">
        <v>186</v>
      </c>
    </row>
    <row r="182" spans="2:17" ht="24">
      <c r="B182" s="617"/>
      <c r="C182" s="611"/>
      <c r="D182" s="615"/>
      <c r="E182" s="613"/>
      <c r="F182" s="617"/>
      <c r="G182" s="378" t="s">
        <v>4822</v>
      </c>
      <c r="H182" s="200" t="s">
        <v>4586</v>
      </c>
      <c r="I182" s="343" t="s">
        <v>4584</v>
      </c>
      <c r="J182" s="343"/>
      <c r="K182" s="343"/>
      <c r="L182" s="344" t="s">
        <v>5393</v>
      </c>
      <c r="M182" s="333" t="s">
        <v>1192</v>
      </c>
      <c r="N182" s="369" t="s">
        <v>5308</v>
      </c>
      <c r="O182" s="344" t="str">
        <f>VLOOKUP(N182,CódigosRetorno!$A$1:$B$1701,2,FALSE)</f>
        <v>El dato ingresado como atributo @listName es incorrecto.</v>
      </c>
      <c r="P182" s="333" t="s">
        <v>482</v>
      </c>
      <c r="Q182" s="269" t="s">
        <v>186</v>
      </c>
    </row>
    <row r="183" spans="2:17" ht="48">
      <c r="B183" s="617"/>
      <c r="C183" s="611"/>
      <c r="D183" s="615"/>
      <c r="E183" s="613"/>
      <c r="F183" s="608"/>
      <c r="G183" s="343" t="s">
        <v>4823</v>
      </c>
      <c r="H183" s="200" t="s">
        <v>4588</v>
      </c>
      <c r="I183" s="343" t="s">
        <v>4584</v>
      </c>
      <c r="J183" s="343"/>
      <c r="K183" s="343"/>
      <c r="L183" s="344" t="s">
        <v>5394</v>
      </c>
      <c r="M183" s="369" t="s">
        <v>1192</v>
      </c>
      <c r="N183" s="377" t="s">
        <v>5309</v>
      </c>
      <c r="O183" s="344" t="str">
        <f>VLOOKUP(N183,CódigosRetorno!$A$1:$B$1701,2,FALSE)</f>
        <v>El dato ingresado como atributo @listURI es incorrecto.</v>
      </c>
      <c r="P183" s="333" t="s">
        <v>482</v>
      </c>
      <c r="Q183" s="269" t="s">
        <v>186</v>
      </c>
    </row>
    <row r="184" spans="2:17" ht="24">
      <c r="B184" s="617"/>
      <c r="C184" s="611"/>
      <c r="D184" s="615"/>
      <c r="E184" s="613" t="s">
        <v>4</v>
      </c>
      <c r="F184" s="607" t="s">
        <v>44</v>
      </c>
      <c r="G184" s="613" t="s">
        <v>2940</v>
      </c>
      <c r="H184" s="614" t="s">
        <v>4704</v>
      </c>
      <c r="I184" s="607">
        <v>1</v>
      </c>
      <c r="J184" s="334"/>
      <c r="K184" s="334"/>
      <c r="L184" s="344" t="s">
        <v>3160</v>
      </c>
      <c r="M184" s="369" t="s">
        <v>203</v>
      </c>
      <c r="N184" s="377" t="s">
        <v>2435</v>
      </c>
      <c r="O184" s="344" t="str">
        <f>VLOOKUP(N184,CódigosRetorno!$A$1:$B$1701,2,FALSE)</f>
        <v>El XML no contiene el tag cac:TaxCategory/cac:TaxScheme/cbc:ID del Item</v>
      </c>
      <c r="P184" s="333" t="s">
        <v>482</v>
      </c>
      <c r="Q184" s="269" t="s">
        <v>186</v>
      </c>
    </row>
    <row r="185" spans="2:17" ht="24">
      <c r="B185" s="617"/>
      <c r="C185" s="611"/>
      <c r="D185" s="615"/>
      <c r="E185" s="613"/>
      <c r="F185" s="617"/>
      <c r="G185" s="613"/>
      <c r="H185" s="614"/>
      <c r="I185" s="617"/>
      <c r="J185" s="335"/>
      <c r="K185" s="335"/>
      <c r="L185" s="344" t="s">
        <v>3214</v>
      </c>
      <c r="M185" s="369" t="s">
        <v>203</v>
      </c>
      <c r="N185" s="377" t="s">
        <v>2436</v>
      </c>
      <c r="O185" s="344" t="str">
        <f>VLOOKUP(N185,CódigosRetorno!$A$1:$B$1701,2,FALSE)</f>
        <v>El codigo del tributo es invalido</v>
      </c>
      <c r="P185" s="333" t="s">
        <v>482</v>
      </c>
      <c r="Q185" s="270" t="s">
        <v>6072</v>
      </c>
    </row>
    <row r="186" spans="2:17" ht="24">
      <c r="B186" s="617"/>
      <c r="C186" s="611"/>
      <c r="D186" s="615"/>
      <c r="E186" s="613"/>
      <c r="F186" s="617"/>
      <c r="G186" s="613"/>
      <c r="H186" s="614"/>
      <c r="I186" s="617"/>
      <c r="J186" s="335"/>
      <c r="K186" s="335"/>
      <c r="L186" s="215" t="s">
        <v>4825</v>
      </c>
      <c r="M186" s="369" t="s">
        <v>203</v>
      </c>
      <c r="N186" s="377" t="s">
        <v>4474</v>
      </c>
      <c r="O186" s="344" t="str">
        <f>VLOOKUP(N186,CódigosRetorno!$A$1:$B$1701,2,FALSE)</f>
        <v>El código de tributo no debe repetirse a nivel de item</v>
      </c>
      <c r="P186" s="333" t="s">
        <v>482</v>
      </c>
      <c r="Q186" s="269" t="s">
        <v>186</v>
      </c>
    </row>
    <row r="187" spans="2:17" ht="48">
      <c r="B187" s="617"/>
      <c r="C187" s="611"/>
      <c r="D187" s="615"/>
      <c r="E187" s="613"/>
      <c r="F187" s="617"/>
      <c r="G187" s="613"/>
      <c r="H187" s="614"/>
      <c r="I187" s="617"/>
      <c r="J187" s="335"/>
      <c r="K187" s="335"/>
      <c r="L187" s="348" t="s">
        <v>4824</v>
      </c>
      <c r="M187" s="369" t="s">
        <v>203</v>
      </c>
      <c r="N187" s="377" t="s">
        <v>5384</v>
      </c>
      <c r="O187" s="344" t="str">
        <f>VLOOKUP(N187,CódigosRetorno!$A$1:$B$1701,2,FALSE)</f>
        <v>El XML debe contener al menos un tributo por linea de afectacion por IGV (Gravada, Exonerada, Inafecta, Exportación)</v>
      </c>
      <c r="P187" s="333" t="s">
        <v>482</v>
      </c>
      <c r="Q187" s="269" t="s">
        <v>186</v>
      </c>
    </row>
    <row r="188" spans="2:17" ht="24">
      <c r="B188" s="617"/>
      <c r="C188" s="611"/>
      <c r="D188" s="615"/>
      <c r="E188" s="613"/>
      <c r="F188" s="617"/>
      <c r="G188" s="613"/>
      <c r="H188" s="614"/>
      <c r="I188" s="617"/>
      <c r="J188" s="335"/>
      <c r="K188" s="335"/>
      <c r="L188" s="348" t="s">
        <v>5385</v>
      </c>
      <c r="M188" s="369" t="s">
        <v>203</v>
      </c>
      <c r="N188" s="377" t="s">
        <v>5386</v>
      </c>
      <c r="O188" s="344" t="str">
        <f>VLOOKUP(N188,CódigosRetorno!$A$1:$B$1701,2,FALSE)</f>
        <v>El XML contiene mas de un tributo por linea afecto al IGV (Gravado, Exonerado, Inafecto, Exportación)</v>
      </c>
      <c r="P188" s="333" t="s">
        <v>482</v>
      </c>
      <c r="Q188" s="269" t="s">
        <v>186</v>
      </c>
    </row>
    <row r="189" spans="2:17" ht="36">
      <c r="B189" s="617"/>
      <c r="C189" s="611"/>
      <c r="D189" s="615"/>
      <c r="E189" s="613"/>
      <c r="F189" s="617"/>
      <c r="G189" s="613"/>
      <c r="H189" s="614"/>
      <c r="I189" s="617"/>
      <c r="J189" s="335"/>
      <c r="K189" s="335"/>
      <c r="L189" s="344" t="s">
        <v>4826</v>
      </c>
      <c r="M189" s="369" t="s">
        <v>203</v>
      </c>
      <c r="N189" s="377" t="s">
        <v>5367</v>
      </c>
      <c r="O189" s="344" t="str">
        <f>VLOOKUP(N189,CódigosRetorno!$A$1:$B$1701,2,FALSE)</f>
        <v>El dato ingresado como codigo de tributo por linea es invalido para tipo de operación.</v>
      </c>
      <c r="P189" s="333" t="s">
        <v>482</v>
      </c>
      <c r="Q189" s="269" t="s">
        <v>186</v>
      </c>
    </row>
    <row r="190" spans="2:17" ht="48">
      <c r="B190" s="617"/>
      <c r="C190" s="611"/>
      <c r="D190" s="615"/>
      <c r="E190" s="613"/>
      <c r="F190" s="617"/>
      <c r="G190" s="613"/>
      <c r="H190" s="614"/>
      <c r="I190" s="617"/>
      <c r="J190" s="335"/>
      <c r="K190" s="335"/>
      <c r="L190" s="344" t="s">
        <v>5433</v>
      </c>
      <c r="M190" s="369" t="s">
        <v>203</v>
      </c>
      <c r="N190" s="377" t="s">
        <v>5367</v>
      </c>
      <c r="O190" s="344" t="str">
        <f>VLOOKUP(N190,CódigosRetorno!$A$1:$B$1701,2,FALSE)</f>
        <v>El dato ingresado como codigo de tributo por linea es invalido para tipo de operación.</v>
      </c>
      <c r="P190" s="333" t="s">
        <v>482</v>
      </c>
      <c r="Q190" s="269" t="s">
        <v>186</v>
      </c>
    </row>
    <row r="191" spans="2:17" ht="24">
      <c r="B191" s="617"/>
      <c r="C191" s="611"/>
      <c r="D191" s="615"/>
      <c r="E191" s="613" t="s">
        <v>9</v>
      </c>
      <c r="F191" s="609"/>
      <c r="G191" s="343" t="s">
        <v>4705</v>
      </c>
      <c r="H191" s="344" t="s">
        <v>4604</v>
      </c>
      <c r="I191" s="379" t="s">
        <v>4584</v>
      </c>
      <c r="J191" s="379"/>
      <c r="K191" s="379"/>
      <c r="L191" s="344" t="s">
        <v>5395</v>
      </c>
      <c r="M191" s="333" t="s">
        <v>1192</v>
      </c>
      <c r="N191" s="369" t="s">
        <v>5313</v>
      </c>
      <c r="O191" s="344" t="str">
        <f>VLOOKUP(N191,CódigosRetorno!$A$1:$B$1701,2,FALSE)</f>
        <v>El dato ingresado como atributo @schemeName es incorrecto.</v>
      </c>
      <c r="P191" s="333" t="s">
        <v>482</v>
      </c>
      <c r="Q191" s="269" t="s">
        <v>186</v>
      </c>
    </row>
    <row r="192" spans="2:17" ht="24">
      <c r="B192" s="617"/>
      <c r="C192" s="611"/>
      <c r="D192" s="615"/>
      <c r="E192" s="613"/>
      <c r="F192" s="609"/>
      <c r="G192" s="343" t="s">
        <v>4582</v>
      </c>
      <c r="H192" s="344" t="s">
        <v>4605</v>
      </c>
      <c r="I192" s="379" t="s">
        <v>4584</v>
      </c>
      <c r="J192" s="379"/>
      <c r="K192" s="379"/>
      <c r="L192" s="344" t="s">
        <v>5305</v>
      </c>
      <c r="M192" s="333" t="s">
        <v>1192</v>
      </c>
      <c r="N192" s="369" t="s">
        <v>5314</v>
      </c>
      <c r="O192" s="344" t="str">
        <f>VLOOKUP(N192,CódigosRetorno!$A$1:$B$1701,2,FALSE)</f>
        <v>El dato ingresado como atributo @schemeAgencyName es incorrecto.</v>
      </c>
      <c r="P192" s="333" t="s">
        <v>482</v>
      </c>
      <c r="Q192" s="269" t="s">
        <v>186</v>
      </c>
    </row>
    <row r="193" spans="2:17" ht="48">
      <c r="B193" s="617"/>
      <c r="C193" s="611"/>
      <c r="D193" s="615"/>
      <c r="E193" s="613"/>
      <c r="F193" s="609"/>
      <c r="G193" s="378" t="s">
        <v>6140</v>
      </c>
      <c r="H193" s="200" t="s">
        <v>4607</v>
      </c>
      <c r="I193" s="379" t="s">
        <v>4584</v>
      </c>
      <c r="J193" s="379"/>
      <c r="K193" s="379"/>
      <c r="L193" s="344" t="s">
        <v>5398</v>
      </c>
      <c r="M193" s="369" t="s">
        <v>1192</v>
      </c>
      <c r="N193" s="377" t="s">
        <v>5315</v>
      </c>
      <c r="O193" s="344" t="str">
        <f>VLOOKUP(N193,CódigosRetorno!$A$1:$B$1701,2,FALSE)</f>
        <v>El dato ingresado como atributo @schemeURI es incorrecto.</v>
      </c>
      <c r="P193" s="333" t="s">
        <v>482</v>
      </c>
      <c r="Q193" s="269" t="s">
        <v>186</v>
      </c>
    </row>
    <row r="194" spans="2:17" ht="24">
      <c r="B194" s="617"/>
      <c r="C194" s="611"/>
      <c r="D194" s="615"/>
      <c r="E194" s="603" t="s">
        <v>4</v>
      </c>
      <c r="F194" s="609" t="s">
        <v>46</v>
      </c>
      <c r="G194" s="604" t="s">
        <v>2940</v>
      </c>
      <c r="H194" s="606" t="s">
        <v>4827</v>
      </c>
      <c r="I194" s="607">
        <v>1</v>
      </c>
      <c r="J194" s="334"/>
      <c r="K194" s="334"/>
      <c r="L194" s="344" t="s">
        <v>3160</v>
      </c>
      <c r="M194" s="369" t="s">
        <v>203</v>
      </c>
      <c r="N194" s="377" t="s">
        <v>4358</v>
      </c>
      <c r="O194" s="344" t="str">
        <f>VLOOKUP(N194,CódigosRetorno!$A$1:$B$1701,2,FALSE)</f>
        <v>El XML no contiene el tag o no existe información del nombre de tributo de la línea</v>
      </c>
      <c r="P194" s="333" t="s">
        <v>482</v>
      </c>
      <c r="Q194" s="269" t="s">
        <v>186</v>
      </c>
    </row>
    <row r="195" spans="2:17" ht="24">
      <c r="B195" s="617"/>
      <c r="C195" s="611"/>
      <c r="D195" s="615"/>
      <c r="E195" s="615"/>
      <c r="F195" s="609"/>
      <c r="G195" s="613"/>
      <c r="H195" s="614"/>
      <c r="I195" s="617"/>
      <c r="J195" s="335"/>
      <c r="K195" s="335"/>
      <c r="L195" s="344" t="s">
        <v>4708</v>
      </c>
      <c r="M195" s="369" t="s">
        <v>203</v>
      </c>
      <c r="N195" s="377" t="s">
        <v>4225</v>
      </c>
      <c r="O195" s="344" t="str">
        <f>VLOOKUP(N195,CódigosRetorno!$A$1:$B$1701,2,FALSE)</f>
        <v>Nombre de tributo no corresponde al código de tributo de la linea.</v>
      </c>
      <c r="P195" s="333" t="s">
        <v>482</v>
      </c>
      <c r="Q195" s="270" t="s">
        <v>6072</v>
      </c>
    </row>
    <row r="196" spans="2:17" ht="24" customHeight="1">
      <c r="B196" s="617"/>
      <c r="C196" s="611"/>
      <c r="D196" s="615"/>
      <c r="E196" s="615"/>
      <c r="F196" s="334" t="s">
        <v>13</v>
      </c>
      <c r="G196" s="340"/>
      <c r="H196" s="345" t="s">
        <v>4828</v>
      </c>
      <c r="I196" s="334">
        <v>1</v>
      </c>
      <c r="J196" s="334"/>
      <c r="K196" s="334"/>
      <c r="L196" s="348" t="s">
        <v>4708</v>
      </c>
      <c r="M196" s="369" t="s">
        <v>203</v>
      </c>
      <c r="N196" s="369" t="s">
        <v>803</v>
      </c>
      <c r="O196" s="344" t="str">
        <f>VLOOKUP(N196,CódigosRetorno!$A$1:$B$1701,2,FALSE)</f>
        <v>El Name o TaxTypeCode debe corresponder con el Id para el IGV</v>
      </c>
      <c r="P196" s="333" t="s">
        <v>482</v>
      </c>
      <c r="Q196" s="270" t="s">
        <v>6072</v>
      </c>
    </row>
    <row r="197" spans="2:17" ht="36">
      <c r="B197" s="607">
        <f>B161+1</f>
        <v>34</v>
      </c>
      <c r="C197" s="610" t="s">
        <v>5377</v>
      </c>
      <c r="D197" s="603" t="s">
        <v>15</v>
      </c>
      <c r="E197" s="603" t="s">
        <v>9</v>
      </c>
      <c r="F197" s="343" t="s">
        <v>12</v>
      </c>
      <c r="G197" s="333" t="s">
        <v>16</v>
      </c>
      <c r="H197" s="344" t="s">
        <v>4818</v>
      </c>
      <c r="I197" s="343" t="s">
        <v>4584</v>
      </c>
      <c r="J197" s="112"/>
      <c r="K197" s="112"/>
      <c r="L197" s="53" t="s">
        <v>3567</v>
      </c>
      <c r="M197" s="52" t="s">
        <v>203</v>
      </c>
      <c r="N197" s="377" t="s">
        <v>4417</v>
      </c>
      <c r="O197" s="344" t="str">
        <f>VLOOKUP(N197,CódigosRetorno!$A$1:$B$1701,2,FALSE)</f>
        <v>El dato ingresado en TaxableAmount de la linea no cumple con el formato establecido</v>
      </c>
      <c r="P197" s="333" t="s">
        <v>482</v>
      </c>
      <c r="Q197" s="270"/>
    </row>
    <row r="198" spans="2:17" ht="24">
      <c r="B198" s="617"/>
      <c r="C198" s="611"/>
      <c r="D198" s="615"/>
      <c r="E198" s="615"/>
      <c r="F198" s="334" t="s">
        <v>13</v>
      </c>
      <c r="G198" s="340" t="s">
        <v>2671</v>
      </c>
      <c r="H198" s="200" t="s">
        <v>4697</v>
      </c>
      <c r="I198" s="343">
        <v>1</v>
      </c>
      <c r="J198" s="343"/>
      <c r="K198" s="343"/>
      <c r="L198" s="348" t="s">
        <v>6127</v>
      </c>
      <c r="M198" s="369" t="s">
        <v>203</v>
      </c>
      <c r="N198" s="377" t="s">
        <v>4515</v>
      </c>
      <c r="O198" s="344" t="str">
        <f>VLOOKUP(N198,CódigosRetorno!$A$1:$B$1701,2,FALSE)</f>
        <v>El valor ingresado como moneda del comprobante no es valido (catalogo nro 02).</v>
      </c>
      <c r="P198" s="333" t="s">
        <v>482</v>
      </c>
      <c r="Q198" s="270" t="s">
        <v>6064</v>
      </c>
    </row>
    <row r="199" spans="2:17" ht="15" customHeight="1">
      <c r="B199" s="617"/>
      <c r="C199" s="611"/>
      <c r="D199" s="615"/>
      <c r="E199" s="615"/>
      <c r="F199" s="607" t="s">
        <v>12</v>
      </c>
      <c r="G199" s="603" t="s">
        <v>16</v>
      </c>
      <c r="H199" s="605" t="s">
        <v>4830</v>
      </c>
      <c r="I199" s="607">
        <v>1</v>
      </c>
      <c r="J199" s="334"/>
      <c r="K199" s="334"/>
      <c r="L199" s="344" t="s">
        <v>3551</v>
      </c>
      <c r="M199" s="369" t="s">
        <v>203</v>
      </c>
      <c r="N199" s="377" t="s">
        <v>2439</v>
      </c>
      <c r="O199" s="344" t="str">
        <f>VLOOKUP(N199,CódigosRetorno!$A$1:$B$1701,2,FALSE)</f>
        <v>El dato ingresado en TaxAmount de la linea no cumple con el formato establecido</v>
      </c>
      <c r="P199" s="333" t="s">
        <v>482</v>
      </c>
      <c r="Q199" s="269" t="s">
        <v>186</v>
      </c>
    </row>
    <row r="200" spans="2:17" ht="48">
      <c r="B200" s="617"/>
      <c r="C200" s="611"/>
      <c r="D200" s="615"/>
      <c r="E200" s="615"/>
      <c r="F200" s="617"/>
      <c r="G200" s="615"/>
      <c r="H200" s="618"/>
      <c r="I200" s="617"/>
      <c r="J200" s="335"/>
      <c r="K200" s="335"/>
      <c r="L200" s="344" t="s">
        <v>5437</v>
      </c>
      <c r="M200" s="369" t="s">
        <v>203</v>
      </c>
      <c r="N200" s="377" t="s">
        <v>5418</v>
      </c>
      <c r="O200" s="344" t="str">
        <f>VLOOKUP(N200,CódigosRetorno!$A$1:$B$1701,2,FALSE)</f>
        <v>El producto del factor y monto base de la afectación del ISC no corresponde al monto de afectacion de linea.</v>
      </c>
      <c r="P200" s="333" t="s">
        <v>482</v>
      </c>
      <c r="Q200" s="269" t="s">
        <v>186</v>
      </c>
    </row>
    <row r="201" spans="2:17" ht="48">
      <c r="B201" s="617"/>
      <c r="C201" s="611"/>
      <c r="D201" s="615"/>
      <c r="E201" s="615"/>
      <c r="F201" s="617"/>
      <c r="G201" s="615"/>
      <c r="H201" s="618"/>
      <c r="I201" s="617"/>
      <c r="J201" s="335"/>
      <c r="K201" s="335"/>
      <c r="L201" s="344" t="s">
        <v>5438</v>
      </c>
      <c r="M201" s="369" t="s">
        <v>203</v>
      </c>
      <c r="N201" s="377" t="s">
        <v>5419</v>
      </c>
      <c r="O201" s="344" t="str">
        <f>VLOOKUP(N201,CódigosRetorno!$A$1:$B$1701,2,FALSE)</f>
        <v>El producto del factor y monto base de la afectación de otros tributos no corresponde al monto de afectacion de linea.</v>
      </c>
      <c r="P201" s="333" t="s">
        <v>482</v>
      </c>
      <c r="Q201" s="269" t="s">
        <v>186</v>
      </c>
    </row>
    <row r="202" spans="2:17" ht="36">
      <c r="B202" s="617"/>
      <c r="C202" s="611"/>
      <c r="D202" s="615"/>
      <c r="E202" s="615"/>
      <c r="F202" s="608"/>
      <c r="G202" s="604"/>
      <c r="H202" s="606"/>
      <c r="I202" s="608"/>
      <c r="J202" s="336"/>
      <c r="K202" s="336"/>
      <c r="L202" s="344" t="s">
        <v>3564</v>
      </c>
      <c r="M202" s="333" t="s">
        <v>1192</v>
      </c>
      <c r="N202" s="369" t="s">
        <v>3446</v>
      </c>
      <c r="O202" s="344" t="str">
        <f>VLOOKUP(N202,CódigosRetorno!$A$1:$B$1701,2,FALSE)</f>
        <v>EL monto del ISC se debe detallar a nivel de línea</v>
      </c>
      <c r="P202" s="333" t="s">
        <v>482</v>
      </c>
      <c r="Q202" s="270" t="s">
        <v>186</v>
      </c>
    </row>
    <row r="203" spans="2:17" ht="24">
      <c r="B203" s="617"/>
      <c r="C203" s="611"/>
      <c r="D203" s="615"/>
      <c r="E203" s="615"/>
      <c r="F203" s="334" t="s">
        <v>13</v>
      </c>
      <c r="G203" s="340" t="s">
        <v>2671</v>
      </c>
      <c r="H203" s="200" t="s">
        <v>4697</v>
      </c>
      <c r="I203" s="343">
        <v>1</v>
      </c>
      <c r="J203" s="343"/>
      <c r="K203" s="343"/>
      <c r="L203" s="348" t="s">
        <v>6127</v>
      </c>
      <c r="M203" s="369" t="s">
        <v>203</v>
      </c>
      <c r="N203" s="377" t="s">
        <v>4515</v>
      </c>
      <c r="O203" s="344" t="str">
        <f>VLOOKUP(N203,CódigosRetorno!$A$1:$B$1701,2,FALSE)</f>
        <v>El valor ingresado como moneda del comprobante no es valido (catalogo nro 02).</v>
      </c>
      <c r="P203" s="333" t="s">
        <v>482</v>
      </c>
      <c r="Q203" s="270" t="s">
        <v>6064</v>
      </c>
    </row>
    <row r="204" spans="2:17" ht="24">
      <c r="B204" s="617"/>
      <c r="C204" s="611"/>
      <c r="D204" s="615"/>
      <c r="E204" s="615"/>
      <c r="F204" s="607" t="s">
        <v>4698</v>
      </c>
      <c r="G204" s="607" t="s">
        <v>4699</v>
      </c>
      <c r="H204" s="605" t="s">
        <v>4831</v>
      </c>
      <c r="I204" s="607" t="s">
        <v>4584</v>
      </c>
      <c r="J204" s="343"/>
      <c r="K204" s="343"/>
      <c r="L204" s="344" t="s">
        <v>3160</v>
      </c>
      <c r="M204" s="369" t="s">
        <v>203</v>
      </c>
      <c r="N204" s="377" t="s">
        <v>4351</v>
      </c>
      <c r="O204" s="344" t="str">
        <f>VLOOKUP(N204,CódigosRetorno!$A$1:$B$1701,2,FALSE)</f>
        <v>El XML no contiene el tag o no existe información de la tasa del tributo de la línea</v>
      </c>
      <c r="P204" s="333" t="s">
        <v>482</v>
      </c>
      <c r="Q204" s="269" t="s">
        <v>186</v>
      </c>
    </row>
    <row r="205" spans="2:17" ht="36" customHeight="1">
      <c r="B205" s="617"/>
      <c r="C205" s="611"/>
      <c r="D205" s="615"/>
      <c r="E205" s="615"/>
      <c r="F205" s="617"/>
      <c r="G205" s="617"/>
      <c r="H205" s="618"/>
      <c r="I205" s="617"/>
      <c r="J205" s="334"/>
      <c r="K205" s="334"/>
      <c r="L205" s="344" t="s">
        <v>4700</v>
      </c>
      <c r="M205" s="369" t="s">
        <v>203</v>
      </c>
      <c r="N205" s="377" t="s">
        <v>5372</v>
      </c>
      <c r="O205" s="344" t="str">
        <f>VLOOKUP(N205,CódigosRetorno!$A$1:$B$1701,2,FALSE)</f>
        <v>El dato ingresado como factor de afectacion por linea no cumple con el formato establecido.</v>
      </c>
      <c r="P205" s="333" t="s">
        <v>482</v>
      </c>
      <c r="Q205" s="269" t="s">
        <v>186</v>
      </c>
    </row>
    <row r="206" spans="2:17" ht="24">
      <c r="B206" s="617"/>
      <c r="C206" s="611"/>
      <c r="D206" s="615"/>
      <c r="E206" s="615"/>
      <c r="F206" s="617"/>
      <c r="G206" s="617"/>
      <c r="H206" s="618"/>
      <c r="I206" s="617"/>
      <c r="J206" s="334"/>
      <c r="K206" s="334"/>
      <c r="L206" s="344" t="s">
        <v>5379</v>
      </c>
      <c r="M206" s="369" t="s">
        <v>203</v>
      </c>
      <c r="N206" s="377" t="s">
        <v>5380</v>
      </c>
      <c r="O206" s="344" t="str">
        <f>VLOOKUP(N206,CódigosRetorno!$A$1:$B$1701,2,FALSE)</f>
        <v>El factor de afectación de ISC por linea debe ser diferente a 0.00.</v>
      </c>
      <c r="P206" s="333" t="s">
        <v>482</v>
      </c>
      <c r="Q206" s="269" t="s">
        <v>186</v>
      </c>
    </row>
    <row r="207" spans="2:17" ht="24">
      <c r="B207" s="617"/>
      <c r="C207" s="611"/>
      <c r="D207" s="615"/>
      <c r="E207" s="615"/>
      <c r="F207" s="609" t="s">
        <v>10</v>
      </c>
      <c r="G207" s="613" t="s">
        <v>2948</v>
      </c>
      <c r="H207" s="614" t="s">
        <v>4832</v>
      </c>
      <c r="I207" s="607">
        <v>1</v>
      </c>
      <c r="J207" s="334"/>
      <c r="K207" s="334"/>
      <c r="L207" s="344" t="s">
        <v>3071</v>
      </c>
      <c r="M207" s="369" t="s">
        <v>203</v>
      </c>
      <c r="N207" s="377" t="s">
        <v>2080</v>
      </c>
      <c r="O207" s="344" t="str">
        <f>VLOOKUP(N207,CódigosRetorno!$A$1:$B$1701,2,FALSE)</f>
        <v>Si existe monto de ISC en el ITEM debe especificar el sistema de calculo</v>
      </c>
      <c r="P207" s="333" t="s">
        <v>482</v>
      </c>
      <c r="Q207" s="276" t="s">
        <v>186</v>
      </c>
    </row>
    <row r="208" spans="2:17" ht="24">
      <c r="B208" s="617"/>
      <c r="C208" s="611"/>
      <c r="D208" s="615"/>
      <c r="E208" s="615"/>
      <c r="F208" s="609"/>
      <c r="G208" s="613"/>
      <c r="H208" s="614"/>
      <c r="I208" s="617"/>
      <c r="J208" s="335"/>
      <c r="K208" s="335"/>
      <c r="L208" s="344" t="s">
        <v>4833</v>
      </c>
      <c r="M208" s="369" t="s">
        <v>203</v>
      </c>
      <c r="N208" s="377" t="s">
        <v>4353</v>
      </c>
      <c r="O208" s="344" t="str">
        <f>VLOOKUP(N208,CódigosRetorno!$A$1:$B$1701,2,FALSE)</f>
        <v>El factor de afectación de IGV por linea debe ser diferente a 0.00.</v>
      </c>
      <c r="P208" s="333" t="s">
        <v>482</v>
      </c>
      <c r="Q208" s="269" t="s">
        <v>186</v>
      </c>
    </row>
    <row r="209" spans="2:17" ht="24">
      <c r="B209" s="617"/>
      <c r="C209" s="611"/>
      <c r="D209" s="615"/>
      <c r="E209" s="615"/>
      <c r="F209" s="609"/>
      <c r="G209" s="613"/>
      <c r="H209" s="614"/>
      <c r="I209" s="608"/>
      <c r="J209" s="336"/>
      <c r="K209" s="336"/>
      <c r="L209" s="344" t="s">
        <v>3440</v>
      </c>
      <c r="M209" s="369" t="s">
        <v>203</v>
      </c>
      <c r="N209" s="377" t="s">
        <v>2430</v>
      </c>
      <c r="O209" s="344" t="str">
        <f>VLOOKUP(N209,CódigosRetorno!$A$1:$B$1701,2,FALSE)</f>
        <v>El sistema de calculo del ISC es incorrecto</v>
      </c>
      <c r="P209" s="333" t="s">
        <v>482</v>
      </c>
      <c r="Q209" s="270" t="s">
        <v>6073</v>
      </c>
    </row>
    <row r="210" spans="2:17" ht="36" customHeight="1">
      <c r="B210" s="617"/>
      <c r="C210" s="611"/>
      <c r="D210" s="615"/>
      <c r="E210" s="615"/>
      <c r="F210" s="607" t="s">
        <v>44</v>
      </c>
      <c r="G210" s="603" t="s">
        <v>2940</v>
      </c>
      <c r="H210" s="605" t="s">
        <v>4834</v>
      </c>
      <c r="I210" s="607">
        <v>1</v>
      </c>
      <c r="J210" s="334"/>
      <c r="K210" s="334"/>
      <c r="L210" s="344" t="s">
        <v>3160</v>
      </c>
      <c r="M210" s="369" t="s">
        <v>203</v>
      </c>
      <c r="N210" s="377" t="s">
        <v>2435</v>
      </c>
      <c r="O210" s="344" t="str">
        <f>VLOOKUP(N210,CódigosRetorno!$A$1:$B$1701,2,FALSE)</f>
        <v>El XML no contiene el tag cac:TaxCategory/cac:TaxScheme/cbc:ID del Item</v>
      </c>
      <c r="P210" s="333" t="s">
        <v>482</v>
      </c>
      <c r="Q210" s="269" t="s">
        <v>186</v>
      </c>
    </row>
    <row r="211" spans="2:17" ht="36" customHeight="1">
      <c r="B211" s="617"/>
      <c r="C211" s="611"/>
      <c r="D211" s="615"/>
      <c r="E211" s="615"/>
      <c r="F211" s="617"/>
      <c r="G211" s="615"/>
      <c r="H211" s="618"/>
      <c r="I211" s="617"/>
      <c r="J211" s="335"/>
      <c r="K211" s="335"/>
      <c r="L211" s="344" t="s">
        <v>3214</v>
      </c>
      <c r="M211" s="369" t="s">
        <v>203</v>
      </c>
      <c r="N211" s="377" t="s">
        <v>2436</v>
      </c>
      <c r="O211" s="344" t="str">
        <f>VLOOKUP(N211,CódigosRetorno!$A$1:$B$1701,2,FALSE)</f>
        <v>El codigo del tributo es invalido</v>
      </c>
      <c r="P211" s="333" t="s">
        <v>482</v>
      </c>
      <c r="Q211" s="270" t="s">
        <v>6072</v>
      </c>
    </row>
    <row r="212" spans="2:17" ht="24">
      <c r="B212" s="617"/>
      <c r="C212" s="611"/>
      <c r="D212" s="615"/>
      <c r="E212" s="615"/>
      <c r="F212" s="617"/>
      <c r="G212" s="615"/>
      <c r="H212" s="618"/>
      <c r="I212" s="617"/>
      <c r="J212" s="335"/>
      <c r="K212" s="335"/>
      <c r="L212" s="215" t="s">
        <v>4825</v>
      </c>
      <c r="M212" s="369" t="s">
        <v>203</v>
      </c>
      <c r="N212" s="377" t="s">
        <v>4474</v>
      </c>
      <c r="O212" s="344" t="str">
        <f>VLOOKUP(N212,CódigosRetorno!$A$1:$B$1701,2,FALSE)</f>
        <v>El código de tributo no debe repetirse a nivel de item</v>
      </c>
      <c r="P212" s="333" t="s">
        <v>482</v>
      </c>
      <c r="Q212" s="269" t="s">
        <v>186</v>
      </c>
    </row>
    <row r="213" spans="2:17" ht="36" customHeight="1">
      <c r="B213" s="617"/>
      <c r="C213" s="611"/>
      <c r="D213" s="615"/>
      <c r="E213" s="615"/>
      <c r="F213" s="617"/>
      <c r="G213" s="615"/>
      <c r="H213" s="618"/>
      <c r="I213" s="617"/>
      <c r="J213" s="335"/>
      <c r="K213" s="335"/>
      <c r="L213" s="344" t="s">
        <v>5434</v>
      </c>
      <c r="M213" s="369" t="s">
        <v>203</v>
      </c>
      <c r="N213" s="377" t="s">
        <v>5367</v>
      </c>
      <c r="O213" s="344" t="str">
        <f>VLOOKUP(N213,CódigosRetorno!$A$1:$B$1701,2,FALSE)</f>
        <v>El dato ingresado como codigo de tributo por linea es invalido para tipo de operación.</v>
      </c>
      <c r="P213" s="333" t="s">
        <v>482</v>
      </c>
      <c r="Q213" s="269" t="s">
        <v>186</v>
      </c>
    </row>
    <row r="214" spans="2:17" ht="48">
      <c r="B214" s="617"/>
      <c r="C214" s="611"/>
      <c r="D214" s="615"/>
      <c r="E214" s="615"/>
      <c r="F214" s="617"/>
      <c r="G214" s="615"/>
      <c r="H214" s="618"/>
      <c r="I214" s="617"/>
      <c r="J214" s="335"/>
      <c r="K214" s="335"/>
      <c r="L214" s="344" t="s">
        <v>5435</v>
      </c>
      <c r="M214" s="369" t="s">
        <v>203</v>
      </c>
      <c r="N214" s="377" t="s">
        <v>5367</v>
      </c>
      <c r="O214" s="344" t="str">
        <f>VLOOKUP(N214,CódigosRetorno!$A$1:$B$1701,2,FALSE)</f>
        <v>El dato ingresado como codigo de tributo por linea es invalido para tipo de operación.</v>
      </c>
      <c r="P214" s="333" t="s">
        <v>482</v>
      </c>
      <c r="Q214" s="269" t="s">
        <v>186</v>
      </c>
    </row>
    <row r="215" spans="2:17" ht="24">
      <c r="B215" s="617"/>
      <c r="C215" s="611"/>
      <c r="D215" s="615"/>
      <c r="E215" s="615"/>
      <c r="F215" s="607"/>
      <c r="G215" s="343" t="s">
        <v>4705</v>
      </c>
      <c r="H215" s="344" t="s">
        <v>4604</v>
      </c>
      <c r="I215" s="343" t="s">
        <v>4584</v>
      </c>
      <c r="J215" s="343"/>
      <c r="K215" s="343"/>
      <c r="L215" s="344" t="s">
        <v>5395</v>
      </c>
      <c r="M215" s="333" t="s">
        <v>1192</v>
      </c>
      <c r="N215" s="369" t="s">
        <v>5313</v>
      </c>
      <c r="O215" s="344" t="str">
        <f>VLOOKUP(N215,CódigosRetorno!$A$1:$B$1701,2,FALSE)</f>
        <v>El dato ingresado como atributo @schemeName es incorrecto.</v>
      </c>
      <c r="P215" s="333" t="s">
        <v>482</v>
      </c>
      <c r="Q215" s="269" t="s">
        <v>186</v>
      </c>
    </row>
    <row r="216" spans="2:17" ht="24">
      <c r="B216" s="617"/>
      <c r="C216" s="611"/>
      <c r="D216" s="615"/>
      <c r="E216" s="615"/>
      <c r="F216" s="617"/>
      <c r="G216" s="343" t="s">
        <v>4582</v>
      </c>
      <c r="H216" s="344" t="s">
        <v>4605</v>
      </c>
      <c r="I216" s="343" t="s">
        <v>4584</v>
      </c>
      <c r="J216" s="343"/>
      <c r="K216" s="343"/>
      <c r="L216" s="344" t="s">
        <v>5305</v>
      </c>
      <c r="M216" s="333" t="s">
        <v>1192</v>
      </c>
      <c r="N216" s="369" t="s">
        <v>5314</v>
      </c>
      <c r="O216" s="344" t="str">
        <f>VLOOKUP(N216,CódigosRetorno!$A$1:$B$1701,2,FALSE)</f>
        <v>El dato ingresado como atributo @schemeAgencyName es incorrecto.</v>
      </c>
      <c r="P216" s="333" t="s">
        <v>482</v>
      </c>
      <c r="Q216" s="269" t="s">
        <v>186</v>
      </c>
    </row>
    <row r="217" spans="2:17" ht="48">
      <c r="B217" s="617"/>
      <c r="C217" s="611"/>
      <c r="D217" s="615"/>
      <c r="E217" s="615"/>
      <c r="F217" s="608"/>
      <c r="G217" s="343" t="s">
        <v>5397</v>
      </c>
      <c r="H217" s="200" t="s">
        <v>4607</v>
      </c>
      <c r="I217" s="343" t="s">
        <v>4584</v>
      </c>
      <c r="J217" s="343"/>
      <c r="K217" s="343"/>
      <c r="L217" s="344" t="s">
        <v>5398</v>
      </c>
      <c r="M217" s="369" t="s">
        <v>1192</v>
      </c>
      <c r="N217" s="377" t="s">
        <v>5307</v>
      </c>
      <c r="O217" s="344" t="str">
        <f>VLOOKUP(N217,CódigosRetorno!$A$1:$B$1701,2,FALSE)</f>
        <v>El dato ingresado como atributo @listAgencyName es incorrecto.</v>
      </c>
      <c r="P217" s="333" t="s">
        <v>482</v>
      </c>
      <c r="Q217" s="269" t="s">
        <v>186</v>
      </c>
    </row>
    <row r="218" spans="2:17" ht="36" customHeight="1">
      <c r="B218" s="617"/>
      <c r="C218" s="611"/>
      <c r="D218" s="615"/>
      <c r="E218" s="615"/>
      <c r="F218" s="607" t="s">
        <v>46</v>
      </c>
      <c r="G218" s="603" t="s">
        <v>2940</v>
      </c>
      <c r="H218" s="605" t="s">
        <v>4707</v>
      </c>
      <c r="I218" s="607">
        <v>1</v>
      </c>
      <c r="J218" s="334"/>
      <c r="K218" s="334"/>
      <c r="L218" s="344" t="s">
        <v>3160</v>
      </c>
      <c r="M218" s="369" t="s">
        <v>203</v>
      </c>
      <c r="N218" s="377" t="s">
        <v>2434</v>
      </c>
      <c r="O218" s="344" t="str">
        <f>VLOOKUP(N218,CódigosRetorno!$A$1:$B$1701,2,FALSE)</f>
        <v>cac:TaxScheme/cbc:Name del item - No existe el tag o el dato ingresado no cumple con el estandar</v>
      </c>
      <c r="P218" s="333" t="s">
        <v>482</v>
      </c>
      <c r="Q218" s="317" t="s">
        <v>186</v>
      </c>
    </row>
    <row r="219" spans="2:17" ht="24">
      <c r="B219" s="617"/>
      <c r="C219" s="611"/>
      <c r="D219" s="615"/>
      <c r="E219" s="615"/>
      <c r="F219" s="608"/>
      <c r="G219" s="604"/>
      <c r="H219" s="606"/>
      <c r="I219" s="608"/>
      <c r="J219" s="336"/>
      <c r="K219" s="336"/>
      <c r="L219" s="344" t="s">
        <v>4708</v>
      </c>
      <c r="M219" s="369" t="s">
        <v>203</v>
      </c>
      <c r="N219" s="377" t="s">
        <v>4225</v>
      </c>
      <c r="O219" s="344" t="str">
        <f>VLOOKUP(N219,CódigosRetorno!$A$1:$B$1701,2,FALSE)</f>
        <v>Nombre de tributo no corresponde al código de tributo de la linea.</v>
      </c>
      <c r="P219" s="333" t="s">
        <v>482</v>
      </c>
      <c r="Q219" s="270" t="s">
        <v>6072</v>
      </c>
    </row>
    <row r="220" spans="2:17" ht="48">
      <c r="B220" s="617"/>
      <c r="C220" s="611"/>
      <c r="D220" s="615"/>
      <c r="E220" s="615"/>
      <c r="F220" s="343" t="s">
        <v>13</v>
      </c>
      <c r="G220" s="333"/>
      <c r="H220" s="344" t="s">
        <v>4835</v>
      </c>
      <c r="I220" s="343">
        <v>1</v>
      </c>
      <c r="J220" s="343"/>
      <c r="K220" s="343"/>
      <c r="L220" s="348" t="s">
        <v>4708</v>
      </c>
      <c r="M220" s="369" t="s">
        <v>203</v>
      </c>
      <c r="N220" s="369" t="s">
        <v>803</v>
      </c>
      <c r="O220" s="344" t="str">
        <f>VLOOKUP(N220,CódigosRetorno!$A$1:$B$1701,2,FALSE)</f>
        <v>El Name o TaxTypeCode debe corresponder con el Id para el IGV</v>
      </c>
      <c r="P220" s="333" t="s">
        <v>482</v>
      </c>
      <c r="Q220" s="270" t="s">
        <v>6072</v>
      </c>
    </row>
    <row r="221" spans="2:17" ht="36">
      <c r="B221" s="607">
        <f>B197+1</f>
        <v>35</v>
      </c>
      <c r="C221" s="610" t="s">
        <v>2963</v>
      </c>
      <c r="D221" s="603" t="s">
        <v>15</v>
      </c>
      <c r="E221" s="603" t="s">
        <v>4</v>
      </c>
      <c r="F221" s="609" t="s">
        <v>12</v>
      </c>
      <c r="G221" s="613" t="s">
        <v>4836</v>
      </c>
      <c r="H221" s="614" t="s">
        <v>2950</v>
      </c>
      <c r="I221" s="607">
        <v>1</v>
      </c>
      <c r="J221" s="334"/>
      <c r="K221" s="334"/>
      <c r="L221" s="190" t="s">
        <v>2951</v>
      </c>
      <c r="M221" s="369" t="s">
        <v>203</v>
      </c>
      <c r="N221" s="377" t="s">
        <v>2083</v>
      </c>
      <c r="O221" s="344" t="str">
        <f>VLOOKUP(N221,CódigosRetorno!$A$1:$B$1701,2,FALSE)</f>
        <v>El dato ingresado en LineExtensionAmount del item no cumple con el formato establecido</v>
      </c>
      <c r="P221" s="333" t="s">
        <v>482</v>
      </c>
      <c r="Q221" s="270" t="s">
        <v>186</v>
      </c>
    </row>
    <row r="222" spans="2:17" ht="24">
      <c r="B222" s="617"/>
      <c r="C222" s="611"/>
      <c r="D222" s="615"/>
      <c r="E222" s="615"/>
      <c r="F222" s="609"/>
      <c r="G222" s="613"/>
      <c r="H222" s="614"/>
      <c r="I222" s="608"/>
      <c r="J222" s="336"/>
      <c r="K222" s="336"/>
      <c r="L222" s="344" t="s">
        <v>4837</v>
      </c>
      <c r="M222" s="369" t="s">
        <v>203</v>
      </c>
      <c r="N222" s="377" t="s">
        <v>1979</v>
      </c>
      <c r="O222" s="344" t="str">
        <f>VLOOKUP(N222,CódigosRetorno!$A$1:$B$1701,2,FALSE)</f>
        <v>Valor venta debe ser mayor a cero.</v>
      </c>
      <c r="P222" s="333" t="s">
        <v>482</v>
      </c>
      <c r="Q222" s="270" t="s">
        <v>186</v>
      </c>
    </row>
    <row r="223" spans="2:17" ht="24">
      <c r="B223" s="608"/>
      <c r="C223" s="612"/>
      <c r="D223" s="604"/>
      <c r="E223" s="604"/>
      <c r="F223" s="343" t="s">
        <v>13</v>
      </c>
      <c r="G223" s="340" t="s">
        <v>2671</v>
      </c>
      <c r="H223" s="200" t="s">
        <v>4697</v>
      </c>
      <c r="I223" s="343">
        <v>1</v>
      </c>
      <c r="J223" s="343"/>
      <c r="K223" s="343"/>
      <c r="L223" s="348" t="s">
        <v>6127</v>
      </c>
      <c r="M223" s="369" t="s">
        <v>203</v>
      </c>
      <c r="N223" s="377" t="s">
        <v>4515</v>
      </c>
      <c r="O223" s="344" t="str">
        <f>VLOOKUP(N223,CódigosRetorno!$A$1:$B$1701,2,FALSE)</f>
        <v>El valor ingresado como moneda del comprobante no es valido (catalogo nro 02).</v>
      </c>
      <c r="P223" s="333" t="s">
        <v>482</v>
      </c>
      <c r="Q223" s="270" t="s">
        <v>6064</v>
      </c>
    </row>
    <row r="224" spans="2:17" ht="36" customHeight="1">
      <c r="B224" s="607">
        <f>B221+1</f>
        <v>36</v>
      </c>
      <c r="C224" s="610" t="s">
        <v>4838</v>
      </c>
      <c r="D224" s="603" t="s">
        <v>15</v>
      </c>
      <c r="E224" s="603" t="s">
        <v>9</v>
      </c>
      <c r="F224" s="607" t="s">
        <v>147</v>
      </c>
      <c r="G224" s="603" t="s">
        <v>4710</v>
      </c>
      <c r="H224" s="605" t="s">
        <v>4711</v>
      </c>
      <c r="I224" s="607">
        <v>1</v>
      </c>
      <c r="J224" s="343"/>
      <c r="K224" s="343"/>
      <c r="L224" s="344" t="s">
        <v>5490</v>
      </c>
      <c r="M224" s="333" t="s">
        <v>203</v>
      </c>
      <c r="N224" s="121" t="s">
        <v>5471</v>
      </c>
      <c r="O224" s="344" t="str">
        <f>VLOOKUP(N224,CódigosRetorno!$A$1:$B$1701,2,FALSE)</f>
        <v>El dato ingresado como indicador de cargo/descuento no corresponde al valor esperado.</v>
      </c>
      <c r="P224" s="333" t="s">
        <v>482</v>
      </c>
      <c r="Q224" s="270" t="s">
        <v>186</v>
      </c>
    </row>
    <row r="225" spans="2:17" ht="36" customHeight="1">
      <c r="B225" s="617"/>
      <c r="C225" s="611"/>
      <c r="D225" s="615"/>
      <c r="E225" s="615"/>
      <c r="F225" s="617"/>
      <c r="G225" s="615"/>
      <c r="H225" s="618"/>
      <c r="I225" s="617"/>
      <c r="J225" s="334"/>
      <c r="K225" s="334"/>
      <c r="L225" s="344" t="s">
        <v>5474</v>
      </c>
      <c r="M225" s="333" t="s">
        <v>203</v>
      </c>
      <c r="N225" s="121" t="s">
        <v>5471</v>
      </c>
      <c r="O225" s="344" t="str">
        <f>VLOOKUP(N225,CódigosRetorno!$A$1:$B$1701,2,FALSE)</f>
        <v>El dato ingresado como indicador de cargo/descuento no corresponde al valor esperado.</v>
      </c>
      <c r="P225" s="333" t="s">
        <v>482</v>
      </c>
      <c r="Q225" s="270" t="s">
        <v>186</v>
      </c>
    </row>
    <row r="226" spans="2:17" ht="36" customHeight="1">
      <c r="B226" s="617"/>
      <c r="C226" s="611"/>
      <c r="D226" s="615"/>
      <c r="E226" s="615"/>
      <c r="F226" s="607" t="s">
        <v>10</v>
      </c>
      <c r="G226" s="603" t="s">
        <v>4712</v>
      </c>
      <c r="H226" s="605" t="s">
        <v>4839</v>
      </c>
      <c r="I226" s="607">
        <v>1</v>
      </c>
      <c r="J226" s="334"/>
      <c r="K226" s="334"/>
      <c r="L226" s="344" t="s">
        <v>3160</v>
      </c>
      <c r="M226" s="369" t="s">
        <v>203</v>
      </c>
      <c r="N226" s="377" t="s">
        <v>4485</v>
      </c>
      <c r="O226" s="344" t="str">
        <f>VLOOKUP(N226,CódigosRetorno!$A$1:$B$1701,2,FALSE)</f>
        <v>El XML no contiene el tag o no existe informacion de codigo de motivo de cargo/descuento por item.</v>
      </c>
      <c r="P226" s="333" t="s">
        <v>482</v>
      </c>
      <c r="Q226" s="317" t="s">
        <v>186</v>
      </c>
    </row>
    <row r="227" spans="2:17" ht="36" customHeight="1">
      <c r="B227" s="617"/>
      <c r="C227" s="611"/>
      <c r="D227" s="615"/>
      <c r="E227" s="615"/>
      <c r="F227" s="617"/>
      <c r="G227" s="615"/>
      <c r="H227" s="618"/>
      <c r="I227" s="617"/>
      <c r="J227" s="335"/>
      <c r="K227" s="335"/>
      <c r="L227" s="344" t="s">
        <v>4741</v>
      </c>
      <c r="M227" s="369" t="s">
        <v>203</v>
      </c>
      <c r="N227" s="377" t="s">
        <v>3681</v>
      </c>
      <c r="O227" s="344" t="str">
        <f>VLOOKUP(N227,CódigosRetorno!$A$1:$B$1701,2,FALSE)</f>
        <v>El valor ingresado como codigo de motivo de cargo/descuento por linea no es valido (catalogo 53)</v>
      </c>
      <c r="P227" s="333" t="s">
        <v>482</v>
      </c>
      <c r="Q227" s="270" t="s">
        <v>6074</v>
      </c>
    </row>
    <row r="228" spans="2:17" ht="36" customHeight="1">
      <c r="B228" s="617"/>
      <c r="C228" s="611"/>
      <c r="D228" s="615"/>
      <c r="E228" s="615"/>
      <c r="F228" s="608"/>
      <c r="G228" s="604"/>
      <c r="H228" s="606"/>
      <c r="I228" s="608"/>
      <c r="J228" s="336"/>
      <c r="K228" s="336"/>
      <c r="L228" s="344" t="s">
        <v>5491</v>
      </c>
      <c r="M228" s="369" t="s">
        <v>1192</v>
      </c>
      <c r="N228" s="377" t="s">
        <v>5492</v>
      </c>
      <c r="O228" s="344" t="str">
        <f>VLOOKUP(N228,CódigosRetorno!$A$1:$B$1701,2,FALSE)</f>
        <v>El dato ingresado como cargo/descuento no es valido a nivel de ítem.</v>
      </c>
      <c r="P228" s="333" t="s">
        <v>482</v>
      </c>
      <c r="Q228" s="343" t="s">
        <v>186</v>
      </c>
    </row>
    <row r="229" spans="2:17" ht="24">
      <c r="B229" s="617"/>
      <c r="C229" s="611"/>
      <c r="D229" s="615"/>
      <c r="E229" s="615"/>
      <c r="F229" s="343"/>
      <c r="G229" s="343" t="s">
        <v>4582</v>
      </c>
      <c r="H229" s="344" t="s">
        <v>4583</v>
      </c>
      <c r="I229" s="343" t="s">
        <v>4584</v>
      </c>
      <c r="J229" s="343"/>
      <c r="K229" s="343"/>
      <c r="L229" s="344" t="s">
        <v>5305</v>
      </c>
      <c r="M229" s="369" t="s">
        <v>1192</v>
      </c>
      <c r="N229" s="377" t="s">
        <v>5307</v>
      </c>
      <c r="O229" s="344" t="str">
        <f>VLOOKUP(N229,CódigosRetorno!$A$1:$B$1701,2,FALSE)</f>
        <v>El dato ingresado como atributo @listAgencyName es incorrecto.</v>
      </c>
      <c r="P229" s="333" t="s">
        <v>482</v>
      </c>
      <c r="Q229" s="269" t="s">
        <v>186</v>
      </c>
    </row>
    <row r="230" spans="2:17" ht="24">
      <c r="B230" s="617"/>
      <c r="C230" s="611"/>
      <c r="D230" s="615"/>
      <c r="E230" s="615"/>
      <c r="F230" s="343"/>
      <c r="G230" s="343" t="s">
        <v>4713</v>
      </c>
      <c r="H230" s="344" t="s">
        <v>4586</v>
      </c>
      <c r="I230" s="343" t="s">
        <v>4584</v>
      </c>
      <c r="J230" s="343"/>
      <c r="K230" s="343"/>
      <c r="L230" s="344" t="s">
        <v>5399</v>
      </c>
      <c r="M230" s="333" t="s">
        <v>1192</v>
      </c>
      <c r="N230" s="369" t="s">
        <v>5308</v>
      </c>
      <c r="O230" s="344" t="str">
        <f>VLOOKUP(N230,CódigosRetorno!$A$1:$B$1701,2,FALSE)</f>
        <v>El dato ingresado como atributo @listName es incorrecto.</v>
      </c>
      <c r="P230" s="333" t="s">
        <v>482</v>
      </c>
      <c r="Q230" s="269" t="s">
        <v>186</v>
      </c>
    </row>
    <row r="231" spans="2:17" ht="48">
      <c r="B231" s="617"/>
      <c r="C231" s="611"/>
      <c r="D231" s="615"/>
      <c r="E231" s="615"/>
      <c r="F231" s="343"/>
      <c r="G231" s="343" t="s">
        <v>4714</v>
      </c>
      <c r="H231" s="344" t="s">
        <v>4588</v>
      </c>
      <c r="I231" s="343" t="s">
        <v>4584</v>
      </c>
      <c r="J231" s="343"/>
      <c r="K231" s="343"/>
      <c r="L231" s="344" t="s">
        <v>5400</v>
      </c>
      <c r="M231" s="369" t="s">
        <v>1192</v>
      </c>
      <c r="N231" s="377" t="s">
        <v>5309</v>
      </c>
      <c r="O231" s="344" t="str">
        <f>VLOOKUP(N231,CódigosRetorno!$A$1:$B$1701,2,FALSE)</f>
        <v>El dato ingresado como atributo @listURI es incorrecto.</v>
      </c>
      <c r="P231" s="333" t="s">
        <v>482</v>
      </c>
      <c r="Q231" s="269" t="s">
        <v>186</v>
      </c>
    </row>
    <row r="232" spans="2:17" ht="36">
      <c r="B232" s="617"/>
      <c r="C232" s="611"/>
      <c r="D232" s="615"/>
      <c r="E232" s="615"/>
      <c r="F232" s="343" t="s">
        <v>4698</v>
      </c>
      <c r="G232" s="333" t="s">
        <v>4699</v>
      </c>
      <c r="H232" s="344" t="s">
        <v>4715</v>
      </c>
      <c r="I232" s="343">
        <v>1</v>
      </c>
      <c r="J232" s="343"/>
      <c r="K232" s="343"/>
      <c r="L232" s="344" t="s">
        <v>4700</v>
      </c>
      <c r="M232" s="369" t="s">
        <v>203</v>
      </c>
      <c r="N232" s="377" t="s">
        <v>4227</v>
      </c>
      <c r="O232" s="344" t="str">
        <f>VLOOKUP(N232,CódigosRetorno!$A$1:$B$1701,2,FALSE)</f>
        <v>El factor de cargo/descuento por linea no cumple con el formato establecido.</v>
      </c>
      <c r="P232" s="333" t="s">
        <v>482</v>
      </c>
      <c r="Q232" s="269" t="s">
        <v>186</v>
      </c>
    </row>
    <row r="233" spans="2:17" ht="36">
      <c r="B233" s="617"/>
      <c r="C233" s="611"/>
      <c r="D233" s="615"/>
      <c r="E233" s="615"/>
      <c r="F233" s="343" t="s">
        <v>12</v>
      </c>
      <c r="G233" s="333" t="s">
        <v>16</v>
      </c>
      <c r="H233" s="344" t="s">
        <v>4716</v>
      </c>
      <c r="I233" s="343">
        <v>1</v>
      </c>
      <c r="J233" s="343"/>
      <c r="K233" s="343"/>
      <c r="L233" s="344" t="s">
        <v>2951</v>
      </c>
      <c r="M233" s="369" t="s">
        <v>203</v>
      </c>
      <c r="N233" s="377" t="s">
        <v>3682</v>
      </c>
      <c r="O233" s="344" t="str">
        <f>VLOOKUP(N233,CódigosRetorno!$A$1:$B$1701,2,FALSE)</f>
        <v>El formato ingresado en el tag cac:InvoiceLine/cac:Allowancecharge/cbc:Amount no cumple con el formato establecido</v>
      </c>
      <c r="P233" s="333" t="s">
        <v>482</v>
      </c>
      <c r="Q233" s="343" t="s">
        <v>186</v>
      </c>
    </row>
    <row r="234" spans="2:17" ht="24">
      <c r="B234" s="617"/>
      <c r="C234" s="611"/>
      <c r="D234" s="615"/>
      <c r="E234" s="615"/>
      <c r="F234" s="334" t="s">
        <v>13</v>
      </c>
      <c r="G234" s="340" t="s">
        <v>2671</v>
      </c>
      <c r="H234" s="200" t="s">
        <v>4697</v>
      </c>
      <c r="I234" s="343">
        <v>1</v>
      </c>
      <c r="J234" s="343"/>
      <c r="K234" s="343"/>
      <c r="L234" s="348" t="s">
        <v>6127</v>
      </c>
      <c r="M234" s="369" t="s">
        <v>203</v>
      </c>
      <c r="N234" s="377" t="s">
        <v>4515</v>
      </c>
      <c r="O234" s="344" t="str">
        <f>VLOOKUP(N234,CódigosRetorno!$A$1:$B$1701,2,FALSE)</f>
        <v>El valor ingresado como moneda del comprobante no es valido (catalogo nro 02).</v>
      </c>
      <c r="P234" s="333" t="s">
        <v>482</v>
      </c>
      <c r="Q234" s="270" t="s">
        <v>6064</v>
      </c>
    </row>
    <row r="235" spans="2:17" ht="36">
      <c r="B235" s="617"/>
      <c r="C235" s="611"/>
      <c r="D235" s="615"/>
      <c r="E235" s="615"/>
      <c r="F235" s="343" t="s">
        <v>12</v>
      </c>
      <c r="G235" s="333" t="s">
        <v>16</v>
      </c>
      <c r="H235" s="344" t="s">
        <v>4717</v>
      </c>
      <c r="I235" s="343">
        <v>1</v>
      </c>
      <c r="J235" s="343"/>
      <c r="K235" s="343"/>
      <c r="L235" s="344" t="s">
        <v>3567</v>
      </c>
      <c r="M235" s="333" t="s">
        <v>203</v>
      </c>
      <c r="N235" s="377" t="s">
        <v>4229</v>
      </c>
      <c r="O235" s="344" t="str">
        <f>VLOOKUP(N235,CódigosRetorno!$A$1:$B$1701,2,FALSE)</f>
        <v>El Monto base de cargo/descuento por linea no cumple con el formato establecido.</v>
      </c>
      <c r="P235" s="333" t="s">
        <v>482</v>
      </c>
      <c r="Q235" s="343" t="s">
        <v>186</v>
      </c>
    </row>
    <row r="236" spans="2:17" ht="24">
      <c r="B236" s="608"/>
      <c r="C236" s="612"/>
      <c r="D236" s="604"/>
      <c r="E236" s="604"/>
      <c r="F236" s="343" t="s">
        <v>13</v>
      </c>
      <c r="G236" s="333" t="s">
        <v>2671</v>
      </c>
      <c r="H236" s="200" t="s">
        <v>4697</v>
      </c>
      <c r="I236" s="343">
        <v>1</v>
      </c>
      <c r="J236" s="343"/>
      <c r="K236" s="343"/>
      <c r="L236" s="348" t="s">
        <v>6127</v>
      </c>
      <c r="M236" s="369" t="s">
        <v>203</v>
      </c>
      <c r="N236" s="377" t="s">
        <v>4515</v>
      </c>
      <c r="O236" s="344" t="str">
        <f>VLOOKUP(N236,CódigosRetorno!$A$1:$B$1701,2,FALSE)</f>
        <v>El valor ingresado como moneda del comprobante no es valido (catalogo nro 02).</v>
      </c>
      <c r="P236" s="333" t="s">
        <v>482</v>
      </c>
      <c r="Q236" s="270" t="s">
        <v>6064</v>
      </c>
    </row>
    <row r="237" spans="2:17">
      <c r="B237" s="122" t="s">
        <v>159</v>
      </c>
      <c r="C237" s="122"/>
      <c r="D237" s="119"/>
      <c r="E237" s="119" t="s">
        <v>186</v>
      </c>
      <c r="F237" s="123" t="s">
        <v>186</v>
      </c>
      <c r="G237" s="123" t="s">
        <v>186</v>
      </c>
      <c r="H237" s="124" t="s">
        <v>186</v>
      </c>
      <c r="I237" s="123"/>
      <c r="J237" s="123"/>
      <c r="K237" s="123"/>
      <c r="L237" s="344" t="s">
        <v>186</v>
      </c>
      <c r="M237" s="333" t="s">
        <v>186</v>
      </c>
      <c r="N237" s="369" t="s">
        <v>186</v>
      </c>
      <c r="O237" s="344" t="str">
        <f>VLOOKUP(N237,CódigosRetorno!$A$1:$B$1701,2,FALSE)</f>
        <v>-</v>
      </c>
      <c r="P237" s="333" t="s">
        <v>186</v>
      </c>
      <c r="Q237" s="343" t="s">
        <v>186</v>
      </c>
    </row>
    <row r="238" spans="2:17" ht="36">
      <c r="B238" s="603">
        <f>B224+1</f>
        <v>37</v>
      </c>
      <c r="C238" s="621" t="s">
        <v>4719</v>
      </c>
      <c r="D238" s="607" t="s">
        <v>3</v>
      </c>
      <c r="E238" s="597" t="s">
        <v>4</v>
      </c>
      <c r="F238" s="597" t="s">
        <v>3830</v>
      </c>
      <c r="G238" s="597" t="s">
        <v>16</v>
      </c>
      <c r="H238" s="601" t="s">
        <v>2967</v>
      </c>
      <c r="I238" s="623">
        <v>1</v>
      </c>
      <c r="J238" s="353"/>
      <c r="K238" s="353"/>
      <c r="L238" s="344" t="s">
        <v>3567</v>
      </c>
      <c r="M238" s="333" t="s">
        <v>203</v>
      </c>
      <c r="N238" s="369" t="s">
        <v>4395</v>
      </c>
      <c r="O238" s="344" t="str">
        <f>VLOOKUP(N238,CódigosRetorno!$A$1:$B$1701,2,FALSE)</f>
        <v>El dato ingresado en el monto total de impuestos no cumple con el formato establecido</v>
      </c>
      <c r="P238" s="333" t="s">
        <v>482</v>
      </c>
      <c r="Q238" s="378" t="s">
        <v>186</v>
      </c>
    </row>
    <row r="239" spans="2:17" ht="36">
      <c r="B239" s="615"/>
      <c r="C239" s="622"/>
      <c r="D239" s="617"/>
      <c r="E239" s="597"/>
      <c r="F239" s="597"/>
      <c r="G239" s="597"/>
      <c r="H239" s="601"/>
      <c r="I239" s="650"/>
      <c r="J239" s="354"/>
      <c r="K239" s="354"/>
      <c r="L239" s="344" t="s">
        <v>4720</v>
      </c>
      <c r="M239" s="333" t="s">
        <v>203</v>
      </c>
      <c r="N239" s="369" t="s">
        <v>1962</v>
      </c>
      <c r="O239" s="344" t="str">
        <f>VLOOKUP(N239,CódigosRetorno!$A$1:$B$1701,2,FALSE)</f>
        <v>El importe total no coincide con la sumatoria de los valores de venta mas los tributos mas los cargos.</v>
      </c>
      <c r="P239" s="333" t="s">
        <v>482</v>
      </c>
      <c r="Q239" s="378" t="s">
        <v>186</v>
      </c>
    </row>
    <row r="240" spans="2:17" ht="24">
      <c r="B240" s="615"/>
      <c r="C240" s="622"/>
      <c r="D240" s="617"/>
      <c r="E240" s="597"/>
      <c r="F240" s="597"/>
      <c r="G240" s="597"/>
      <c r="H240" s="601"/>
      <c r="I240" s="624"/>
      <c r="J240" s="355"/>
      <c r="K240" s="355"/>
      <c r="L240" s="344" t="s">
        <v>4721</v>
      </c>
      <c r="M240" s="333" t="s">
        <v>203</v>
      </c>
      <c r="N240" s="369" t="s">
        <v>4403</v>
      </c>
      <c r="O240" s="344" t="str">
        <f>VLOOKUP(N240,CódigosRetorno!$A$1:$B$1701,2,FALSE)</f>
        <v>El tag cac:TaxTotal no debe repetirse a nivel de totales</v>
      </c>
      <c r="P240" s="333" t="s">
        <v>482</v>
      </c>
      <c r="Q240" s="378" t="s">
        <v>186</v>
      </c>
    </row>
    <row r="241" spans="2:17" ht="24">
      <c r="B241" s="604"/>
      <c r="C241" s="625"/>
      <c r="D241" s="608"/>
      <c r="E241" s="597"/>
      <c r="F241" s="343" t="s">
        <v>13</v>
      </c>
      <c r="G241" s="333" t="s">
        <v>2671</v>
      </c>
      <c r="H241" s="200" t="s">
        <v>4697</v>
      </c>
      <c r="I241" s="378">
        <v>1</v>
      </c>
      <c r="J241" s="378"/>
      <c r="K241" s="378"/>
      <c r="L241" s="348" t="s">
        <v>6127</v>
      </c>
      <c r="M241" s="369" t="s">
        <v>203</v>
      </c>
      <c r="N241" s="377" t="s">
        <v>4515</v>
      </c>
      <c r="O241" s="344" t="str">
        <f>VLOOKUP(N241,CódigosRetorno!$A$1:$B$1701,2,FALSE)</f>
        <v>El valor ingresado como moneda del comprobante no es valido (catalogo nro 02).</v>
      </c>
      <c r="P241" s="333" t="s">
        <v>482</v>
      </c>
      <c r="Q241" s="270" t="s">
        <v>6064</v>
      </c>
    </row>
    <row r="242" spans="2:17" ht="24">
      <c r="B242" s="607" t="s">
        <v>4840</v>
      </c>
      <c r="C242" s="610" t="s">
        <v>4841</v>
      </c>
      <c r="D242" s="607" t="s">
        <v>3</v>
      </c>
      <c r="E242" s="607" t="s">
        <v>9</v>
      </c>
      <c r="F242" s="607" t="s">
        <v>12</v>
      </c>
      <c r="G242" s="603" t="s">
        <v>4836</v>
      </c>
      <c r="H242" s="610" t="s">
        <v>4842</v>
      </c>
      <c r="I242" s="607">
        <v>1</v>
      </c>
      <c r="J242" s="334"/>
      <c r="K242" s="334"/>
      <c r="L242" s="348" t="s">
        <v>3160</v>
      </c>
      <c r="M242" s="369" t="s">
        <v>203</v>
      </c>
      <c r="N242" s="377" t="s">
        <v>2808</v>
      </c>
      <c r="O242" s="344" t="str">
        <f>VLOOKUP(N242,CódigosRetorno!$A$1:$B$1701,2,FALSE)</f>
        <v>El XML no contiene el tag o no existe información de total valor de venta globales</v>
      </c>
      <c r="P242" s="52" t="s">
        <v>482</v>
      </c>
      <c r="Q242" s="276" t="s">
        <v>186</v>
      </c>
    </row>
    <row r="243" spans="2:17" ht="24">
      <c r="B243" s="617"/>
      <c r="C243" s="611"/>
      <c r="D243" s="617"/>
      <c r="E243" s="617"/>
      <c r="F243" s="617"/>
      <c r="G243" s="615"/>
      <c r="H243" s="611"/>
      <c r="I243" s="617"/>
      <c r="J243" s="335"/>
      <c r="K243" s="335"/>
      <c r="L243" s="344" t="s">
        <v>3551</v>
      </c>
      <c r="M243" s="52" t="s">
        <v>203</v>
      </c>
      <c r="N243" s="369" t="s">
        <v>4364</v>
      </c>
      <c r="O243" s="344" t="str">
        <f>VLOOKUP(N243,CódigosRetorno!$A$1:$B$1701,2,FALSE)</f>
        <v>El dato ingresado en el total valor de venta globales no cumple con el formato establecido</v>
      </c>
      <c r="P243" s="52" t="s">
        <v>482</v>
      </c>
      <c r="Q243" s="276" t="s">
        <v>186</v>
      </c>
    </row>
    <row r="244" spans="2:17" ht="36">
      <c r="B244" s="617"/>
      <c r="C244" s="611"/>
      <c r="D244" s="617"/>
      <c r="E244" s="617"/>
      <c r="F244" s="617"/>
      <c r="G244" s="615"/>
      <c r="H244" s="611"/>
      <c r="I244" s="617"/>
      <c r="J244" s="335"/>
      <c r="K244" s="335"/>
      <c r="L244" s="344" t="s">
        <v>4722</v>
      </c>
      <c r="M244" s="333" t="s">
        <v>203</v>
      </c>
      <c r="N244" s="369" t="s">
        <v>4434</v>
      </c>
      <c r="O244" s="344" t="str">
        <f>VLOOKUP(N244,CódigosRetorno!$A$1:$B$1701,2,FALSE)</f>
        <v>La sumatoria del total valor de venta - Exportaciones de línea no corresponden al total</v>
      </c>
      <c r="P244" s="52" t="s">
        <v>482</v>
      </c>
      <c r="Q244" s="276" t="s">
        <v>186</v>
      </c>
    </row>
    <row r="245" spans="2:17" ht="48">
      <c r="B245" s="617"/>
      <c r="C245" s="611"/>
      <c r="D245" s="617"/>
      <c r="E245" s="617"/>
      <c r="F245" s="617"/>
      <c r="G245" s="615"/>
      <c r="H245" s="611"/>
      <c r="I245" s="617"/>
      <c r="J245" s="335"/>
      <c r="K245" s="335"/>
      <c r="L245" s="344" t="s">
        <v>4723</v>
      </c>
      <c r="M245" s="333" t="s">
        <v>203</v>
      </c>
      <c r="N245" s="369" t="s">
        <v>4237</v>
      </c>
      <c r="O245" s="344" t="str">
        <f>VLOOKUP(N245,CódigosRetorno!$A$1:$B$1701,2,FALSE)</f>
        <v>La sumatoria del total valor de venta - operaciones gratuitas de línea no corresponden al total</v>
      </c>
      <c r="P245" s="333" t="s">
        <v>482</v>
      </c>
      <c r="Q245" s="269" t="s">
        <v>186</v>
      </c>
    </row>
    <row r="246" spans="2:17" ht="27.75" customHeight="1">
      <c r="B246" s="617"/>
      <c r="C246" s="611"/>
      <c r="D246" s="617"/>
      <c r="E246" s="617"/>
      <c r="F246" s="617"/>
      <c r="G246" s="615"/>
      <c r="H246" s="611"/>
      <c r="I246" s="617"/>
      <c r="J246" s="335"/>
      <c r="K246" s="335"/>
      <c r="L246" s="344" t="s">
        <v>4724</v>
      </c>
      <c r="M246" s="333" t="s">
        <v>203</v>
      </c>
      <c r="N246" s="369" t="s">
        <v>4438</v>
      </c>
      <c r="O246" s="344" t="str">
        <f>VLOOKUP(N246,CódigosRetorno!$A$1:$B$1701,2,FALSE)</f>
        <v>La sumatoria del total valor de venta - operaciones exoneradas de línea no corresponden al total</v>
      </c>
      <c r="P246" s="333" t="s">
        <v>482</v>
      </c>
      <c r="Q246" s="269" t="s">
        <v>186</v>
      </c>
    </row>
    <row r="247" spans="2:17" ht="24.75" customHeight="1">
      <c r="B247" s="617"/>
      <c r="C247" s="611"/>
      <c r="D247" s="617"/>
      <c r="E247" s="617"/>
      <c r="F247" s="617"/>
      <c r="G247" s="615"/>
      <c r="H247" s="611"/>
      <c r="I247" s="617"/>
      <c r="J247" s="335"/>
      <c r="K247" s="335"/>
      <c r="L247" s="344" t="s">
        <v>4725</v>
      </c>
      <c r="M247" s="333" t="s">
        <v>203</v>
      </c>
      <c r="N247" s="369" t="s">
        <v>4436</v>
      </c>
      <c r="O247" s="344" t="str">
        <f>VLOOKUP(N247,CódigosRetorno!$A$1:$B$1701,2,FALSE)</f>
        <v>La sumatoria del total valor de venta - operaciones inafectas de línea no corresponden al total</v>
      </c>
      <c r="P247" s="333" t="s">
        <v>482</v>
      </c>
      <c r="Q247" s="269" t="s">
        <v>186</v>
      </c>
    </row>
    <row r="248" spans="2:17" ht="48">
      <c r="B248" s="617"/>
      <c r="C248" s="611"/>
      <c r="D248" s="617"/>
      <c r="E248" s="617"/>
      <c r="F248" s="617"/>
      <c r="G248" s="615"/>
      <c r="H248" s="611"/>
      <c r="I248" s="617"/>
      <c r="J248" s="335"/>
      <c r="K248" s="335"/>
      <c r="L248" s="344" t="s">
        <v>4843</v>
      </c>
      <c r="M248" s="333" t="s">
        <v>1192</v>
      </c>
      <c r="N248" s="369" t="s">
        <v>1437</v>
      </c>
      <c r="O248" s="344" t="str">
        <f>VLOOKUP(N248,CódigosRetorno!$A$1:$B$1701,2,FALSE)</f>
        <v>El total valor venta neta de oper. inafectas IGV debe ser mayor a 0.00 o debe existir oper. inafectas onerosas o de export.</v>
      </c>
      <c r="P248" s="333" t="s">
        <v>482</v>
      </c>
      <c r="Q248" s="269" t="s">
        <v>186</v>
      </c>
    </row>
    <row r="249" spans="2:17" ht="48">
      <c r="B249" s="617"/>
      <c r="C249" s="611"/>
      <c r="D249" s="617"/>
      <c r="E249" s="617"/>
      <c r="F249" s="617"/>
      <c r="G249" s="615"/>
      <c r="H249" s="611"/>
      <c r="I249" s="617"/>
      <c r="J249" s="335"/>
      <c r="K249" s="335"/>
      <c r="L249" s="344" t="s">
        <v>4844</v>
      </c>
      <c r="M249" s="369" t="s">
        <v>1192</v>
      </c>
      <c r="N249" s="377" t="s">
        <v>1436</v>
      </c>
      <c r="O249" s="344" t="str">
        <f>VLOOKUP(N249,CódigosRetorno!$A$1:$B$1701,2,FALSE)</f>
        <v>El total valor venta neta de oper. exoneradas IGV debe ser mayor a 0.00 o debe existir oper. exoneradas</v>
      </c>
      <c r="P249" s="333" t="s">
        <v>482</v>
      </c>
      <c r="Q249" s="269" t="s">
        <v>186</v>
      </c>
    </row>
    <row r="250" spans="2:17" ht="36">
      <c r="B250" s="617"/>
      <c r="C250" s="611"/>
      <c r="D250" s="617"/>
      <c r="E250" s="617"/>
      <c r="F250" s="617"/>
      <c r="G250" s="615"/>
      <c r="H250" s="611"/>
      <c r="I250" s="617"/>
      <c r="J250" s="335"/>
      <c r="K250" s="335"/>
      <c r="L250" s="344" t="s">
        <v>4845</v>
      </c>
      <c r="M250" s="369" t="s">
        <v>1192</v>
      </c>
      <c r="N250" s="377" t="s">
        <v>1431</v>
      </c>
      <c r="O250" s="344" t="str">
        <f>VLOOKUP(N250,CódigosRetorno!$A$1:$B$1701,2,FALSE)</f>
        <v>Si se utiliza la leyenda con código 2001, el total de operaciones exoneradas debe ser mayor a 0.00</v>
      </c>
      <c r="P250" s="333" t="s">
        <v>482</v>
      </c>
      <c r="Q250" s="270" t="s">
        <v>186</v>
      </c>
    </row>
    <row r="251" spans="2:17" ht="36">
      <c r="B251" s="617"/>
      <c r="C251" s="611"/>
      <c r="D251" s="617"/>
      <c r="E251" s="617"/>
      <c r="F251" s="617"/>
      <c r="G251" s="615"/>
      <c r="H251" s="611"/>
      <c r="I251" s="617"/>
      <c r="J251" s="335"/>
      <c r="K251" s="335"/>
      <c r="L251" s="344" t="s">
        <v>4846</v>
      </c>
      <c r="M251" s="369" t="s">
        <v>1192</v>
      </c>
      <c r="N251" s="377" t="s">
        <v>1430</v>
      </c>
      <c r="O251" s="344" t="str">
        <f>VLOOKUP(N251,CódigosRetorno!$A$1:$B$1701,2,FALSE)</f>
        <v>Si se utiliza la leyenda con código 2002, el total de operaciones exoneradas debe ser mayor a 0.00</v>
      </c>
      <c r="P251" s="333" t="s">
        <v>482</v>
      </c>
      <c r="Q251" s="270" t="s">
        <v>186</v>
      </c>
    </row>
    <row r="252" spans="2:17" ht="36">
      <c r="B252" s="617"/>
      <c r="C252" s="611"/>
      <c r="D252" s="617"/>
      <c r="E252" s="617"/>
      <c r="F252" s="617"/>
      <c r="G252" s="615"/>
      <c r="H252" s="611"/>
      <c r="I252" s="617"/>
      <c r="J252" s="335"/>
      <c r="K252" s="335"/>
      <c r="L252" s="344" t="s">
        <v>4847</v>
      </c>
      <c r="M252" s="369" t="s">
        <v>1192</v>
      </c>
      <c r="N252" s="377" t="s">
        <v>1429</v>
      </c>
      <c r="O252" s="344" t="str">
        <f>VLOOKUP(N252,CódigosRetorno!$A$1:$B$1701,2,FALSE)</f>
        <v>Si se utiliza la leyenda con código 2003, el total de operaciones exoneradas debe ser mayor a 0.00</v>
      </c>
      <c r="P252" s="333" t="s">
        <v>482</v>
      </c>
      <c r="Q252" s="270" t="s">
        <v>186</v>
      </c>
    </row>
    <row r="253" spans="2:17" ht="36">
      <c r="B253" s="617"/>
      <c r="C253" s="611"/>
      <c r="D253" s="617"/>
      <c r="E253" s="617"/>
      <c r="F253" s="617"/>
      <c r="G253" s="615"/>
      <c r="H253" s="611"/>
      <c r="I253" s="617"/>
      <c r="J253" s="335"/>
      <c r="K253" s="335"/>
      <c r="L253" s="344" t="s">
        <v>4848</v>
      </c>
      <c r="M253" s="369" t="s">
        <v>1192</v>
      </c>
      <c r="N253" s="377" t="s">
        <v>4555</v>
      </c>
      <c r="O253" s="344" t="str">
        <f>VLOOKUP(N253,CódigosRetorno!$A$1:$B$1701,2,FALSE)</f>
        <v>Si se utiliza la leyenda con código 2007, el total de operaciones exoneradas debe ser mayor a 0.00</v>
      </c>
      <c r="P253" s="333" t="s">
        <v>482</v>
      </c>
      <c r="Q253" s="270" t="s">
        <v>186</v>
      </c>
    </row>
    <row r="254" spans="2:17" ht="36">
      <c r="B254" s="617"/>
      <c r="C254" s="611"/>
      <c r="D254" s="617"/>
      <c r="E254" s="617"/>
      <c r="F254" s="617"/>
      <c r="G254" s="615"/>
      <c r="H254" s="611"/>
      <c r="I254" s="617"/>
      <c r="J254" s="335"/>
      <c r="K254" s="335"/>
      <c r="L254" s="344" t="s">
        <v>4849</v>
      </c>
      <c r="M254" s="369" t="s">
        <v>1192</v>
      </c>
      <c r="N254" s="377" t="s">
        <v>4557</v>
      </c>
      <c r="O254" s="344" t="str">
        <f>VLOOKUP(N254,CódigosRetorno!$A$1:$B$1701,2,FALSE)</f>
        <v>Si se utiliza la leyenda con código 2008, el total de operaciones exoneradas debe ser mayor a 0.00</v>
      </c>
      <c r="P254" s="333" t="s">
        <v>482</v>
      </c>
      <c r="Q254" s="270" t="s">
        <v>186</v>
      </c>
    </row>
    <row r="255" spans="2:17" ht="36">
      <c r="B255" s="617"/>
      <c r="C255" s="611"/>
      <c r="D255" s="617"/>
      <c r="E255" s="617"/>
      <c r="F255" s="617"/>
      <c r="G255" s="615"/>
      <c r="H255" s="611"/>
      <c r="I255" s="617"/>
      <c r="J255" s="335"/>
      <c r="K255" s="335"/>
      <c r="L255" s="344" t="s">
        <v>4850</v>
      </c>
      <c r="M255" s="369" t="s">
        <v>203</v>
      </c>
      <c r="N255" s="377" t="s">
        <v>1800</v>
      </c>
      <c r="O255" s="344" t="str">
        <f>VLOOKUP(N255,CódigosRetorno!$A$1:$B$1701,2,FALSE)</f>
        <v>Operacion gratuita,  debe consignar Total valor venta - operaciones gratuitas  mayor a cero</v>
      </c>
      <c r="P255" s="333" t="s">
        <v>482</v>
      </c>
      <c r="Q255" s="270" t="s">
        <v>186</v>
      </c>
    </row>
    <row r="256" spans="2:17" ht="36">
      <c r="B256" s="617"/>
      <c r="C256" s="611"/>
      <c r="D256" s="617"/>
      <c r="E256" s="617"/>
      <c r="F256" s="608"/>
      <c r="G256" s="604"/>
      <c r="H256" s="612"/>
      <c r="I256" s="608"/>
      <c r="J256" s="336"/>
      <c r="K256" s="336"/>
      <c r="L256" s="344" t="s">
        <v>4851</v>
      </c>
      <c r="M256" s="369" t="s">
        <v>203</v>
      </c>
      <c r="N256" s="120" t="s">
        <v>2021</v>
      </c>
      <c r="O256" s="344" t="str">
        <f>VLOOKUP(N256,CódigosRetorno!$A$1:$B$1701,2,FALSE)</f>
        <v>Si existe leyenda Transferencia Gratuita debe consignar Total Valor de Venta de Operaciones Gratuitas</v>
      </c>
      <c r="P256" s="333" t="s">
        <v>482</v>
      </c>
      <c r="Q256" s="270" t="s">
        <v>186</v>
      </c>
    </row>
    <row r="257" spans="2:17" ht="24">
      <c r="B257" s="617"/>
      <c r="C257" s="611"/>
      <c r="D257" s="617"/>
      <c r="E257" s="617"/>
      <c r="F257" s="334" t="s">
        <v>13</v>
      </c>
      <c r="G257" s="333" t="s">
        <v>2671</v>
      </c>
      <c r="H257" s="200" t="s">
        <v>4697</v>
      </c>
      <c r="I257" s="336">
        <v>1</v>
      </c>
      <c r="J257" s="336"/>
      <c r="K257" s="336"/>
      <c r="L257" s="348" t="s">
        <v>6127</v>
      </c>
      <c r="M257" s="369" t="s">
        <v>203</v>
      </c>
      <c r="N257" s="377" t="s">
        <v>4515</v>
      </c>
      <c r="O257" s="344" t="str">
        <f>VLOOKUP(N257,CódigosRetorno!$A$1:$B$1701,2,FALSE)</f>
        <v>El valor ingresado como moneda del comprobante no es valido (catalogo nro 02).</v>
      </c>
      <c r="P257" s="333" t="s">
        <v>482</v>
      </c>
      <c r="Q257" s="270" t="s">
        <v>6064</v>
      </c>
    </row>
    <row r="258" spans="2:17" ht="24">
      <c r="B258" s="617"/>
      <c r="C258" s="611"/>
      <c r="D258" s="617"/>
      <c r="E258" s="617"/>
      <c r="F258" s="607"/>
      <c r="G258" s="603" t="s">
        <v>4726</v>
      </c>
      <c r="H258" s="605" t="s">
        <v>4852</v>
      </c>
      <c r="I258" s="607">
        <v>1</v>
      </c>
      <c r="J258" s="336"/>
      <c r="K258" s="336"/>
      <c r="L258" s="344" t="s">
        <v>3551</v>
      </c>
      <c r="M258" s="369" t="s">
        <v>203</v>
      </c>
      <c r="N258" s="377" t="s">
        <v>2422</v>
      </c>
      <c r="O258" s="344" t="str">
        <f>VLOOKUP(N258,CódigosRetorno!$A$1:$B$1701,2,FALSE)</f>
        <v>El dato ingresado en TaxAmount no cumple con el formato establecido</v>
      </c>
      <c r="P258" s="333" t="s">
        <v>482</v>
      </c>
      <c r="Q258" s="269" t="s">
        <v>186</v>
      </c>
    </row>
    <row r="259" spans="2:17" ht="48">
      <c r="B259" s="617"/>
      <c r="C259" s="611"/>
      <c r="D259" s="617"/>
      <c r="E259" s="617"/>
      <c r="F259" s="608"/>
      <c r="G259" s="604"/>
      <c r="H259" s="606"/>
      <c r="I259" s="608"/>
      <c r="J259" s="336"/>
      <c r="K259" s="336"/>
      <c r="L259" s="344" t="s">
        <v>4853</v>
      </c>
      <c r="M259" s="333" t="s">
        <v>203</v>
      </c>
      <c r="N259" s="369" t="s">
        <v>2805</v>
      </c>
      <c r="O259" s="344" t="str">
        <f>VLOOKUP(N259,CódigosRetorno!$A$1:$B$1701,2,FALSE)</f>
        <v xml:space="preserve">El monto total del impuestos sobre el valor de venta de operaciones gratuitas/inafectas/exoneradas debe ser igual a 0.00 </v>
      </c>
      <c r="P259" s="333" t="s">
        <v>482</v>
      </c>
      <c r="Q259" s="269" t="s">
        <v>186</v>
      </c>
    </row>
    <row r="260" spans="2:17" ht="24">
      <c r="B260" s="617"/>
      <c r="C260" s="611"/>
      <c r="D260" s="617"/>
      <c r="E260" s="617"/>
      <c r="F260" s="334" t="s">
        <v>13</v>
      </c>
      <c r="G260" s="333" t="s">
        <v>2671</v>
      </c>
      <c r="H260" s="200" t="s">
        <v>4697</v>
      </c>
      <c r="I260" s="336">
        <v>1</v>
      </c>
      <c r="J260" s="336"/>
      <c r="K260" s="336"/>
      <c r="L260" s="348" t="s">
        <v>6127</v>
      </c>
      <c r="M260" s="369" t="s">
        <v>203</v>
      </c>
      <c r="N260" s="377" t="s">
        <v>4515</v>
      </c>
      <c r="O260" s="344" t="str">
        <f>VLOOKUP(N260,CódigosRetorno!$A$1:$B$1701,2,FALSE)</f>
        <v>El valor ingresado como moneda del comprobante no es valido (catalogo nro 02).</v>
      </c>
      <c r="P260" s="333" t="s">
        <v>482</v>
      </c>
      <c r="Q260" s="270" t="s">
        <v>6064</v>
      </c>
    </row>
    <row r="261" spans="2:17" ht="24">
      <c r="B261" s="617"/>
      <c r="C261" s="611"/>
      <c r="D261" s="617"/>
      <c r="E261" s="617"/>
      <c r="F261" s="607" t="s">
        <v>44</v>
      </c>
      <c r="G261" s="603" t="s">
        <v>2940</v>
      </c>
      <c r="H261" s="610" t="s">
        <v>4854</v>
      </c>
      <c r="I261" s="607">
        <v>1</v>
      </c>
      <c r="J261" s="334"/>
      <c r="K261" s="334"/>
      <c r="L261" s="344" t="s">
        <v>3160</v>
      </c>
      <c r="M261" s="333" t="s">
        <v>203</v>
      </c>
      <c r="N261" s="271" t="s">
        <v>4241</v>
      </c>
      <c r="O261" s="344" t="str">
        <f>VLOOKUP(N261,CódigosRetorno!$A$1:$B$1701,2,FALSE)</f>
        <v>el XML no contiene el tag o no existe información de código de tributo.</v>
      </c>
      <c r="P261" s="333" t="s">
        <v>482</v>
      </c>
      <c r="Q261" s="269" t="s">
        <v>186</v>
      </c>
    </row>
    <row r="262" spans="2:17" ht="24">
      <c r="B262" s="617"/>
      <c r="C262" s="611"/>
      <c r="D262" s="617"/>
      <c r="E262" s="617"/>
      <c r="F262" s="617"/>
      <c r="G262" s="615"/>
      <c r="H262" s="611"/>
      <c r="I262" s="617"/>
      <c r="J262" s="335"/>
      <c r="K262" s="335"/>
      <c r="L262" s="348" t="s">
        <v>4727</v>
      </c>
      <c r="M262" s="365" t="s">
        <v>203</v>
      </c>
      <c r="N262" s="364" t="s">
        <v>2812</v>
      </c>
      <c r="O262" s="344" t="str">
        <f>VLOOKUP(N262,CódigosRetorno!$A$1:$B$1701,2,FALSE)</f>
        <v>El dato ingresado como codigo de tributo global no corresponde al valor esperado.</v>
      </c>
      <c r="P262" s="371" t="s">
        <v>482</v>
      </c>
      <c r="Q262" s="270" t="s">
        <v>6072</v>
      </c>
    </row>
    <row r="263" spans="2:17" ht="24">
      <c r="B263" s="617"/>
      <c r="C263" s="611"/>
      <c r="D263" s="617"/>
      <c r="E263" s="617"/>
      <c r="F263" s="617"/>
      <c r="G263" s="615"/>
      <c r="H263" s="611"/>
      <c r="I263" s="617"/>
      <c r="J263" s="335"/>
      <c r="K263" s="335"/>
      <c r="L263" s="215" t="s">
        <v>4734</v>
      </c>
      <c r="M263" s="377" t="s">
        <v>203</v>
      </c>
      <c r="N263" s="377" t="s">
        <v>4476</v>
      </c>
      <c r="O263" s="344" t="str">
        <f>VLOOKUP(N263,CódigosRetorno!$A$1:$B$1701,2,FALSE)</f>
        <v>El código de tributo no debe repetirse a nivel de totales</v>
      </c>
      <c r="P263" s="333" t="s">
        <v>482</v>
      </c>
      <c r="Q263" s="277" t="s">
        <v>186</v>
      </c>
    </row>
    <row r="264" spans="2:17" ht="36">
      <c r="B264" s="617"/>
      <c r="C264" s="611"/>
      <c r="D264" s="617"/>
      <c r="E264" s="617"/>
      <c r="F264" s="617"/>
      <c r="G264" s="615"/>
      <c r="H264" s="611"/>
      <c r="I264" s="617"/>
      <c r="J264" s="335"/>
      <c r="K264" s="335"/>
      <c r="L264" s="344" t="s">
        <v>5421</v>
      </c>
      <c r="M264" s="369" t="s">
        <v>203</v>
      </c>
      <c r="N264" s="377" t="s">
        <v>5396</v>
      </c>
      <c r="O264" s="344" t="str">
        <f>VLOOKUP(N264,CódigosRetorno!$A$1:$B$1701,2,FALSE)</f>
        <v>El dato ingresado como codigo de tributo global es invalido para tipo de operación.</v>
      </c>
      <c r="P264" s="333" t="s">
        <v>482</v>
      </c>
      <c r="Q264" s="269" t="s">
        <v>186</v>
      </c>
    </row>
    <row r="265" spans="2:17" ht="36">
      <c r="B265" s="617"/>
      <c r="C265" s="611"/>
      <c r="D265" s="617"/>
      <c r="E265" s="617"/>
      <c r="F265" s="617"/>
      <c r="G265" s="615"/>
      <c r="H265" s="611"/>
      <c r="I265" s="617"/>
      <c r="J265" s="335"/>
      <c r="K265" s="335"/>
      <c r="L265" s="344" t="s">
        <v>5427</v>
      </c>
      <c r="M265" s="369" t="s">
        <v>203</v>
      </c>
      <c r="N265" s="377" t="s">
        <v>5396</v>
      </c>
      <c r="O265" s="344" t="str">
        <f>VLOOKUP(N265,CódigosRetorno!$A$1:$B$1701,2,FALSE)</f>
        <v>El dato ingresado como codigo de tributo global es invalido para tipo de operación.</v>
      </c>
      <c r="P265" s="333" t="s">
        <v>482</v>
      </c>
      <c r="Q265" s="269" t="s">
        <v>186</v>
      </c>
    </row>
    <row r="266" spans="2:17" ht="24">
      <c r="B266" s="617"/>
      <c r="C266" s="611"/>
      <c r="D266" s="617"/>
      <c r="E266" s="609" t="s">
        <v>9</v>
      </c>
      <c r="F266" s="609"/>
      <c r="G266" s="343" t="s">
        <v>4705</v>
      </c>
      <c r="H266" s="344" t="s">
        <v>4604</v>
      </c>
      <c r="I266" s="343" t="s">
        <v>4584</v>
      </c>
      <c r="J266" s="343"/>
      <c r="K266" s="343"/>
      <c r="L266" s="344" t="s">
        <v>5395</v>
      </c>
      <c r="M266" s="333" t="s">
        <v>1192</v>
      </c>
      <c r="N266" s="369" t="s">
        <v>5313</v>
      </c>
      <c r="O266" s="344" t="str">
        <f>VLOOKUP(N266,CódigosRetorno!$A$1:$B$1701,2,FALSE)</f>
        <v>El dato ingresado como atributo @schemeName es incorrecto.</v>
      </c>
      <c r="P266" s="333" t="s">
        <v>482</v>
      </c>
      <c r="Q266" s="269" t="s">
        <v>186</v>
      </c>
    </row>
    <row r="267" spans="2:17" ht="24">
      <c r="B267" s="617"/>
      <c r="C267" s="611"/>
      <c r="D267" s="617"/>
      <c r="E267" s="609"/>
      <c r="F267" s="609"/>
      <c r="G267" s="343" t="s">
        <v>4582</v>
      </c>
      <c r="H267" s="344" t="s">
        <v>4605</v>
      </c>
      <c r="I267" s="343" t="s">
        <v>4584</v>
      </c>
      <c r="J267" s="343"/>
      <c r="K267" s="343"/>
      <c r="L267" s="344" t="s">
        <v>5305</v>
      </c>
      <c r="M267" s="333" t="s">
        <v>1192</v>
      </c>
      <c r="N267" s="369" t="s">
        <v>5314</v>
      </c>
      <c r="O267" s="344" t="str">
        <f>VLOOKUP(N267,CódigosRetorno!$A$1:$B$1701,2,FALSE)</f>
        <v>El dato ingresado como atributo @schemeAgencyName es incorrecto.</v>
      </c>
      <c r="P267" s="333" t="s">
        <v>482</v>
      </c>
      <c r="Q267" s="269" t="s">
        <v>186</v>
      </c>
    </row>
    <row r="268" spans="2:17" ht="48">
      <c r="B268" s="617"/>
      <c r="C268" s="611"/>
      <c r="D268" s="617"/>
      <c r="E268" s="609"/>
      <c r="F268" s="609"/>
      <c r="G268" s="343" t="s">
        <v>5397</v>
      </c>
      <c r="H268" s="200" t="s">
        <v>4607</v>
      </c>
      <c r="I268" s="343" t="s">
        <v>4584</v>
      </c>
      <c r="J268" s="343"/>
      <c r="K268" s="343"/>
      <c r="L268" s="344" t="s">
        <v>5398</v>
      </c>
      <c r="M268" s="369" t="s">
        <v>1192</v>
      </c>
      <c r="N268" s="377" t="s">
        <v>5307</v>
      </c>
      <c r="O268" s="344" t="str">
        <f>VLOOKUP(N268,CódigosRetorno!$A$1:$B$1701,2,FALSE)</f>
        <v>El dato ingresado como atributo @listAgencyName es incorrecto.</v>
      </c>
      <c r="P268" s="333" t="s">
        <v>482</v>
      </c>
      <c r="Q268" s="269" t="s">
        <v>186</v>
      </c>
    </row>
    <row r="269" spans="2:17" ht="24">
      <c r="B269" s="617"/>
      <c r="C269" s="611"/>
      <c r="D269" s="617"/>
      <c r="E269" s="607" t="s">
        <v>4</v>
      </c>
      <c r="F269" s="607" t="s">
        <v>46</v>
      </c>
      <c r="G269" s="603" t="s">
        <v>2940</v>
      </c>
      <c r="H269" s="605" t="s">
        <v>4728</v>
      </c>
      <c r="I269" s="607">
        <v>1</v>
      </c>
      <c r="J269" s="334"/>
      <c r="K269" s="334"/>
      <c r="L269" s="344" t="s">
        <v>3160</v>
      </c>
      <c r="M269" s="369" t="s">
        <v>203</v>
      </c>
      <c r="N269" s="377" t="s">
        <v>2416</v>
      </c>
      <c r="O269" s="344" t="str">
        <f>VLOOKUP(N269,CódigosRetorno!$A$1:$B$1701,2,FALSE)</f>
        <v>El XML no contiene el tag TaxScheme Name de impuestos globales</v>
      </c>
      <c r="P269" s="333" t="s">
        <v>482</v>
      </c>
      <c r="Q269" s="317" t="s">
        <v>186</v>
      </c>
    </row>
    <row r="270" spans="2:17" ht="24">
      <c r="B270" s="617"/>
      <c r="C270" s="611"/>
      <c r="D270" s="617"/>
      <c r="E270" s="617"/>
      <c r="F270" s="617"/>
      <c r="G270" s="615"/>
      <c r="H270" s="618"/>
      <c r="I270" s="617"/>
      <c r="J270" s="335"/>
      <c r="K270" s="335"/>
      <c r="L270" s="348" t="s">
        <v>4729</v>
      </c>
      <c r="M270" s="369" t="s">
        <v>203</v>
      </c>
      <c r="N270" s="377" t="s">
        <v>3697</v>
      </c>
      <c r="O270" s="344" t="str">
        <f>VLOOKUP(N270,CódigosRetorno!$A$1:$B$1701,2,FALSE)</f>
        <v>El valor del tag nombre del tributo no corresponde al esperado.</v>
      </c>
      <c r="P270" s="333" t="s">
        <v>482</v>
      </c>
      <c r="Q270" s="270" t="s">
        <v>6072</v>
      </c>
    </row>
    <row r="271" spans="2:17" ht="36" customHeight="1">
      <c r="B271" s="617"/>
      <c r="C271" s="611"/>
      <c r="D271" s="617"/>
      <c r="E271" s="617"/>
      <c r="F271" s="607" t="s">
        <v>13</v>
      </c>
      <c r="G271" s="603"/>
      <c r="H271" s="605" t="s">
        <v>4855</v>
      </c>
      <c r="I271" s="617">
        <v>1</v>
      </c>
      <c r="J271" s="335"/>
      <c r="K271" s="335"/>
      <c r="L271" s="344" t="s">
        <v>3160</v>
      </c>
      <c r="M271" s="369" t="s">
        <v>203</v>
      </c>
      <c r="N271" s="377" t="s">
        <v>2418</v>
      </c>
      <c r="O271" s="344" t="str">
        <f>VLOOKUP(N271,CódigosRetorno!$A$1:$B$1701,2,FALSE)</f>
        <v>El XML no contiene el tag código de tributo internacional de impuestos globales</v>
      </c>
      <c r="P271" s="333" t="s">
        <v>482</v>
      </c>
      <c r="Q271" s="270" t="s">
        <v>186</v>
      </c>
    </row>
    <row r="272" spans="2:17" ht="36">
      <c r="B272" s="617"/>
      <c r="C272" s="611"/>
      <c r="D272" s="617"/>
      <c r="E272" s="617"/>
      <c r="F272" s="617"/>
      <c r="G272" s="615"/>
      <c r="H272" s="618"/>
      <c r="I272" s="617"/>
      <c r="J272" s="335"/>
      <c r="K272" s="335"/>
      <c r="L272" s="348" t="s">
        <v>4730</v>
      </c>
      <c r="M272" s="369" t="s">
        <v>203</v>
      </c>
      <c r="N272" s="377" t="s">
        <v>3693</v>
      </c>
      <c r="O272" s="344" t="str">
        <f>VLOOKUP(N272,CódigosRetorno!$A$1:$B$1701,2,FALSE)</f>
        <v>El valor del tag codigo de tributo internacional no corresponde al esperado.</v>
      </c>
      <c r="P272" s="333" t="s">
        <v>482</v>
      </c>
      <c r="Q272" s="270" t="s">
        <v>186</v>
      </c>
    </row>
    <row r="273" spans="2:17" ht="24">
      <c r="B273" s="607">
        <v>40</v>
      </c>
      <c r="C273" s="610" t="s">
        <v>5449</v>
      </c>
      <c r="D273" s="607" t="s">
        <v>3</v>
      </c>
      <c r="E273" s="607" t="s">
        <v>9</v>
      </c>
      <c r="F273" s="607" t="s">
        <v>12</v>
      </c>
      <c r="G273" s="603" t="s">
        <v>4836</v>
      </c>
      <c r="H273" s="610" t="s">
        <v>4842</v>
      </c>
      <c r="I273" s="607">
        <v>1</v>
      </c>
      <c r="J273" s="334"/>
      <c r="K273" s="334"/>
      <c r="L273" s="344" t="s">
        <v>3551</v>
      </c>
      <c r="M273" s="52" t="s">
        <v>203</v>
      </c>
      <c r="N273" s="369" t="s">
        <v>4364</v>
      </c>
      <c r="O273" s="344" t="str">
        <f>VLOOKUP(N273,CódigosRetorno!$A$1:$B$1701,2,FALSE)</f>
        <v>El dato ingresado en el total valor de venta globales no cumple con el formato establecido</v>
      </c>
      <c r="P273" s="52" t="s">
        <v>482</v>
      </c>
      <c r="Q273" s="276" t="s">
        <v>186</v>
      </c>
    </row>
    <row r="274" spans="2:17" ht="48">
      <c r="B274" s="617"/>
      <c r="C274" s="611"/>
      <c r="D274" s="617"/>
      <c r="E274" s="617"/>
      <c r="F274" s="617"/>
      <c r="G274" s="615"/>
      <c r="H274" s="611"/>
      <c r="I274" s="617"/>
      <c r="J274" s="335"/>
      <c r="K274" s="335"/>
      <c r="L274" s="344" t="s">
        <v>4723</v>
      </c>
      <c r="M274" s="333" t="s">
        <v>203</v>
      </c>
      <c r="N274" s="369" t="s">
        <v>4237</v>
      </c>
      <c r="O274" s="344" t="str">
        <f>VLOOKUP(N274,CódigosRetorno!$A$1:$B$1701,2,FALSE)</f>
        <v>La sumatoria del total valor de venta - operaciones gratuitas de línea no corresponden al total</v>
      </c>
      <c r="P274" s="333" t="s">
        <v>482</v>
      </c>
      <c r="Q274" s="270" t="s">
        <v>186</v>
      </c>
    </row>
    <row r="275" spans="2:17" ht="36">
      <c r="B275" s="617"/>
      <c r="C275" s="611"/>
      <c r="D275" s="617"/>
      <c r="E275" s="617"/>
      <c r="F275" s="617"/>
      <c r="G275" s="615"/>
      <c r="H275" s="611"/>
      <c r="I275" s="617"/>
      <c r="J275" s="335"/>
      <c r="K275" s="335"/>
      <c r="L275" s="344" t="s">
        <v>4850</v>
      </c>
      <c r="M275" s="369" t="s">
        <v>203</v>
      </c>
      <c r="N275" s="377" t="s">
        <v>1800</v>
      </c>
      <c r="O275" s="344" t="str">
        <f>VLOOKUP(N275,CódigosRetorno!$A$1:$B$1701,2,FALSE)</f>
        <v>Operacion gratuita,  debe consignar Total valor venta - operaciones gratuitas  mayor a cero</v>
      </c>
      <c r="P275" s="333" t="s">
        <v>482</v>
      </c>
      <c r="Q275" s="270" t="s">
        <v>186</v>
      </c>
    </row>
    <row r="276" spans="2:17" ht="36">
      <c r="B276" s="617"/>
      <c r="C276" s="611"/>
      <c r="D276" s="617"/>
      <c r="E276" s="617"/>
      <c r="F276" s="617"/>
      <c r="G276" s="615"/>
      <c r="H276" s="611"/>
      <c r="I276" s="617"/>
      <c r="J276" s="335"/>
      <c r="K276" s="335"/>
      <c r="L276" s="344" t="s">
        <v>4851</v>
      </c>
      <c r="M276" s="369" t="s">
        <v>203</v>
      </c>
      <c r="N276" s="120" t="s">
        <v>2021</v>
      </c>
      <c r="O276" s="344" t="str">
        <f>VLOOKUP(N276,CódigosRetorno!$A$1:$B$1701,2,FALSE)</f>
        <v>Si existe leyenda Transferencia Gratuita debe consignar Total Valor de Venta de Operaciones Gratuitas</v>
      </c>
      <c r="P276" s="333" t="s">
        <v>482</v>
      </c>
      <c r="Q276" s="270" t="s">
        <v>186</v>
      </c>
    </row>
    <row r="277" spans="2:17" ht="24">
      <c r="B277" s="617"/>
      <c r="C277" s="611"/>
      <c r="D277" s="617"/>
      <c r="E277" s="617"/>
      <c r="F277" s="334" t="s">
        <v>13</v>
      </c>
      <c r="G277" s="333" t="s">
        <v>2671</v>
      </c>
      <c r="H277" s="200" t="s">
        <v>4697</v>
      </c>
      <c r="I277" s="336">
        <v>1</v>
      </c>
      <c r="J277" s="336"/>
      <c r="K277" s="336"/>
      <c r="L277" s="348" t="s">
        <v>6127</v>
      </c>
      <c r="M277" s="369" t="s">
        <v>203</v>
      </c>
      <c r="N277" s="377" t="s">
        <v>4515</v>
      </c>
      <c r="O277" s="344" t="str">
        <f>VLOOKUP(N277,CódigosRetorno!$A$1:$B$1701,2,FALSE)</f>
        <v>El valor ingresado como moneda del comprobante no es valido (catalogo nro 02).</v>
      </c>
      <c r="P277" s="333" t="s">
        <v>482</v>
      </c>
      <c r="Q277" s="270" t="s">
        <v>6064</v>
      </c>
    </row>
    <row r="278" spans="2:17" ht="24">
      <c r="B278" s="617"/>
      <c r="C278" s="611"/>
      <c r="D278" s="617"/>
      <c r="E278" s="617"/>
      <c r="F278" s="607"/>
      <c r="G278" s="603" t="s">
        <v>4726</v>
      </c>
      <c r="H278" s="605" t="s">
        <v>4852</v>
      </c>
      <c r="I278" s="607">
        <v>1</v>
      </c>
      <c r="J278" s="336"/>
      <c r="K278" s="336"/>
      <c r="L278" s="344" t="s">
        <v>3551</v>
      </c>
      <c r="M278" s="369" t="s">
        <v>203</v>
      </c>
      <c r="N278" s="377" t="s">
        <v>2422</v>
      </c>
      <c r="O278" s="344" t="str">
        <f>VLOOKUP(N278,CódigosRetorno!$A$1:$B$1701,2,FALSE)</f>
        <v>El dato ingresado en TaxAmount no cumple con el formato establecido</v>
      </c>
      <c r="P278" s="333" t="s">
        <v>482</v>
      </c>
      <c r="Q278" s="269" t="s">
        <v>186</v>
      </c>
    </row>
    <row r="279" spans="2:17" ht="36">
      <c r="B279" s="617"/>
      <c r="C279" s="611"/>
      <c r="D279" s="617"/>
      <c r="E279" s="617"/>
      <c r="F279" s="617"/>
      <c r="G279" s="615"/>
      <c r="H279" s="618"/>
      <c r="I279" s="617"/>
      <c r="J279" s="336"/>
      <c r="K279" s="336"/>
      <c r="L279" s="344" t="s">
        <v>4732</v>
      </c>
      <c r="M279" s="369" t="s">
        <v>203</v>
      </c>
      <c r="N279" s="377" t="s">
        <v>5445</v>
      </c>
      <c r="O279" s="344" t="str">
        <f>VLOOKUP(N279,CódigosRetorno!$A$1:$B$1701,2,FALSE)</f>
        <v>La sumatoria de los IGV de operaciones gratuitas de la línea (codigo tributo 9996) no corresponden al total</v>
      </c>
      <c r="P279" s="371" t="s">
        <v>482</v>
      </c>
      <c r="Q279" s="279" t="s">
        <v>186</v>
      </c>
    </row>
    <row r="280" spans="2:17" ht="24">
      <c r="B280" s="617"/>
      <c r="C280" s="611"/>
      <c r="D280" s="617"/>
      <c r="E280" s="617"/>
      <c r="F280" s="334" t="s">
        <v>13</v>
      </c>
      <c r="G280" s="333" t="s">
        <v>2671</v>
      </c>
      <c r="H280" s="200" t="s">
        <v>4697</v>
      </c>
      <c r="I280" s="336">
        <v>1</v>
      </c>
      <c r="J280" s="336"/>
      <c r="K280" s="336"/>
      <c r="L280" s="348" t="s">
        <v>6127</v>
      </c>
      <c r="M280" s="369" t="s">
        <v>203</v>
      </c>
      <c r="N280" s="377" t="s">
        <v>4515</v>
      </c>
      <c r="O280" s="344" t="str">
        <f>VLOOKUP(N280,CódigosRetorno!$A$1:$B$1701,2,FALSE)</f>
        <v>El valor ingresado como moneda del comprobante no es valido (catalogo nro 02).</v>
      </c>
      <c r="P280" s="333" t="s">
        <v>482</v>
      </c>
      <c r="Q280" s="270" t="s">
        <v>6064</v>
      </c>
    </row>
    <row r="281" spans="2:17" ht="24">
      <c r="B281" s="617"/>
      <c r="C281" s="611"/>
      <c r="D281" s="617"/>
      <c r="E281" s="617"/>
      <c r="F281" s="607" t="s">
        <v>44</v>
      </c>
      <c r="G281" s="603" t="s">
        <v>2940</v>
      </c>
      <c r="H281" s="610" t="s">
        <v>4854</v>
      </c>
      <c r="I281" s="607">
        <v>1</v>
      </c>
      <c r="J281" s="334"/>
      <c r="K281" s="334"/>
      <c r="L281" s="344" t="s">
        <v>3160</v>
      </c>
      <c r="M281" s="333" t="s">
        <v>203</v>
      </c>
      <c r="N281" s="271" t="s">
        <v>4241</v>
      </c>
      <c r="O281" s="344" t="str">
        <f>VLOOKUP(N281,CódigosRetorno!$A$1:$B$1701,2,FALSE)</f>
        <v>el XML no contiene el tag o no existe información de código de tributo.</v>
      </c>
      <c r="P281" s="333" t="s">
        <v>482</v>
      </c>
      <c r="Q281" s="317" t="s">
        <v>186</v>
      </c>
    </row>
    <row r="282" spans="2:17" ht="24">
      <c r="B282" s="617"/>
      <c r="C282" s="611"/>
      <c r="D282" s="617"/>
      <c r="E282" s="617"/>
      <c r="F282" s="617"/>
      <c r="G282" s="615"/>
      <c r="H282" s="611"/>
      <c r="I282" s="617"/>
      <c r="J282" s="335"/>
      <c r="K282" s="335"/>
      <c r="L282" s="348" t="s">
        <v>4727</v>
      </c>
      <c r="M282" s="365" t="s">
        <v>203</v>
      </c>
      <c r="N282" s="364" t="s">
        <v>2812</v>
      </c>
      <c r="O282" s="344" t="str">
        <f>VLOOKUP(N282,CódigosRetorno!$A$1:$B$1701,2,FALSE)</f>
        <v>El dato ingresado como codigo de tributo global no corresponde al valor esperado.</v>
      </c>
      <c r="P282" s="371" t="s">
        <v>482</v>
      </c>
      <c r="Q282" s="270" t="s">
        <v>6072</v>
      </c>
    </row>
    <row r="283" spans="2:17" ht="24">
      <c r="B283" s="617"/>
      <c r="C283" s="611"/>
      <c r="D283" s="617"/>
      <c r="E283" s="617"/>
      <c r="F283" s="617"/>
      <c r="G283" s="615"/>
      <c r="H283" s="611"/>
      <c r="I283" s="617"/>
      <c r="J283" s="335"/>
      <c r="K283" s="335"/>
      <c r="L283" s="215" t="s">
        <v>4734</v>
      </c>
      <c r="M283" s="377" t="s">
        <v>203</v>
      </c>
      <c r="N283" s="377" t="s">
        <v>4476</v>
      </c>
      <c r="O283" s="344" t="str">
        <f>VLOOKUP(N283,CódigosRetorno!$A$1:$B$1701,2,FALSE)</f>
        <v>El código de tributo no debe repetirse a nivel de totales</v>
      </c>
      <c r="P283" s="333" t="s">
        <v>482</v>
      </c>
      <c r="Q283" s="277" t="s">
        <v>186</v>
      </c>
    </row>
    <row r="284" spans="2:17" ht="24">
      <c r="B284" s="617"/>
      <c r="C284" s="611"/>
      <c r="D284" s="617"/>
      <c r="E284" s="617"/>
      <c r="F284" s="343"/>
      <c r="G284" s="343" t="s">
        <v>4705</v>
      </c>
      <c r="H284" s="344" t="s">
        <v>4604</v>
      </c>
      <c r="I284" s="343" t="s">
        <v>4584</v>
      </c>
      <c r="J284" s="343"/>
      <c r="K284" s="343"/>
      <c r="L284" s="344" t="s">
        <v>5395</v>
      </c>
      <c r="M284" s="333" t="s">
        <v>1192</v>
      </c>
      <c r="N284" s="369" t="s">
        <v>5313</v>
      </c>
      <c r="O284" s="344" t="str">
        <f>VLOOKUP(N284,CódigosRetorno!$A$1:$B$1701,2,FALSE)</f>
        <v>El dato ingresado como atributo @schemeName es incorrecto.</v>
      </c>
      <c r="P284" s="333" t="s">
        <v>482</v>
      </c>
      <c r="Q284" s="269" t="s">
        <v>186</v>
      </c>
    </row>
    <row r="285" spans="2:17" ht="24">
      <c r="B285" s="617"/>
      <c r="C285" s="611"/>
      <c r="D285" s="617"/>
      <c r="E285" s="617"/>
      <c r="F285" s="343"/>
      <c r="G285" s="343" t="s">
        <v>4582</v>
      </c>
      <c r="H285" s="344" t="s">
        <v>4605</v>
      </c>
      <c r="I285" s="343" t="s">
        <v>4584</v>
      </c>
      <c r="J285" s="343"/>
      <c r="K285" s="343"/>
      <c r="L285" s="344" t="s">
        <v>5305</v>
      </c>
      <c r="M285" s="333" t="s">
        <v>1192</v>
      </c>
      <c r="N285" s="369" t="s">
        <v>5314</v>
      </c>
      <c r="O285" s="344" t="str">
        <f>VLOOKUP(N285,CódigosRetorno!$A$1:$B$1701,2,FALSE)</f>
        <v>El dato ingresado como atributo @schemeAgencyName es incorrecto.</v>
      </c>
      <c r="P285" s="333" t="s">
        <v>482</v>
      </c>
      <c r="Q285" s="269" t="s">
        <v>186</v>
      </c>
    </row>
    <row r="286" spans="2:17" ht="48">
      <c r="B286" s="617"/>
      <c r="C286" s="611"/>
      <c r="D286" s="617"/>
      <c r="E286" s="617"/>
      <c r="F286" s="343"/>
      <c r="G286" s="343" t="s">
        <v>5397</v>
      </c>
      <c r="H286" s="200" t="s">
        <v>4607</v>
      </c>
      <c r="I286" s="343" t="s">
        <v>4584</v>
      </c>
      <c r="J286" s="343"/>
      <c r="K286" s="343"/>
      <c r="L286" s="344" t="s">
        <v>5398</v>
      </c>
      <c r="M286" s="369" t="s">
        <v>1192</v>
      </c>
      <c r="N286" s="377" t="s">
        <v>5307</v>
      </c>
      <c r="O286" s="344" t="str">
        <f>VLOOKUP(N286,CódigosRetorno!$A$1:$B$1701,2,FALSE)</f>
        <v>El dato ingresado como atributo @listAgencyName es incorrecto.</v>
      </c>
      <c r="P286" s="333" t="s">
        <v>482</v>
      </c>
      <c r="Q286" s="269" t="s">
        <v>186</v>
      </c>
    </row>
    <row r="287" spans="2:17" ht="24">
      <c r="B287" s="617"/>
      <c r="C287" s="611"/>
      <c r="D287" s="617"/>
      <c r="E287" s="617"/>
      <c r="F287" s="607" t="s">
        <v>46</v>
      </c>
      <c r="G287" s="603" t="s">
        <v>2940</v>
      </c>
      <c r="H287" s="605" t="s">
        <v>4728</v>
      </c>
      <c r="I287" s="607">
        <v>1</v>
      </c>
      <c r="J287" s="334"/>
      <c r="K287" s="334"/>
      <c r="L287" s="344" t="s">
        <v>3160</v>
      </c>
      <c r="M287" s="369" t="s">
        <v>203</v>
      </c>
      <c r="N287" s="377" t="s">
        <v>2416</v>
      </c>
      <c r="O287" s="344" t="str">
        <f>VLOOKUP(N287,CódigosRetorno!$A$1:$B$1701,2,FALSE)</f>
        <v>El XML no contiene el tag TaxScheme Name de impuestos globales</v>
      </c>
      <c r="P287" s="333" t="s">
        <v>482</v>
      </c>
      <c r="Q287" s="317" t="s">
        <v>186</v>
      </c>
    </row>
    <row r="288" spans="2:17" ht="24">
      <c r="B288" s="617"/>
      <c r="C288" s="611"/>
      <c r="D288" s="617"/>
      <c r="E288" s="617"/>
      <c r="F288" s="617"/>
      <c r="G288" s="615"/>
      <c r="H288" s="618"/>
      <c r="I288" s="617"/>
      <c r="J288" s="335"/>
      <c r="K288" s="335"/>
      <c r="L288" s="348" t="s">
        <v>4729</v>
      </c>
      <c r="M288" s="369" t="s">
        <v>203</v>
      </c>
      <c r="N288" s="377" t="s">
        <v>3697</v>
      </c>
      <c r="O288" s="344" t="str">
        <f>VLOOKUP(N288,CódigosRetorno!$A$1:$B$1701,2,FALSE)</f>
        <v>El valor del tag nombre del tributo no corresponde al esperado.</v>
      </c>
      <c r="P288" s="333" t="s">
        <v>482</v>
      </c>
      <c r="Q288" s="270" t="s">
        <v>6072</v>
      </c>
    </row>
    <row r="289" spans="2:17" ht="24">
      <c r="B289" s="617"/>
      <c r="C289" s="611"/>
      <c r="D289" s="617"/>
      <c r="E289" s="617"/>
      <c r="F289" s="607" t="s">
        <v>13</v>
      </c>
      <c r="G289" s="603" t="s">
        <v>2940</v>
      </c>
      <c r="H289" s="605" t="s">
        <v>4855</v>
      </c>
      <c r="I289" s="617">
        <v>1</v>
      </c>
      <c r="J289" s="335"/>
      <c r="K289" s="335"/>
      <c r="L289" s="344" t="s">
        <v>3160</v>
      </c>
      <c r="M289" s="369" t="s">
        <v>203</v>
      </c>
      <c r="N289" s="377" t="s">
        <v>2418</v>
      </c>
      <c r="O289" s="344" t="str">
        <f>VLOOKUP(N289,CódigosRetorno!$A$1:$B$1701,2,FALSE)</f>
        <v>El XML no contiene el tag código de tributo internacional de impuestos globales</v>
      </c>
      <c r="P289" s="333" t="s">
        <v>482</v>
      </c>
      <c r="Q289" s="317" t="s">
        <v>186</v>
      </c>
    </row>
    <row r="290" spans="2:17" ht="36">
      <c r="B290" s="617"/>
      <c r="C290" s="611"/>
      <c r="D290" s="617"/>
      <c r="E290" s="617"/>
      <c r="F290" s="617"/>
      <c r="G290" s="615"/>
      <c r="H290" s="618"/>
      <c r="I290" s="617"/>
      <c r="J290" s="335"/>
      <c r="K290" s="335"/>
      <c r="L290" s="348" t="s">
        <v>4730</v>
      </c>
      <c r="M290" s="369" t="s">
        <v>203</v>
      </c>
      <c r="N290" s="377" t="s">
        <v>3693</v>
      </c>
      <c r="O290" s="344" t="str">
        <f>VLOOKUP(N290,CódigosRetorno!$A$1:$B$1701,2,FALSE)</f>
        <v>El valor del tag codigo de tributo internacional no corresponde al esperado.</v>
      </c>
      <c r="P290" s="333" t="s">
        <v>482</v>
      </c>
      <c r="Q290" s="270" t="s">
        <v>6072</v>
      </c>
    </row>
    <row r="291" spans="2:17" ht="24" customHeight="1">
      <c r="B291" s="607" t="s">
        <v>4857</v>
      </c>
      <c r="C291" s="610" t="s">
        <v>4858</v>
      </c>
      <c r="D291" s="603" t="s">
        <v>3</v>
      </c>
      <c r="E291" s="607" t="s">
        <v>4</v>
      </c>
      <c r="F291" s="607" t="s">
        <v>12</v>
      </c>
      <c r="G291" s="603" t="s">
        <v>4836</v>
      </c>
      <c r="H291" s="610" t="s">
        <v>4859</v>
      </c>
      <c r="I291" s="607">
        <v>1</v>
      </c>
      <c r="J291" s="334"/>
      <c r="K291" s="334"/>
      <c r="L291" s="348" t="s">
        <v>3160</v>
      </c>
      <c r="M291" s="369" t="s">
        <v>203</v>
      </c>
      <c r="N291" s="377" t="s">
        <v>2808</v>
      </c>
      <c r="O291" s="344" t="str">
        <f>VLOOKUP(N291,CódigosRetorno!$A$1:$B$1701,2,FALSE)</f>
        <v>El XML no contiene el tag o no existe información de total valor de venta globales</v>
      </c>
      <c r="P291" s="333" t="s">
        <v>482</v>
      </c>
      <c r="Q291" s="269" t="s">
        <v>186</v>
      </c>
    </row>
    <row r="292" spans="2:17" ht="24">
      <c r="B292" s="617"/>
      <c r="C292" s="611"/>
      <c r="D292" s="615"/>
      <c r="E292" s="617"/>
      <c r="F292" s="617"/>
      <c r="G292" s="615"/>
      <c r="H292" s="611"/>
      <c r="I292" s="617"/>
      <c r="J292" s="335"/>
      <c r="K292" s="335"/>
      <c r="L292" s="344" t="s">
        <v>3551</v>
      </c>
      <c r="M292" s="52" t="s">
        <v>203</v>
      </c>
      <c r="N292" s="369" t="s">
        <v>4364</v>
      </c>
      <c r="O292" s="344" t="str">
        <f>VLOOKUP(N292,CódigosRetorno!$A$1:$B$1701,2,FALSE)</f>
        <v>El dato ingresado en el total valor de venta globales no cumple con el formato establecido</v>
      </c>
      <c r="P292" s="333" t="s">
        <v>482</v>
      </c>
      <c r="Q292" s="269" t="s">
        <v>186</v>
      </c>
    </row>
    <row r="293" spans="2:17" ht="48">
      <c r="B293" s="617"/>
      <c r="C293" s="611"/>
      <c r="D293" s="615"/>
      <c r="E293" s="617"/>
      <c r="F293" s="617"/>
      <c r="G293" s="615"/>
      <c r="H293" s="611"/>
      <c r="I293" s="617"/>
      <c r="J293" s="335"/>
      <c r="K293" s="335"/>
      <c r="L293" s="344" t="s">
        <v>4731</v>
      </c>
      <c r="M293" s="333" t="s">
        <v>203</v>
      </c>
      <c r="N293" s="369" t="s">
        <v>4432</v>
      </c>
      <c r="O293" s="344" t="str">
        <f>VLOOKUP(N293,CódigosRetorno!$A$1:$B$1701,2,FALSE)</f>
        <v>La sumatoria del total valor de venta - operaciones gravadas de línea no corresponden al total</v>
      </c>
      <c r="P293" s="333" t="s">
        <v>482</v>
      </c>
      <c r="Q293" s="269" t="s">
        <v>186</v>
      </c>
    </row>
    <row r="294" spans="2:17" ht="48">
      <c r="B294" s="617"/>
      <c r="C294" s="611"/>
      <c r="D294" s="615"/>
      <c r="E294" s="617"/>
      <c r="F294" s="617"/>
      <c r="G294" s="615"/>
      <c r="H294" s="611"/>
      <c r="I294" s="617"/>
      <c r="J294" s="335"/>
      <c r="K294" s="335"/>
      <c r="L294" s="344" t="s">
        <v>4860</v>
      </c>
      <c r="M294" s="333" t="s">
        <v>203</v>
      </c>
      <c r="N294" s="369" t="s">
        <v>4446</v>
      </c>
      <c r="O294" s="344" t="str">
        <f>VLOOKUP(N294,CódigosRetorno!$A$1:$B$1701,2,FALSE)</f>
        <v>La sumatoria del total valor de venta - IVAP de línea no corresponden al total</v>
      </c>
      <c r="P294" s="333" t="s">
        <v>482</v>
      </c>
      <c r="Q294" s="269" t="s">
        <v>186</v>
      </c>
    </row>
    <row r="295" spans="2:17" ht="24">
      <c r="B295" s="617"/>
      <c r="C295" s="611"/>
      <c r="D295" s="615"/>
      <c r="E295" s="617"/>
      <c r="F295" s="343" t="s">
        <v>13</v>
      </c>
      <c r="G295" s="333" t="s">
        <v>2671</v>
      </c>
      <c r="H295" s="200" t="s">
        <v>4697</v>
      </c>
      <c r="I295" s="343">
        <v>1</v>
      </c>
      <c r="J295" s="343"/>
      <c r="K295" s="343"/>
      <c r="L295" s="348" t="s">
        <v>6126</v>
      </c>
      <c r="M295" s="369" t="s">
        <v>203</v>
      </c>
      <c r="N295" s="377" t="s">
        <v>4515</v>
      </c>
      <c r="O295" s="344" t="str">
        <f>VLOOKUP(N295,CódigosRetorno!$A$1:$B$1701,2,FALSE)</f>
        <v>El valor ingresado como moneda del comprobante no es valido (catalogo nro 02).</v>
      </c>
      <c r="P295" s="333" t="s">
        <v>482</v>
      </c>
      <c r="Q295" s="270" t="s">
        <v>6064</v>
      </c>
    </row>
    <row r="296" spans="2:17" ht="24">
      <c r="B296" s="617"/>
      <c r="C296" s="611"/>
      <c r="D296" s="615"/>
      <c r="E296" s="617"/>
      <c r="F296" s="607" t="s">
        <v>12</v>
      </c>
      <c r="G296" s="603" t="s">
        <v>4836</v>
      </c>
      <c r="H296" s="610" t="s">
        <v>4861</v>
      </c>
      <c r="I296" s="607">
        <v>1</v>
      </c>
      <c r="J296" s="334"/>
      <c r="K296" s="334"/>
      <c r="L296" s="344" t="s">
        <v>3551</v>
      </c>
      <c r="M296" s="369" t="s">
        <v>203</v>
      </c>
      <c r="N296" s="377" t="s">
        <v>2422</v>
      </c>
      <c r="O296" s="344" t="str">
        <f>VLOOKUP(N296,CódigosRetorno!$A$1:$B$1701,2,FALSE)</f>
        <v>El dato ingresado en TaxAmount no cumple con el formato establecido</v>
      </c>
      <c r="P296" s="333" t="s">
        <v>482</v>
      </c>
      <c r="Q296" s="269" t="s">
        <v>186</v>
      </c>
    </row>
    <row r="297" spans="2:17" ht="36">
      <c r="B297" s="617"/>
      <c r="C297" s="611"/>
      <c r="D297" s="615"/>
      <c r="E297" s="617"/>
      <c r="F297" s="617"/>
      <c r="G297" s="615"/>
      <c r="H297" s="611"/>
      <c r="I297" s="617"/>
      <c r="J297" s="335"/>
      <c r="K297" s="335"/>
      <c r="L297" s="186" t="s">
        <v>4862</v>
      </c>
      <c r="M297" s="187" t="s">
        <v>203</v>
      </c>
      <c r="N297" s="188" t="s">
        <v>1978</v>
      </c>
      <c r="O297" s="186" t="str">
        <f>VLOOKUP(N297,CódigosRetorno!$A$1:$B$1701,2,FALSE)</f>
        <v>Los valores totales deben ser mayores a cero.</v>
      </c>
      <c r="P297" s="306" t="s">
        <v>482</v>
      </c>
      <c r="Q297" s="270" t="s">
        <v>186</v>
      </c>
    </row>
    <row r="298" spans="2:17" ht="48">
      <c r="B298" s="617"/>
      <c r="C298" s="611"/>
      <c r="D298" s="615"/>
      <c r="E298" s="617"/>
      <c r="F298" s="617"/>
      <c r="G298" s="615"/>
      <c r="H298" s="611"/>
      <c r="I298" s="617"/>
      <c r="J298" s="335"/>
      <c r="K298" s="335"/>
      <c r="L298" s="344" t="s">
        <v>6108</v>
      </c>
      <c r="M298" s="369" t="s">
        <v>203</v>
      </c>
      <c r="N298" s="377" t="s">
        <v>4431</v>
      </c>
      <c r="O298" s="344" t="str">
        <f>VLOOKUP(N298,CódigosRetorno!$A$1:$B$1701,2,FALSE)</f>
        <v>La sumatoria de los IGV (operaciones gravadas) de línea no corresponden al total</v>
      </c>
      <c r="P298" s="333" t="s">
        <v>482</v>
      </c>
      <c r="Q298" s="378" t="s">
        <v>186</v>
      </c>
    </row>
    <row r="299" spans="2:17" ht="48">
      <c r="B299" s="617"/>
      <c r="C299" s="611"/>
      <c r="D299" s="615"/>
      <c r="E299" s="617"/>
      <c r="F299" s="617"/>
      <c r="G299" s="615"/>
      <c r="H299" s="611"/>
      <c r="I299" s="617"/>
      <c r="J299" s="335"/>
      <c r="K299" s="335"/>
      <c r="L299" s="344" t="s">
        <v>6109</v>
      </c>
      <c r="M299" s="369" t="s">
        <v>203</v>
      </c>
      <c r="N299" s="377" t="s">
        <v>4452</v>
      </c>
      <c r="O299" s="344" t="str">
        <f>VLOOKUP(N299,CódigosRetorno!$A$1:$B$1701,2,FALSE)</f>
        <v>La sumatoria de los IGV (operaciones gravadas - IVAP)  de línea no corresponden al total</v>
      </c>
      <c r="P299" s="333" t="s">
        <v>482</v>
      </c>
      <c r="Q299" s="126" t="s">
        <v>186</v>
      </c>
    </row>
    <row r="300" spans="2:17" ht="24">
      <c r="B300" s="617"/>
      <c r="C300" s="611"/>
      <c r="D300" s="615"/>
      <c r="E300" s="617"/>
      <c r="F300" s="334" t="s">
        <v>13</v>
      </c>
      <c r="G300" s="333" t="s">
        <v>2671</v>
      </c>
      <c r="H300" s="200" t="s">
        <v>4697</v>
      </c>
      <c r="I300" s="343">
        <v>1</v>
      </c>
      <c r="J300" s="343"/>
      <c r="K300" s="343"/>
      <c r="L300" s="348" t="s">
        <v>6126</v>
      </c>
      <c r="M300" s="369" t="s">
        <v>203</v>
      </c>
      <c r="N300" s="377" t="s">
        <v>4515</v>
      </c>
      <c r="O300" s="344" t="str">
        <f>VLOOKUP(N300,CódigosRetorno!$A$1:$B$1701,2,FALSE)</f>
        <v>El valor ingresado como moneda del comprobante no es valido (catalogo nro 02).</v>
      </c>
      <c r="P300" s="333" t="s">
        <v>482</v>
      </c>
      <c r="Q300" s="270" t="s">
        <v>6064</v>
      </c>
    </row>
    <row r="301" spans="2:17" ht="24">
      <c r="B301" s="617"/>
      <c r="C301" s="611"/>
      <c r="D301" s="615"/>
      <c r="E301" s="617"/>
      <c r="F301" s="609" t="s">
        <v>44</v>
      </c>
      <c r="G301" s="613" t="s">
        <v>2940</v>
      </c>
      <c r="H301" s="605" t="s">
        <v>4854</v>
      </c>
      <c r="I301" s="607">
        <v>1</v>
      </c>
      <c r="J301" s="334"/>
      <c r="K301" s="334"/>
      <c r="L301" s="344" t="s">
        <v>3160</v>
      </c>
      <c r="M301" s="333" t="s">
        <v>203</v>
      </c>
      <c r="N301" s="271" t="s">
        <v>4241</v>
      </c>
      <c r="O301" s="344" t="str">
        <f>VLOOKUP(N301,CódigosRetorno!$A$1:$B$1701,2,FALSE)</f>
        <v>el XML no contiene el tag o no existe información de código de tributo.</v>
      </c>
      <c r="P301" s="333" t="s">
        <v>482</v>
      </c>
      <c r="Q301" s="317" t="s">
        <v>186</v>
      </c>
    </row>
    <row r="302" spans="2:17" ht="24">
      <c r="B302" s="617"/>
      <c r="C302" s="611"/>
      <c r="D302" s="615"/>
      <c r="E302" s="617"/>
      <c r="F302" s="609"/>
      <c r="G302" s="613"/>
      <c r="H302" s="618"/>
      <c r="I302" s="617"/>
      <c r="J302" s="335"/>
      <c r="K302" s="335"/>
      <c r="L302" s="348" t="s">
        <v>4727</v>
      </c>
      <c r="M302" s="365" t="s">
        <v>203</v>
      </c>
      <c r="N302" s="364" t="s">
        <v>2812</v>
      </c>
      <c r="O302" s="344" t="str">
        <f>VLOOKUP(N302,CódigosRetorno!$A$1:$B$1701,2,FALSE)</f>
        <v>El dato ingresado como codigo de tributo global no corresponde al valor esperado.</v>
      </c>
      <c r="P302" s="333" t="s">
        <v>482</v>
      </c>
      <c r="Q302" s="270" t="s">
        <v>6072</v>
      </c>
    </row>
    <row r="303" spans="2:17" ht="24">
      <c r="B303" s="617"/>
      <c r="C303" s="611"/>
      <c r="D303" s="615"/>
      <c r="E303" s="617"/>
      <c r="F303" s="609"/>
      <c r="G303" s="613"/>
      <c r="H303" s="618"/>
      <c r="I303" s="617"/>
      <c r="J303" s="335"/>
      <c r="K303" s="335"/>
      <c r="L303" s="348" t="s">
        <v>4734</v>
      </c>
      <c r="M303" s="377" t="s">
        <v>203</v>
      </c>
      <c r="N303" s="377" t="s">
        <v>4476</v>
      </c>
      <c r="O303" s="344" t="str">
        <f>VLOOKUP(N303,CódigosRetorno!$A$1:$B$1701,2,FALSE)</f>
        <v>El código de tributo no debe repetirse a nivel de totales</v>
      </c>
      <c r="P303" s="333" t="s">
        <v>482</v>
      </c>
      <c r="Q303" s="277" t="s">
        <v>186</v>
      </c>
    </row>
    <row r="304" spans="2:17" ht="36">
      <c r="B304" s="617"/>
      <c r="C304" s="611"/>
      <c r="D304" s="615"/>
      <c r="E304" s="617"/>
      <c r="F304" s="609"/>
      <c r="G304" s="613"/>
      <c r="H304" s="618"/>
      <c r="I304" s="617"/>
      <c r="J304" s="335"/>
      <c r="K304" s="335"/>
      <c r="L304" s="348" t="s">
        <v>5423</v>
      </c>
      <c r="M304" s="369" t="s">
        <v>203</v>
      </c>
      <c r="N304" s="377" t="s">
        <v>5384</v>
      </c>
      <c r="O304" s="344" t="str">
        <f>VLOOKUP(N304,CódigosRetorno!$A$1:$B$1701,2,FALSE)</f>
        <v>El XML debe contener al menos un tributo por linea de afectacion por IGV (Gravada, Exonerada, Inafecta, Exportación)</v>
      </c>
      <c r="P304" s="333" t="s">
        <v>482</v>
      </c>
      <c r="Q304" s="269" t="s">
        <v>186</v>
      </c>
    </row>
    <row r="305" spans="2:17" ht="24">
      <c r="B305" s="617"/>
      <c r="C305" s="611"/>
      <c r="D305" s="615"/>
      <c r="E305" s="617"/>
      <c r="F305" s="609"/>
      <c r="G305" s="613"/>
      <c r="H305" s="618"/>
      <c r="I305" s="617"/>
      <c r="J305" s="335"/>
      <c r="K305" s="335"/>
      <c r="L305" s="348" t="s">
        <v>5424</v>
      </c>
      <c r="M305" s="369" t="s">
        <v>203</v>
      </c>
      <c r="N305" s="377" t="s">
        <v>5386</v>
      </c>
      <c r="O305" s="344" t="str">
        <f>VLOOKUP(N305,CódigosRetorno!$A$1:$B$1701,2,FALSE)</f>
        <v>El XML contiene mas de un tributo por linea afecto al IGV (Gravado, Exonerado, Inafecto, Exportación)</v>
      </c>
      <c r="P305" s="333" t="s">
        <v>482</v>
      </c>
      <c r="Q305" s="269" t="s">
        <v>186</v>
      </c>
    </row>
    <row r="306" spans="2:17" ht="24">
      <c r="B306" s="617"/>
      <c r="C306" s="611"/>
      <c r="D306" s="615"/>
      <c r="E306" s="617"/>
      <c r="F306" s="609"/>
      <c r="G306" s="613"/>
      <c r="H306" s="618"/>
      <c r="I306" s="617"/>
      <c r="J306" s="335"/>
      <c r="K306" s="335"/>
      <c r="L306" s="344" t="s">
        <v>5425</v>
      </c>
      <c r="M306" s="369" t="s">
        <v>203</v>
      </c>
      <c r="N306" s="377" t="s">
        <v>5396</v>
      </c>
      <c r="O306" s="344" t="str">
        <f>VLOOKUP(N306,CódigosRetorno!$A$1:$B$1701,2,FALSE)</f>
        <v>El dato ingresado como codigo de tributo global es invalido para tipo de operación.</v>
      </c>
      <c r="P306" s="333" t="s">
        <v>482</v>
      </c>
      <c r="Q306" s="269" t="s">
        <v>186</v>
      </c>
    </row>
    <row r="307" spans="2:17" ht="36">
      <c r="B307" s="617"/>
      <c r="C307" s="611"/>
      <c r="D307" s="615"/>
      <c r="E307" s="617"/>
      <c r="F307" s="609"/>
      <c r="G307" s="613"/>
      <c r="H307" s="618"/>
      <c r="I307" s="617"/>
      <c r="J307" s="335"/>
      <c r="K307" s="335"/>
      <c r="L307" s="344" t="s">
        <v>5428</v>
      </c>
      <c r="M307" s="369" t="s">
        <v>203</v>
      </c>
      <c r="N307" s="377" t="s">
        <v>5396</v>
      </c>
      <c r="O307" s="344" t="str">
        <f>VLOOKUP(N307,CódigosRetorno!$A$1:$B$1701,2,FALSE)</f>
        <v>El dato ingresado como codigo de tributo global es invalido para tipo de operación.</v>
      </c>
      <c r="P307" s="333" t="s">
        <v>482</v>
      </c>
      <c r="Q307" s="269" t="s">
        <v>186</v>
      </c>
    </row>
    <row r="308" spans="2:17" ht="24">
      <c r="B308" s="617"/>
      <c r="C308" s="611"/>
      <c r="D308" s="615"/>
      <c r="E308" s="609" t="s">
        <v>9</v>
      </c>
      <c r="F308" s="607"/>
      <c r="G308" s="343" t="s">
        <v>4705</v>
      </c>
      <c r="H308" s="344" t="s">
        <v>4604</v>
      </c>
      <c r="I308" s="343" t="s">
        <v>4584</v>
      </c>
      <c r="J308" s="343"/>
      <c r="K308" s="343"/>
      <c r="L308" s="344" t="s">
        <v>5395</v>
      </c>
      <c r="M308" s="333" t="s">
        <v>1192</v>
      </c>
      <c r="N308" s="369" t="s">
        <v>5313</v>
      </c>
      <c r="O308" s="344" t="str">
        <f>VLOOKUP(N308,CódigosRetorno!$A$1:$B$1701,2,FALSE)</f>
        <v>El dato ingresado como atributo @schemeName es incorrecto.</v>
      </c>
      <c r="P308" s="333" t="s">
        <v>482</v>
      </c>
      <c r="Q308" s="269" t="s">
        <v>186</v>
      </c>
    </row>
    <row r="309" spans="2:17" ht="24">
      <c r="B309" s="617"/>
      <c r="C309" s="611"/>
      <c r="D309" s="615"/>
      <c r="E309" s="609"/>
      <c r="F309" s="617"/>
      <c r="G309" s="343" t="s">
        <v>4582</v>
      </c>
      <c r="H309" s="344" t="s">
        <v>4605</v>
      </c>
      <c r="I309" s="343" t="s">
        <v>4584</v>
      </c>
      <c r="J309" s="343"/>
      <c r="K309" s="343"/>
      <c r="L309" s="344" t="s">
        <v>5305</v>
      </c>
      <c r="M309" s="333" t="s">
        <v>1192</v>
      </c>
      <c r="N309" s="369" t="s">
        <v>5314</v>
      </c>
      <c r="O309" s="344" t="str">
        <f>VLOOKUP(N309,CódigosRetorno!$A$1:$B$1701,2,FALSE)</f>
        <v>El dato ingresado como atributo @schemeAgencyName es incorrecto.</v>
      </c>
      <c r="P309" s="333" t="s">
        <v>482</v>
      </c>
      <c r="Q309" s="269" t="s">
        <v>186</v>
      </c>
    </row>
    <row r="310" spans="2:17" ht="48">
      <c r="B310" s="617"/>
      <c r="C310" s="611"/>
      <c r="D310" s="615"/>
      <c r="E310" s="609"/>
      <c r="F310" s="608"/>
      <c r="G310" s="343" t="s">
        <v>5397</v>
      </c>
      <c r="H310" s="200" t="s">
        <v>4607</v>
      </c>
      <c r="I310" s="343" t="s">
        <v>4584</v>
      </c>
      <c r="J310" s="343"/>
      <c r="K310" s="343"/>
      <c r="L310" s="344" t="s">
        <v>5398</v>
      </c>
      <c r="M310" s="369" t="s">
        <v>1192</v>
      </c>
      <c r="N310" s="377" t="s">
        <v>5307</v>
      </c>
      <c r="O310" s="344" t="str">
        <f>VLOOKUP(N310,CódigosRetorno!$A$1:$B$1701,2,FALSE)</f>
        <v>El dato ingresado como atributo @listAgencyName es incorrecto.</v>
      </c>
      <c r="P310" s="333" t="s">
        <v>482</v>
      </c>
      <c r="Q310" s="269" t="s">
        <v>186</v>
      </c>
    </row>
    <row r="311" spans="2:17" ht="24">
      <c r="B311" s="617"/>
      <c r="C311" s="611"/>
      <c r="D311" s="615"/>
      <c r="E311" s="609" t="s">
        <v>4</v>
      </c>
      <c r="F311" s="609" t="s">
        <v>46</v>
      </c>
      <c r="G311" s="613" t="s">
        <v>2940</v>
      </c>
      <c r="H311" s="614" t="s">
        <v>4728</v>
      </c>
      <c r="I311" s="607">
        <v>1</v>
      </c>
      <c r="J311" s="334"/>
      <c r="K311" s="334"/>
      <c r="L311" s="344" t="s">
        <v>3160</v>
      </c>
      <c r="M311" s="369" t="s">
        <v>203</v>
      </c>
      <c r="N311" s="377" t="s">
        <v>2416</v>
      </c>
      <c r="O311" s="344" t="str">
        <f>VLOOKUP(N311,CódigosRetorno!$A$1:$B$1701,2,FALSE)</f>
        <v>El XML no contiene el tag TaxScheme Name de impuestos globales</v>
      </c>
      <c r="P311" s="333" t="s">
        <v>482</v>
      </c>
      <c r="Q311" s="317" t="s">
        <v>186</v>
      </c>
    </row>
    <row r="312" spans="2:17" ht="24">
      <c r="B312" s="617"/>
      <c r="C312" s="611"/>
      <c r="D312" s="615"/>
      <c r="E312" s="609"/>
      <c r="F312" s="609"/>
      <c r="G312" s="613"/>
      <c r="H312" s="614"/>
      <c r="I312" s="617"/>
      <c r="J312" s="335"/>
      <c r="K312" s="335"/>
      <c r="L312" s="348" t="s">
        <v>4729</v>
      </c>
      <c r="M312" s="369" t="s">
        <v>203</v>
      </c>
      <c r="N312" s="377" t="s">
        <v>3697</v>
      </c>
      <c r="O312" s="344" t="str">
        <f>VLOOKUP(N312,CódigosRetorno!$A$1:$B$1701,2,FALSE)</f>
        <v>El valor del tag nombre del tributo no corresponde al esperado.</v>
      </c>
      <c r="P312" s="333" t="s">
        <v>482</v>
      </c>
      <c r="Q312" s="270" t="s">
        <v>6072</v>
      </c>
    </row>
    <row r="313" spans="2:17" ht="36" customHeight="1">
      <c r="B313" s="617"/>
      <c r="C313" s="611"/>
      <c r="D313" s="615"/>
      <c r="E313" s="609"/>
      <c r="F313" s="607" t="s">
        <v>13</v>
      </c>
      <c r="G313" s="613" t="s">
        <v>2940</v>
      </c>
      <c r="H313" s="605" t="s">
        <v>4865</v>
      </c>
      <c r="I313" s="607">
        <v>1</v>
      </c>
      <c r="J313" s="334"/>
      <c r="K313" s="334"/>
      <c r="L313" s="344" t="s">
        <v>3160</v>
      </c>
      <c r="M313" s="369" t="s">
        <v>203</v>
      </c>
      <c r="N313" s="377" t="s">
        <v>2418</v>
      </c>
      <c r="O313" s="344" t="str">
        <f>VLOOKUP(N313,CódigosRetorno!$A$1:$B$1701,2,FALSE)</f>
        <v>El XML no contiene el tag código de tributo internacional de impuestos globales</v>
      </c>
      <c r="P313" s="333" t="s">
        <v>482</v>
      </c>
      <c r="Q313" s="270" t="s">
        <v>186</v>
      </c>
    </row>
    <row r="314" spans="2:17" ht="24" customHeight="1">
      <c r="B314" s="617"/>
      <c r="C314" s="611"/>
      <c r="D314" s="615"/>
      <c r="E314" s="609"/>
      <c r="F314" s="608"/>
      <c r="G314" s="613"/>
      <c r="H314" s="606"/>
      <c r="I314" s="608"/>
      <c r="J314" s="336"/>
      <c r="K314" s="336"/>
      <c r="L314" s="348" t="s">
        <v>4730</v>
      </c>
      <c r="M314" s="369" t="s">
        <v>203</v>
      </c>
      <c r="N314" s="377" t="s">
        <v>3693</v>
      </c>
      <c r="O314" s="344" t="str">
        <f>VLOOKUP(N314,CódigosRetorno!$A$1:$B$1701,2,FALSE)</f>
        <v>El valor del tag codigo de tributo internacional no corresponde al esperado.</v>
      </c>
      <c r="P314" s="333" t="s">
        <v>482</v>
      </c>
      <c r="Q314" s="270" t="s">
        <v>6072</v>
      </c>
    </row>
    <row r="315" spans="2:17" ht="24">
      <c r="B315" s="607" t="s">
        <v>4866</v>
      </c>
      <c r="C315" s="610" t="s">
        <v>4867</v>
      </c>
      <c r="D315" s="603" t="s">
        <v>3</v>
      </c>
      <c r="E315" s="607" t="s">
        <v>9</v>
      </c>
      <c r="F315" s="607" t="s">
        <v>12</v>
      </c>
      <c r="G315" s="603" t="s">
        <v>4836</v>
      </c>
      <c r="H315" s="605" t="s">
        <v>4842</v>
      </c>
      <c r="I315" s="607">
        <v>1</v>
      </c>
      <c r="J315" s="334"/>
      <c r="K315" s="334"/>
      <c r="L315" s="348" t="s">
        <v>3160</v>
      </c>
      <c r="M315" s="369" t="s">
        <v>203</v>
      </c>
      <c r="N315" s="377" t="s">
        <v>2808</v>
      </c>
      <c r="O315" s="344" t="str">
        <f>VLOOKUP(N315,CódigosRetorno!$A$1:$B$1701,2,FALSE)</f>
        <v>El XML no contiene el tag o no existe información de total valor de venta globales</v>
      </c>
      <c r="P315" s="333" t="s">
        <v>482</v>
      </c>
      <c r="Q315" s="269" t="s">
        <v>186</v>
      </c>
    </row>
    <row r="316" spans="2:17" ht="24">
      <c r="B316" s="617"/>
      <c r="C316" s="611"/>
      <c r="D316" s="615"/>
      <c r="E316" s="617"/>
      <c r="F316" s="617"/>
      <c r="G316" s="615"/>
      <c r="H316" s="618"/>
      <c r="I316" s="617"/>
      <c r="J316" s="335"/>
      <c r="K316" s="335"/>
      <c r="L316" s="344" t="s">
        <v>3551</v>
      </c>
      <c r="M316" s="52" t="s">
        <v>203</v>
      </c>
      <c r="N316" s="369" t="s">
        <v>4364</v>
      </c>
      <c r="O316" s="344" t="str">
        <f>VLOOKUP(N316,CódigosRetorno!$A$1:$B$1701,2,FALSE)</f>
        <v>El dato ingresado en el total valor de venta globales no cumple con el formato establecido</v>
      </c>
      <c r="P316" s="333" t="s">
        <v>482</v>
      </c>
      <c r="Q316" s="269"/>
    </row>
    <row r="317" spans="2:17" ht="48">
      <c r="B317" s="617"/>
      <c r="C317" s="611"/>
      <c r="D317" s="615"/>
      <c r="E317" s="617"/>
      <c r="F317" s="617"/>
      <c r="G317" s="615"/>
      <c r="H317" s="618"/>
      <c r="I317" s="617"/>
      <c r="J317" s="335"/>
      <c r="K317" s="335"/>
      <c r="L317" s="344" t="s">
        <v>4868</v>
      </c>
      <c r="M317" s="333" t="s">
        <v>203</v>
      </c>
      <c r="N317" s="369" t="s">
        <v>4444</v>
      </c>
      <c r="O317" s="344" t="str">
        <f>VLOOKUP(N317,CódigosRetorno!$A$1:$B$1701,2,FALSE)</f>
        <v>La sumatoria del total valor de venta - ISC de línea no corresponden al total</v>
      </c>
      <c r="P317" s="333" t="s">
        <v>482</v>
      </c>
      <c r="Q317" s="269" t="s">
        <v>186</v>
      </c>
    </row>
    <row r="318" spans="2:17" ht="48">
      <c r="B318" s="617"/>
      <c r="C318" s="611"/>
      <c r="D318" s="615"/>
      <c r="E318" s="617"/>
      <c r="F318" s="608"/>
      <c r="G318" s="604"/>
      <c r="H318" s="606"/>
      <c r="I318" s="608"/>
      <c r="J318" s="336"/>
      <c r="K318" s="336"/>
      <c r="L318" s="344" t="s">
        <v>4735</v>
      </c>
      <c r="M318" s="333" t="s">
        <v>203</v>
      </c>
      <c r="N318" s="369" t="s">
        <v>2813</v>
      </c>
      <c r="O318" s="344" t="str">
        <f>VLOOKUP(N318,CódigosRetorno!$A$1:$B$1701,2,FALSE)</f>
        <v>La sumatoria del total valor de venta - Otros tributos de pago de línea no corresponden al total</v>
      </c>
      <c r="P318" s="333" t="s">
        <v>482</v>
      </c>
      <c r="Q318" s="269" t="s">
        <v>186</v>
      </c>
    </row>
    <row r="319" spans="2:17" ht="24">
      <c r="B319" s="617"/>
      <c r="C319" s="611"/>
      <c r="D319" s="615"/>
      <c r="E319" s="617"/>
      <c r="F319" s="334" t="s">
        <v>13</v>
      </c>
      <c r="G319" s="342" t="s">
        <v>2671</v>
      </c>
      <c r="H319" s="200" t="s">
        <v>4697</v>
      </c>
      <c r="I319" s="336">
        <v>1</v>
      </c>
      <c r="J319" s="336"/>
      <c r="K319" s="336"/>
      <c r="L319" s="348" t="s">
        <v>6127</v>
      </c>
      <c r="M319" s="369" t="s">
        <v>203</v>
      </c>
      <c r="N319" s="377" t="s">
        <v>4515</v>
      </c>
      <c r="O319" s="344" t="str">
        <f>VLOOKUP(N319,CódigosRetorno!$A$1:$B$1701,2,FALSE)</f>
        <v>El valor ingresado como moneda del comprobante no es valido (catalogo nro 02).</v>
      </c>
      <c r="P319" s="333" t="s">
        <v>482</v>
      </c>
      <c r="Q319" s="270" t="s">
        <v>6064</v>
      </c>
    </row>
    <row r="320" spans="2:17" ht="24">
      <c r="B320" s="617"/>
      <c r="C320" s="611"/>
      <c r="D320" s="615"/>
      <c r="E320" s="617"/>
      <c r="F320" s="607" t="s">
        <v>12</v>
      </c>
      <c r="G320" s="603" t="s">
        <v>4836</v>
      </c>
      <c r="H320" s="605" t="s">
        <v>4869</v>
      </c>
      <c r="I320" s="607">
        <v>1</v>
      </c>
      <c r="J320" s="334"/>
      <c r="K320" s="334"/>
      <c r="L320" s="344" t="s">
        <v>3551</v>
      </c>
      <c r="M320" s="369" t="s">
        <v>203</v>
      </c>
      <c r="N320" s="377" t="s">
        <v>2422</v>
      </c>
      <c r="O320" s="344" t="str">
        <f>VLOOKUP(N320,CódigosRetorno!$A$1:$B$1701,2,FALSE)</f>
        <v>El dato ingresado en TaxAmount no cumple con el formato establecido</v>
      </c>
      <c r="P320" s="333" t="s">
        <v>217</v>
      </c>
      <c r="Q320" s="270" t="s">
        <v>186</v>
      </c>
    </row>
    <row r="321" spans="2:17" ht="24.75" customHeight="1">
      <c r="B321" s="617"/>
      <c r="C321" s="611"/>
      <c r="D321" s="615"/>
      <c r="E321" s="617"/>
      <c r="F321" s="617"/>
      <c r="G321" s="615"/>
      <c r="H321" s="618"/>
      <c r="I321" s="617"/>
      <c r="J321" s="335"/>
      <c r="K321" s="335"/>
      <c r="L321" s="344" t="s">
        <v>4870</v>
      </c>
      <c r="M321" s="333" t="s">
        <v>203</v>
      </c>
      <c r="N321" s="377" t="s">
        <v>4450</v>
      </c>
      <c r="O321" s="344" t="str">
        <f>VLOOKUP(N321,CódigosRetorno!$A$1:$B$1701,2,FALSE)</f>
        <v>La sumatoria del total del importe del tributo ISC de línea no corresponden al total</v>
      </c>
      <c r="P321" s="333" t="s">
        <v>482</v>
      </c>
      <c r="Q321" s="270"/>
    </row>
    <row r="322" spans="2:17" ht="48">
      <c r="B322" s="617"/>
      <c r="C322" s="611"/>
      <c r="D322" s="615"/>
      <c r="E322" s="617"/>
      <c r="F322" s="617"/>
      <c r="G322" s="615"/>
      <c r="H322" s="618"/>
      <c r="I322" s="617"/>
      <c r="J322" s="335"/>
      <c r="K322" s="335"/>
      <c r="L322" s="344" t="s">
        <v>4871</v>
      </c>
      <c r="M322" s="333" t="s">
        <v>203</v>
      </c>
      <c r="N322" s="377" t="s">
        <v>2814</v>
      </c>
      <c r="O322" s="344" t="str">
        <f>VLOOKUP(N322,CódigosRetorno!$A$1:$B$1701,2,FALSE)</f>
        <v>La sumatoria del total del importe del tributo Otros tributos de línea no corresponden al total</v>
      </c>
      <c r="P322" s="333" t="s">
        <v>482</v>
      </c>
      <c r="Q322" s="270"/>
    </row>
    <row r="323" spans="2:17" ht="48">
      <c r="B323" s="617"/>
      <c r="C323" s="611"/>
      <c r="D323" s="615"/>
      <c r="E323" s="617"/>
      <c r="F323" s="608"/>
      <c r="G323" s="604"/>
      <c r="H323" s="606"/>
      <c r="I323" s="608"/>
      <c r="J323" s="336"/>
      <c r="K323" s="336"/>
      <c r="L323" s="348" t="s">
        <v>3560</v>
      </c>
      <c r="M323" s="369" t="s">
        <v>1192</v>
      </c>
      <c r="N323" s="377" t="s">
        <v>1433</v>
      </c>
      <c r="O323" s="344" t="str">
        <f>VLOOKUP(N323,CódigosRetorno!$A$1:$B$1701,2,FALSE)</f>
        <v>El ISC no esta informado correctamente</v>
      </c>
      <c r="P323" s="333" t="s">
        <v>482</v>
      </c>
      <c r="Q323" s="270" t="s">
        <v>186</v>
      </c>
    </row>
    <row r="324" spans="2:17" ht="24">
      <c r="B324" s="617"/>
      <c r="C324" s="611"/>
      <c r="D324" s="615"/>
      <c r="E324" s="617"/>
      <c r="F324" s="334" t="s">
        <v>13</v>
      </c>
      <c r="G324" s="342" t="s">
        <v>2671</v>
      </c>
      <c r="H324" s="200" t="s">
        <v>4697</v>
      </c>
      <c r="I324" s="336">
        <v>1</v>
      </c>
      <c r="J324" s="336"/>
      <c r="K324" s="336"/>
      <c r="L324" s="348" t="s">
        <v>6127</v>
      </c>
      <c r="M324" s="369" t="s">
        <v>203</v>
      </c>
      <c r="N324" s="377" t="s">
        <v>4515</v>
      </c>
      <c r="O324" s="344" t="str">
        <f>VLOOKUP(N324,CódigosRetorno!$A$1:$B$1701,2,FALSE)</f>
        <v>El valor ingresado como moneda del comprobante no es valido (catalogo nro 02).</v>
      </c>
      <c r="P324" s="333" t="s">
        <v>482</v>
      </c>
      <c r="Q324" s="270" t="s">
        <v>6064</v>
      </c>
    </row>
    <row r="325" spans="2:17" ht="36" customHeight="1">
      <c r="B325" s="617"/>
      <c r="C325" s="611"/>
      <c r="D325" s="615"/>
      <c r="E325" s="617"/>
      <c r="F325" s="607" t="s">
        <v>44</v>
      </c>
      <c r="G325" s="603" t="s">
        <v>2940</v>
      </c>
      <c r="H325" s="605" t="s">
        <v>4854</v>
      </c>
      <c r="I325" s="607">
        <v>1</v>
      </c>
      <c r="J325" s="334"/>
      <c r="K325" s="334"/>
      <c r="L325" s="344" t="s">
        <v>3160</v>
      </c>
      <c r="M325" s="369" t="s">
        <v>203</v>
      </c>
      <c r="N325" s="377" t="s">
        <v>4241</v>
      </c>
      <c r="O325" s="344" t="str">
        <f>VLOOKUP(N325,CódigosRetorno!$A$1:$B$1701,2,FALSE)</f>
        <v>el XML no contiene el tag o no existe información de código de tributo.</v>
      </c>
      <c r="P325" s="333" t="s">
        <v>482</v>
      </c>
      <c r="Q325" s="317" t="s">
        <v>186</v>
      </c>
    </row>
    <row r="326" spans="2:17" ht="24">
      <c r="B326" s="617"/>
      <c r="C326" s="611"/>
      <c r="D326" s="615"/>
      <c r="E326" s="617"/>
      <c r="F326" s="617"/>
      <c r="G326" s="615"/>
      <c r="H326" s="618"/>
      <c r="I326" s="617"/>
      <c r="J326" s="335"/>
      <c r="K326" s="335"/>
      <c r="L326" s="348" t="s">
        <v>4727</v>
      </c>
      <c r="M326" s="369" t="s">
        <v>203</v>
      </c>
      <c r="N326" s="377" t="s">
        <v>2812</v>
      </c>
      <c r="O326" s="344" t="str">
        <f>VLOOKUP(N326,CódigosRetorno!$A$1:$B$1701,2,FALSE)</f>
        <v>El dato ingresado como codigo de tributo global no corresponde al valor esperado.</v>
      </c>
      <c r="P326" s="333" t="s">
        <v>482</v>
      </c>
      <c r="Q326" s="270" t="s">
        <v>6072</v>
      </c>
    </row>
    <row r="327" spans="2:17" ht="24">
      <c r="B327" s="617"/>
      <c r="C327" s="611"/>
      <c r="D327" s="615"/>
      <c r="E327" s="617"/>
      <c r="F327" s="617"/>
      <c r="G327" s="615"/>
      <c r="H327" s="618"/>
      <c r="I327" s="617"/>
      <c r="J327" s="335"/>
      <c r="K327" s="335"/>
      <c r="L327" s="348" t="s">
        <v>4734</v>
      </c>
      <c r="M327" s="377" t="s">
        <v>203</v>
      </c>
      <c r="N327" s="377" t="s">
        <v>4476</v>
      </c>
      <c r="O327" s="344" t="str">
        <f>VLOOKUP(N327,CódigosRetorno!$A$1:$B$1701,2,FALSE)</f>
        <v>El código de tributo no debe repetirse a nivel de totales</v>
      </c>
      <c r="P327" s="333" t="s">
        <v>482</v>
      </c>
      <c r="Q327" s="277" t="s">
        <v>186</v>
      </c>
    </row>
    <row r="328" spans="2:17" ht="24">
      <c r="B328" s="617"/>
      <c r="C328" s="611"/>
      <c r="D328" s="615"/>
      <c r="E328" s="617"/>
      <c r="F328" s="617"/>
      <c r="G328" s="615"/>
      <c r="H328" s="618"/>
      <c r="I328" s="617"/>
      <c r="J328" s="335"/>
      <c r="K328" s="335"/>
      <c r="L328" s="344" t="s">
        <v>5429</v>
      </c>
      <c r="M328" s="369" t="s">
        <v>203</v>
      </c>
      <c r="N328" s="377" t="s">
        <v>5396</v>
      </c>
      <c r="O328" s="344" t="str">
        <f>VLOOKUP(N328,CódigosRetorno!$A$1:$B$1701,2,FALSE)</f>
        <v>El dato ingresado como codigo de tributo global es invalido para tipo de operación.</v>
      </c>
      <c r="P328" s="333" t="s">
        <v>482</v>
      </c>
      <c r="Q328" s="269" t="s">
        <v>186</v>
      </c>
    </row>
    <row r="329" spans="2:17" ht="36">
      <c r="B329" s="617"/>
      <c r="C329" s="611"/>
      <c r="D329" s="615"/>
      <c r="E329" s="617"/>
      <c r="F329" s="617"/>
      <c r="G329" s="615"/>
      <c r="H329" s="618"/>
      <c r="I329" s="617"/>
      <c r="J329" s="335"/>
      <c r="K329" s="335"/>
      <c r="L329" s="344" t="s">
        <v>5430</v>
      </c>
      <c r="M329" s="369" t="s">
        <v>203</v>
      </c>
      <c r="N329" s="377" t="s">
        <v>5396</v>
      </c>
      <c r="O329" s="344" t="str">
        <f>VLOOKUP(N329,CódigosRetorno!$A$1:$B$1701,2,FALSE)</f>
        <v>El dato ingresado como codigo de tributo global es invalido para tipo de operación.</v>
      </c>
      <c r="P329" s="333" t="s">
        <v>482</v>
      </c>
      <c r="Q329" s="269" t="s">
        <v>186</v>
      </c>
    </row>
    <row r="330" spans="2:17" ht="24">
      <c r="B330" s="617"/>
      <c r="C330" s="611"/>
      <c r="D330" s="615"/>
      <c r="E330" s="617"/>
      <c r="F330" s="607"/>
      <c r="G330" s="343" t="s">
        <v>4705</v>
      </c>
      <c r="H330" s="344" t="s">
        <v>4604</v>
      </c>
      <c r="I330" s="379" t="s">
        <v>4584</v>
      </c>
      <c r="J330" s="379"/>
      <c r="K330" s="379"/>
      <c r="L330" s="344" t="s">
        <v>5395</v>
      </c>
      <c r="M330" s="333" t="s">
        <v>1192</v>
      </c>
      <c r="N330" s="369" t="s">
        <v>5313</v>
      </c>
      <c r="O330" s="344" t="str">
        <f>VLOOKUP(N330,CódigosRetorno!$A$1:$B$1701,2,FALSE)</f>
        <v>El dato ingresado como atributo @schemeName es incorrecto.</v>
      </c>
      <c r="P330" s="333" t="s">
        <v>482</v>
      </c>
      <c r="Q330" s="269" t="s">
        <v>186</v>
      </c>
    </row>
    <row r="331" spans="2:17" ht="24">
      <c r="B331" s="617"/>
      <c r="C331" s="611"/>
      <c r="D331" s="615"/>
      <c r="E331" s="617"/>
      <c r="F331" s="617"/>
      <c r="G331" s="343" t="s">
        <v>4582</v>
      </c>
      <c r="H331" s="344" t="s">
        <v>4605</v>
      </c>
      <c r="I331" s="379" t="s">
        <v>4584</v>
      </c>
      <c r="J331" s="379"/>
      <c r="K331" s="379"/>
      <c r="L331" s="344" t="s">
        <v>5305</v>
      </c>
      <c r="M331" s="333" t="s">
        <v>1192</v>
      </c>
      <c r="N331" s="369" t="s">
        <v>5314</v>
      </c>
      <c r="O331" s="344" t="str">
        <f>VLOOKUP(N331,CódigosRetorno!$A$1:$B$1701,2,FALSE)</f>
        <v>El dato ingresado como atributo @schemeAgencyName es incorrecto.</v>
      </c>
      <c r="P331" s="333" t="s">
        <v>482</v>
      </c>
      <c r="Q331" s="269" t="s">
        <v>186</v>
      </c>
    </row>
    <row r="332" spans="2:17" ht="48">
      <c r="B332" s="617"/>
      <c r="C332" s="611"/>
      <c r="D332" s="615"/>
      <c r="E332" s="617"/>
      <c r="F332" s="608"/>
      <c r="G332" s="343" t="s">
        <v>5397</v>
      </c>
      <c r="H332" s="200" t="s">
        <v>4607</v>
      </c>
      <c r="I332" s="379" t="s">
        <v>4584</v>
      </c>
      <c r="J332" s="379"/>
      <c r="K332" s="379"/>
      <c r="L332" s="344" t="s">
        <v>5398</v>
      </c>
      <c r="M332" s="369" t="s">
        <v>1192</v>
      </c>
      <c r="N332" s="377" t="s">
        <v>5307</v>
      </c>
      <c r="O332" s="344" t="str">
        <f>VLOOKUP(N332,CódigosRetorno!$A$1:$B$1701,2,FALSE)</f>
        <v>El dato ingresado como atributo @listAgencyName es incorrecto.</v>
      </c>
      <c r="P332" s="333" t="s">
        <v>482</v>
      </c>
      <c r="Q332" s="269" t="s">
        <v>186</v>
      </c>
    </row>
    <row r="333" spans="2:17" ht="36" customHeight="1">
      <c r="B333" s="617"/>
      <c r="C333" s="611"/>
      <c r="D333" s="615"/>
      <c r="E333" s="617"/>
      <c r="F333" s="607" t="s">
        <v>46</v>
      </c>
      <c r="G333" s="615" t="s">
        <v>2940</v>
      </c>
      <c r="H333" s="618" t="s">
        <v>4728</v>
      </c>
      <c r="I333" s="607">
        <v>1</v>
      </c>
      <c r="J333" s="334"/>
      <c r="K333" s="334"/>
      <c r="L333" s="344" t="s">
        <v>3160</v>
      </c>
      <c r="M333" s="369" t="s">
        <v>203</v>
      </c>
      <c r="N333" s="377" t="s">
        <v>2416</v>
      </c>
      <c r="O333" s="344" t="str">
        <f>VLOOKUP(N333,CódigosRetorno!$A$1:$B$1701,2,FALSE)</f>
        <v>El XML no contiene el tag TaxScheme Name de impuestos globales</v>
      </c>
      <c r="P333" s="333" t="s">
        <v>482</v>
      </c>
      <c r="Q333" s="317" t="s">
        <v>186</v>
      </c>
    </row>
    <row r="334" spans="2:17" ht="24">
      <c r="B334" s="617"/>
      <c r="C334" s="611"/>
      <c r="D334" s="615"/>
      <c r="E334" s="617"/>
      <c r="F334" s="617"/>
      <c r="G334" s="615"/>
      <c r="H334" s="618"/>
      <c r="I334" s="617"/>
      <c r="J334" s="335"/>
      <c r="K334" s="335"/>
      <c r="L334" s="348" t="s">
        <v>4729</v>
      </c>
      <c r="M334" s="369" t="s">
        <v>203</v>
      </c>
      <c r="N334" s="377" t="s">
        <v>3697</v>
      </c>
      <c r="O334" s="344" t="str">
        <f>VLOOKUP(N334,CódigosRetorno!$A$1:$B$1701,2,FALSE)</f>
        <v>El valor del tag nombre del tributo no corresponde al esperado.</v>
      </c>
      <c r="P334" s="333" t="s">
        <v>482</v>
      </c>
      <c r="Q334" s="270" t="s">
        <v>6072</v>
      </c>
    </row>
    <row r="335" spans="2:17" ht="36" customHeight="1">
      <c r="B335" s="617"/>
      <c r="C335" s="611"/>
      <c r="D335" s="615"/>
      <c r="E335" s="617"/>
      <c r="F335" s="607" t="s">
        <v>13</v>
      </c>
      <c r="G335" s="603"/>
      <c r="H335" s="605" t="s">
        <v>4865</v>
      </c>
      <c r="I335" s="607">
        <v>1</v>
      </c>
      <c r="J335" s="334"/>
      <c r="K335" s="334"/>
      <c r="L335" s="344" t="s">
        <v>3160</v>
      </c>
      <c r="M335" s="369" t="s">
        <v>203</v>
      </c>
      <c r="N335" s="377" t="s">
        <v>2418</v>
      </c>
      <c r="O335" s="344" t="str">
        <f>VLOOKUP(N335,CódigosRetorno!$A$1:$B$1701,2,FALSE)</f>
        <v>El XML no contiene el tag código de tributo internacional de impuestos globales</v>
      </c>
      <c r="P335" s="333" t="s">
        <v>482</v>
      </c>
      <c r="Q335" s="270" t="s">
        <v>186</v>
      </c>
    </row>
    <row r="336" spans="2:17" ht="36" customHeight="1">
      <c r="B336" s="617"/>
      <c r="C336" s="611"/>
      <c r="D336" s="615"/>
      <c r="E336" s="617"/>
      <c r="F336" s="617"/>
      <c r="G336" s="615"/>
      <c r="H336" s="618"/>
      <c r="I336" s="617"/>
      <c r="J336" s="335"/>
      <c r="K336" s="335"/>
      <c r="L336" s="348" t="s">
        <v>4730</v>
      </c>
      <c r="M336" s="369" t="s">
        <v>203</v>
      </c>
      <c r="N336" s="377" t="s">
        <v>3693</v>
      </c>
      <c r="O336" s="344" t="str">
        <f>VLOOKUP(N336,CódigosRetorno!$A$1:$B$1701,2,FALSE)</f>
        <v>El valor del tag codigo de tributo internacional no corresponde al esperado.</v>
      </c>
      <c r="P336" s="333" t="s">
        <v>482</v>
      </c>
      <c r="Q336" s="270" t="s">
        <v>6072</v>
      </c>
    </row>
    <row r="337" spans="2:17" ht="36">
      <c r="B337" s="607">
        <v>45</v>
      </c>
      <c r="C337" s="610" t="s">
        <v>4736</v>
      </c>
      <c r="D337" s="603" t="s">
        <v>3</v>
      </c>
      <c r="E337" s="603" t="s">
        <v>9</v>
      </c>
      <c r="F337" s="607" t="s">
        <v>107</v>
      </c>
      <c r="G337" s="603" t="s">
        <v>4710</v>
      </c>
      <c r="H337" s="605" t="s">
        <v>4738</v>
      </c>
      <c r="I337" s="607">
        <v>1</v>
      </c>
      <c r="J337" s="343"/>
      <c r="K337" s="343"/>
      <c r="L337" s="344" t="s">
        <v>5473</v>
      </c>
      <c r="M337" s="333" t="s">
        <v>203</v>
      </c>
      <c r="N337" s="121" t="s">
        <v>5471</v>
      </c>
      <c r="O337" s="344" t="str">
        <f>VLOOKUP(N337,CódigosRetorno!$A$1:$B$1701,2,FALSE)</f>
        <v>El dato ingresado como indicador de cargo/descuento no corresponde al valor esperado.</v>
      </c>
      <c r="P337" s="333" t="s">
        <v>482</v>
      </c>
      <c r="Q337" s="270" t="s">
        <v>186</v>
      </c>
    </row>
    <row r="338" spans="2:17" ht="36">
      <c r="B338" s="617"/>
      <c r="C338" s="611"/>
      <c r="D338" s="615"/>
      <c r="E338" s="615"/>
      <c r="F338" s="608"/>
      <c r="G338" s="604"/>
      <c r="H338" s="606"/>
      <c r="I338" s="608"/>
      <c r="J338" s="334"/>
      <c r="K338" s="334"/>
      <c r="L338" s="344" t="s">
        <v>5474</v>
      </c>
      <c r="M338" s="333" t="s">
        <v>203</v>
      </c>
      <c r="N338" s="121" t="s">
        <v>5471</v>
      </c>
      <c r="O338" s="344" t="str">
        <f>VLOOKUP(N338,CódigosRetorno!$A$1:$B$1701,2,FALSE)</f>
        <v>El dato ingresado como indicador de cargo/descuento no corresponde al valor esperado.</v>
      </c>
      <c r="P338" s="333" t="s">
        <v>482</v>
      </c>
      <c r="Q338" s="270" t="s">
        <v>186</v>
      </c>
    </row>
    <row r="339" spans="2:17" ht="24">
      <c r="B339" s="617"/>
      <c r="C339" s="611"/>
      <c r="D339" s="615"/>
      <c r="E339" s="615"/>
      <c r="F339" s="607" t="s">
        <v>10</v>
      </c>
      <c r="G339" s="603" t="s">
        <v>4712</v>
      </c>
      <c r="H339" s="605" t="s">
        <v>4739</v>
      </c>
      <c r="I339" s="607">
        <v>1</v>
      </c>
      <c r="J339" s="334"/>
      <c r="K339" s="334"/>
      <c r="L339" s="344" t="s">
        <v>4740</v>
      </c>
      <c r="M339" s="369" t="s">
        <v>203</v>
      </c>
      <c r="N339" s="377" t="s">
        <v>4483</v>
      </c>
      <c r="O339" s="344" t="str">
        <f>VLOOKUP(N339,CódigosRetorno!$A$1:$B$1701,2,FALSE)</f>
        <v>El XML no contiene el tag o no existe informacion de codigo de motivo de cargo/descuento global.</v>
      </c>
      <c r="P339" s="333" t="s">
        <v>482</v>
      </c>
      <c r="Q339" s="269" t="s">
        <v>186</v>
      </c>
    </row>
    <row r="340" spans="2:17" ht="36">
      <c r="B340" s="617"/>
      <c r="C340" s="611"/>
      <c r="D340" s="615"/>
      <c r="E340" s="615"/>
      <c r="F340" s="608"/>
      <c r="G340" s="604"/>
      <c r="H340" s="606"/>
      <c r="I340" s="608"/>
      <c r="J340" s="336"/>
      <c r="K340" s="336"/>
      <c r="L340" s="344" t="s">
        <v>4741</v>
      </c>
      <c r="M340" s="369" t="s">
        <v>203</v>
      </c>
      <c r="N340" s="377" t="s">
        <v>4482</v>
      </c>
      <c r="O340" s="344" t="str">
        <f>VLOOKUP(N340,CódigosRetorno!$A$1:$B$1701,2,FALSE)</f>
        <v>El dato ingresado como codigo de motivo de cargo/descuento global no es valido (catalogo nro 53)</v>
      </c>
      <c r="P340" s="333" t="s">
        <v>482</v>
      </c>
      <c r="Q340" s="270" t="s">
        <v>5468</v>
      </c>
    </row>
    <row r="341" spans="2:17" ht="24">
      <c r="B341" s="617"/>
      <c r="C341" s="611"/>
      <c r="D341" s="615"/>
      <c r="E341" s="615"/>
      <c r="F341" s="607"/>
      <c r="G341" s="343" t="s">
        <v>4582</v>
      </c>
      <c r="H341" s="344" t="s">
        <v>4583</v>
      </c>
      <c r="I341" s="343" t="s">
        <v>4584</v>
      </c>
      <c r="J341" s="343"/>
      <c r="K341" s="343"/>
      <c r="L341" s="344" t="s">
        <v>5305</v>
      </c>
      <c r="M341" s="369" t="s">
        <v>1192</v>
      </c>
      <c r="N341" s="377" t="s">
        <v>5307</v>
      </c>
      <c r="O341" s="344" t="str">
        <f>VLOOKUP(N341,CódigosRetorno!$A$1:$B$1701,2,FALSE)</f>
        <v>El dato ingresado como atributo @listAgencyName es incorrecto.</v>
      </c>
      <c r="P341" s="333" t="s">
        <v>482</v>
      </c>
      <c r="Q341" s="269" t="s">
        <v>186</v>
      </c>
    </row>
    <row r="342" spans="2:17" ht="24">
      <c r="B342" s="617"/>
      <c r="C342" s="611"/>
      <c r="D342" s="615"/>
      <c r="E342" s="615"/>
      <c r="F342" s="617"/>
      <c r="G342" s="343" t="s">
        <v>4713</v>
      </c>
      <c r="H342" s="344" t="s">
        <v>4586</v>
      </c>
      <c r="I342" s="343" t="s">
        <v>4584</v>
      </c>
      <c r="J342" s="343"/>
      <c r="K342" s="343"/>
      <c r="L342" s="344" t="s">
        <v>5399</v>
      </c>
      <c r="M342" s="333" t="s">
        <v>1192</v>
      </c>
      <c r="N342" s="369" t="s">
        <v>5308</v>
      </c>
      <c r="O342" s="344" t="str">
        <f>VLOOKUP(N342,CódigosRetorno!$A$1:$B$1701,2,FALSE)</f>
        <v>El dato ingresado como atributo @listName es incorrecto.</v>
      </c>
      <c r="P342" s="333" t="s">
        <v>482</v>
      </c>
      <c r="Q342" s="269" t="s">
        <v>186</v>
      </c>
    </row>
    <row r="343" spans="2:17" ht="48">
      <c r="B343" s="617"/>
      <c r="C343" s="611"/>
      <c r="D343" s="615"/>
      <c r="E343" s="615"/>
      <c r="F343" s="608"/>
      <c r="G343" s="343" t="s">
        <v>4714</v>
      </c>
      <c r="H343" s="344" t="s">
        <v>4588</v>
      </c>
      <c r="I343" s="343" t="s">
        <v>4584</v>
      </c>
      <c r="J343" s="343"/>
      <c r="K343" s="343"/>
      <c r="L343" s="344" t="s">
        <v>5400</v>
      </c>
      <c r="M343" s="369" t="s">
        <v>1192</v>
      </c>
      <c r="N343" s="377" t="s">
        <v>5309</v>
      </c>
      <c r="O343" s="344" t="str">
        <f>VLOOKUP(N343,CódigosRetorno!$A$1:$B$1701,2,FALSE)</f>
        <v>El dato ingresado como atributo @listURI es incorrecto.</v>
      </c>
      <c r="P343" s="333" t="s">
        <v>482</v>
      </c>
      <c r="Q343" s="269" t="s">
        <v>186</v>
      </c>
    </row>
    <row r="344" spans="2:17" ht="36" customHeight="1">
      <c r="B344" s="617"/>
      <c r="C344" s="611"/>
      <c r="D344" s="615"/>
      <c r="E344" s="615"/>
      <c r="F344" s="334" t="s">
        <v>4698</v>
      </c>
      <c r="G344" s="340" t="s">
        <v>4699</v>
      </c>
      <c r="H344" s="337" t="s">
        <v>4872</v>
      </c>
      <c r="I344" s="280" t="s">
        <v>4584</v>
      </c>
      <c r="J344" s="280"/>
      <c r="K344" s="280"/>
      <c r="L344" s="344" t="s">
        <v>4700</v>
      </c>
      <c r="M344" s="369" t="s">
        <v>203</v>
      </c>
      <c r="N344" s="377" t="s">
        <v>4405</v>
      </c>
      <c r="O344" s="344" t="str">
        <f>VLOOKUP(N344,CódigosRetorno!$A$1:$B$1701,2,FALSE)</f>
        <v>El dato ingresado en factor de cargo o descuento global no cumple con el formato establecido.</v>
      </c>
      <c r="P344" s="306" t="s">
        <v>482</v>
      </c>
      <c r="Q344" s="277" t="s">
        <v>186</v>
      </c>
    </row>
    <row r="345" spans="2:17" ht="36">
      <c r="B345" s="617"/>
      <c r="C345" s="611"/>
      <c r="D345" s="615"/>
      <c r="E345" s="615"/>
      <c r="F345" s="607" t="s">
        <v>12</v>
      </c>
      <c r="G345" s="603" t="s">
        <v>16</v>
      </c>
      <c r="H345" s="605" t="s">
        <v>4742</v>
      </c>
      <c r="I345" s="607">
        <v>1</v>
      </c>
      <c r="J345" s="334"/>
      <c r="K345" s="334"/>
      <c r="L345" s="344" t="s">
        <v>2951</v>
      </c>
      <c r="M345" s="369" t="s">
        <v>203</v>
      </c>
      <c r="N345" s="377" t="s">
        <v>3704</v>
      </c>
      <c r="O345" s="344" t="str">
        <f>VLOOKUP(N345,CódigosRetorno!$A$1:$B$1701,2,FALSE)</f>
        <v>Debe contener un importe mayor a 0.00 si envía el tag cac:AllowanceCharge/cbc:Amount</v>
      </c>
      <c r="P345" s="333" t="s">
        <v>482</v>
      </c>
      <c r="Q345" s="269" t="s">
        <v>186</v>
      </c>
    </row>
    <row r="346" spans="2:17" ht="48">
      <c r="B346" s="617"/>
      <c r="C346" s="611"/>
      <c r="D346" s="615"/>
      <c r="E346" s="615"/>
      <c r="F346" s="617"/>
      <c r="G346" s="615"/>
      <c r="H346" s="618"/>
      <c r="I346" s="617"/>
      <c r="J346" s="335"/>
      <c r="K346" s="335"/>
      <c r="L346" s="344" t="s">
        <v>4743</v>
      </c>
      <c r="M346" s="369" t="s">
        <v>203</v>
      </c>
      <c r="N346" s="377" t="s">
        <v>4489</v>
      </c>
      <c r="O346" s="344" t="str">
        <f>VLOOKUP(N346,CódigosRetorno!$A$1:$B$1701,2,FALSE)</f>
        <v>La sumatoria de descuentos que afectan a BI por linea no corresponden al total</v>
      </c>
      <c r="P346" s="333" t="s">
        <v>482</v>
      </c>
      <c r="Q346" s="269" t="s">
        <v>186</v>
      </c>
    </row>
    <row r="347" spans="2:17" ht="48">
      <c r="B347" s="617"/>
      <c r="C347" s="611"/>
      <c r="D347" s="615"/>
      <c r="E347" s="615"/>
      <c r="F347" s="617"/>
      <c r="G347" s="615"/>
      <c r="H347" s="618"/>
      <c r="I347" s="617"/>
      <c r="J347" s="335"/>
      <c r="K347" s="335"/>
      <c r="L347" s="344" t="s">
        <v>4744</v>
      </c>
      <c r="M347" s="369" t="s">
        <v>203</v>
      </c>
      <c r="N347" s="377" t="s">
        <v>4491</v>
      </c>
      <c r="O347" s="344" t="str">
        <f>VLOOKUP(N347,CódigosRetorno!$A$1:$B$1701,2,FALSE)</f>
        <v>La sumatoria de descuentos que no afectan a BI por linea no corresponden al total</v>
      </c>
      <c r="P347" s="333" t="s">
        <v>482</v>
      </c>
      <c r="Q347" s="269" t="s">
        <v>186</v>
      </c>
    </row>
    <row r="348" spans="2:17" ht="48">
      <c r="B348" s="617"/>
      <c r="C348" s="611"/>
      <c r="D348" s="615"/>
      <c r="E348" s="615"/>
      <c r="F348" s="617"/>
      <c r="G348" s="615"/>
      <c r="H348" s="618"/>
      <c r="I348" s="617"/>
      <c r="J348" s="335"/>
      <c r="K348" s="335"/>
      <c r="L348" s="344" t="s">
        <v>4745</v>
      </c>
      <c r="M348" s="369" t="s">
        <v>203</v>
      </c>
      <c r="N348" s="377" t="s">
        <v>4493</v>
      </c>
      <c r="O348" s="344" t="str">
        <f>VLOOKUP(N348,CódigosRetorno!$A$1:$B$1701,2,FALSE)</f>
        <v>La sumatoria de cargos que afectan a BI por linea no corresponden al total</v>
      </c>
      <c r="P348" s="333" t="s">
        <v>482</v>
      </c>
      <c r="Q348" s="269" t="s">
        <v>186</v>
      </c>
    </row>
    <row r="349" spans="2:17" ht="48">
      <c r="B349" s="617"/>
      <c r="C349" s="611"/>
      <c r="D349" s="615"/>
      <c r="E349" s="615"/>
      <c r="F349" s="617"/>
      <c r="G349" s="615"/>
      <c r="H349" s="618"/>
      <c r="I349" s="617"/>
      <c r="J349" s="335"/>
      <c r="K349" s="335"/>
      <c r="L349" s="344" t="s">
        <v>4746</v>
      </c>
      <c r="M349" s="369" t="s">
        <v>203</v>
      </c>
      <c r="N349" s="377" t="s">
        <v>4495</v>
      </c>
      <c r="O349" s="344" t="str">
        <f>VLOOKUP(N349,CódigosRetorno!$A$1:$B$1701,2,FALSE)</f>
        <v>La sumatoria de cargos que no afectan a BI por linea no corresponden al total</v>
      </c>
      <c r="P349" s="333" t="s">
        <v>482</v>
      </c>
      <c r="Q349" s="269" t="s">
        <v>186</v>
      </c>
    </row>
    <row r="350" spans="2:17" ht="24">
      <c r="B350" s="617"/>
      <c r="C350" s="611"/>
      <c r="D350" s="615"/>
      <c r="E350" s="615"/>
      <c r="F350" s="343" t="s">
        <v>13</v>
      </c>
      <c r="G350" s="333" t="s">
        <v>2671</v>
      </c>
      <c r="H350" s="200" t="s">
        <v>4697</v>
      </c>
      <c r="I350" s="343">
        <v>1</v>
      </c>
      <c r="J350" s="343"/>
      <c r="K350" s="343"/>
      <c r="L350" s="348" t="s">
        <v>6127</v>
      </c>
      <c r="M350" s="369" t="s">
        <v>203</v>
      </c>
      <c r="N350" s="377" t="s">
        <v>4515</v>
      </c>
      <c r="O350" s="344" t="str">
        <f>VLOOKUP(N350,CódigosRetorno!$A$1:$B$1701,2,FALSE)</f>
        <v>El valor ingresado como moneda del comprobante no es valido (catalogo nro 02).</v>
      </c>
      <c r="P350" s="333" t="s">
        <v>482</v>
      </c>
      <c r="Q350" s="270" t="s">
        <v>6064</v>
      </c>
    </row>
    <row r="351" spans="2:17" ht="36">
      <c r="B351" s="617"/>
      <c r="C351" s="611"/>
      <c r="D351" s="615"/>
      <c r="E351" s="615"/>
      <c r="F351" s="607" t="s">
        <v>12</v>
      </c>
      <c r="G351" s="603" t="s">
        <v>16</v>
      </c>
      <c r="H351" s="605" t="s">
        <v>4747</v>
      </c>
      <c r="I351" s="607" t="s">
        <v>4584</v>
      </c>
      <c r="J351" s="334"/>
      <c r="K351" s="334"/>
      <c r="L351" s="344" t="s">
        <v>4748</v>
      </c>
      <c r="M351" s="369" t="s">
        <v>203</v>
      </c>
      <c r="N351" s="377" t="s">
        <v>4387</v>
      </c>
      <c r="O351" s="344" t="str">
        <f>VLOOKUP(N351,CódigosRetorno!$A$1:$B$1701,2,FALSE)</f>
        <v>El dato ingresado en base monto por cargo/descuento globales no cumple con el formato establecido</v>
      </c>
      <c r="P351" s="333" t="s">
        <v>482</v>
      </c>
      <c r="Q351" s="269" t="s">
        <v>186</v>
      </c>
    </row>
    <row r="352" spans="2:17" ht="48">
      <c r="B352" s="617"/>
      <c r="C352" s="611"/>
      <c r="D352" s="615"/>
      <c r="E352" s="615"/>
      <c r="F352" s="617"/>
      <c r="G352" s="615"/>
      <c r="H352" s="618"/>
      <c r="I352" s="617"/>
      <c r="J352" s="335"/>
      <c r="K352" s="335"/>
      <c r="L352" s="344" t="s">
        <v>4749</v>
      </c>
      <c r="M352" s="369" t="s">
        <v>203</v>
      </c>
      <c r="N352" s="377" t="s">
        <v>4497</v>
      </c>
      <c r="O352" s="344" t="str">
        <f>VLOOKUP(N352,CódigosRetorno!$A$1:$B$1701,2,FALSE)</f>
        <v>La sumatoria de montos bases de los descuentos que afectan a BI por linea no corresponden al total</v>
      </c>
      <c r="P352" s="333" t="s">
        <v>482</v>
      </c>
      <c r="Q352" s="269" t="s">
        <v>186</v>
      </c>
    </row>
    <row r="353" spans="2:17" ht="48">
      <c r="B353" s="617"/>
      <c r="C353" s="611"/>
      <c r="D353" s="615"/>
      <c r="E353" s="615"/>
      <c r="F353" s="617"/>
      <c r="G353" s="615"/>
      <c r="H353" s="618"/>
      <c r="I353" s="617"/>
      <c r="J353" s="335"/>
      <c r="K353" s="335"/>
      <c r="L353" s="344" t="s">
        <v>4750</v>
      </c>
      <c r="M353" s="369" t="s">
        <v>203</v>
      </c>
      <c r="N353" s="377" t="s">
        <v>4499</v>
      </c>
      <c r="O353" s="344" t="str">
        <f>VLOOKUP(N353,CódigosRetorno!$A$1:$B$1701,2,FALSE)</f>
        <v>La sumatoria de montos bases de los descuentos que no afectan a BI por linea no corresponden al total</v>
      </c>
      <c r="P353" s="333" t="s">
        <v>482</v>
      </c>
      <c r="Q353" s="269" t="s">
        <v>186</v>
      </c>
    </row>
    <row r="354" spans="2:17" ht="48">
      <c r="B354" s="617"/>
      <c r="C354" s="611"/>
      <c r="D354" s="615"/>
      <c r="E354" s="615"/>
      <c r="F354" s="617"/>
      <c r="G354" s="615"/>
      <c r="H354" s="618"/>
      <c r="I354" s="617"/>
      <c r="J354" s="335"/>
      <c r="K354" s="335"/>
      <c r="L354" s="344" t="s">
        <v>4751</v>
      </c>
      <c r="M354" s="369" t="s">
        <v>203</v>
      </c>
      <c r="N354" s="377" t="s">
        <v>4501</v>
      </c>
      <c r="O354" s="344" t="str">
        <f>VLOOKUP(N354,CódigosRetorno!$A$1:$B$1701,2,FALSE)</f>
        <v>La sumatoria de montos bases de los cargos que afectan a BI por linea no corresponden al total</v>
      </c>
      <c r="P354" s="333" t="s">
        <v>482</v>
      </c>
      <c r="Q354" s="269" t="s">
        <v>186</v>
      </c>
    </row>
    <row r="355" spans="2:17" ht="48">
      <c r="B355" s="617"/>
      <c r="C355" s="611"/>
      <c r="D355" s="615"/>
      <c r="E355" s="615"/>
      <c r="F355" s="608"/>
      <c r="G355" s="604"/>
      <c r="H355" s="606"/>
      <c r="I355" s="608"/>
      <c r="J355" s="336"/>
      <c r="K355" s="336"/>
      <c r="L355" s="344" t="s">
        <v>4752</v>
      </c>
      <c r="M355" s="369" t="s">
        <v>203</v>
      </c>
      <c r="N355" s="377" t="s">
        <v>4503</v>
      </c>
      <c r="O355" s="344" t="str">
        <f>VLOOKUP(N355,CódigosRetorno!$A$1:$B$1701,2,FALSE)</f>
        <v>La sumatoria de montos bases de los cargos que no afectan a BI por linea no corresponden al total</v>
      </c>
      <c r="P355" s="333" t="s">
        <v>482</v>
      </c>
      <c r="Q355" s="269" t="s">
        <v>186</v>
      </c>
    </row>
    <row r="356" spans="2:17" ht="24">
      <c r="B356" s="608"/>
      <c r="C356" s="612"/>
      <c r="D356" s="604"/>
      <c r="E356" s="604"/>
      <c r="F356" s="333" t="s">
        <v>13</v>
      </c>
      <c r="G356" s="333" t="s">
        <v>2671</v>
      </c>
      <c r="H356" s="200" t="s">
        <v>4697</v>
      </c>
      <c r="I356" s="343">
        <v>1</v>
      </c>
      <c r="J356" s="343"/>
      <c r="K356" s="343"/>
      <c r="L356" s="348" t="s">
        <v>6127</v>
      </c>
      <c r="M356" s="369" t="s">
        <v>203</v>
      </c>
      <c r="N356" s="377" t="s">
        <v>4515</v>
      </c>
      <c r="O356" s="344" t="str">
        <f>VLOOKUP(N356,CódigosRetorno!$A$1:$B$1701,2,FALSE)</f>
        <v>El valor ingresado como moneda del comprobante no es valido (catalogo nro 02).</v>
      </c>
      <c r="P356" s="333" t="s">
        <v>482</v>
      </c>
      <c r="Q356" s="270" t="s">
        <v>6064</v>
      </c>
    </row>
    <row r="357" spans="2:17" ht="24">
      <c r="B357" s="607">
        <f>B337+1</f>
        <v>46</v>
      </c>
      <c r="C357" s="605" t="s">
        <v>4873</v>
      </c>
      <c r="D357" s="603" t="s">
        <v>3</v>
      </c>
      <c r="E357" s="603" t="s">
        <v>9</v>
      </c>
      <c r="F357" s="607" t="s">
        <v>12</v>
      </c>
      <c r="G357" s="603" t="s">
        <v>16</v>
      </c>
      <c r="H357" s="605" t="s">
        <v>2972</v>
      </c>
      <c r="I357" s="607"/>
      <c r="J357" s="334"/>
      <c r="K357" s="334"/>
      <c r="L357" s="344" t="s">
        <v>3709</v>
      </c>
      <c r="M357" s="369" t="s">
        <v>203</v>
      </c>
      <c r="N357" s="369" t="s">
        <v>2405</v>
      </c>
      <c r="O357" s="344" t="str">
        <f>VLOOKUP(N357,CódigosRetorno!$A$1:$B$1701,2,FALSE)</f>
        <v>El dato ingresado en el campo Total Descuentos no cumple con el formato establecido</v>
      </c>
      <c r="P357" s="333" t="s">
        <v>482</v>
      </c>
      <c r="Q357" s="343" t="s">
        <v>186</v>
      </c>
    </row>
    <row r="358" spans="2:17" ht="36">
      <c r="B358" s="617"/>
      <c r="C358" s="618"/>
      <c r="D358" s="615"/>
      <c r="E358" s="615"/>
      <c r="F358" s="608"/>
      <c r="G358" s="604"/>
      <c r="H358" s="606"/>
      <c r="I358" s="608"/>
      <c r="J358" s="336"/>
      <c r="K358" s="336"/>
      <c r="L358" s="344" t="s">
        <v>4756</v>
      </c>
      <c r="M358" s="369" t="s">
        <v>203</v>
      </c>
      <c r="N358" s="369" t="s">
        <v>4511</v>
      </c>
      <c r="O358" s="344" t="str">
        <f>VLOOKUP(N358,CódigosRetorno!$A$1:$B$1701,2,FALSE)</f>
        <v>La sumatoria consignados en descuentos globales no corresponden al total.</v>
      </c>
      <c r="P358" s="333" t="s">
        <v>482</v>
      </c>
      <c r="Q358" s="378" t="s">
        <v>186</v>
      </c>
    </row>
    <row r="359" spans="2:17" ht="24">
      <c r="B359" s="608"/>
      <c r="C359" s="606"/>
      <c r="D359" s="604"/>
      <c r="E359" s="604"/>
      <c r="F359" s="333" t="s">
        <v>13</v>
      </c>
      <c r="G359" s="333" t="s">
        <v>2671</v>
      </c>
      <c r="H359" s="200" t="s">
        <v>4697</v>
      </c>
      <c r="I359" s="343">
        <v>1</v>
      </c>
      <c r="J359" s="343"/>
      <c r="K359" s="343"/>
      <c r="L359" s="348" t="s">
        <v>6127</v>
      </c>
      <c r="M359" s="369" t="s">
        <v>203</v>
      </c>
      <c r="N359" s="377" t="s">
        <v>4515</v>
      </c>
      <c r="O359" s="344" t="str">
        <f>VLOOKUP(N359,CódigosRetorno!$A$1:$B$1701,2,FALSE)</f>
        <v>El valor ingresado como moneda del comprobante no es valido (catalogo nro 02).</v>
      </c>
      <c r="P359" s="333" t="s">
        <v>482</v>
      </c>
      <c r="Q359" s="270" t="s">
        <v>6064</v>
      </c>
    </row>
    <row r="360" spans="2:17" ht="24">
      <c r="B360" s="607">
        <f>B357+1</f>
        <v>47</v>
      </c>
      <c r="C360" s="610" t="s">
        <v>4874</v>
      </c>
      <c r="D360" s="603" t="s">
        <v>3</v>
      </c>
      <c r="E360" s="603" t="s">
        <v>9</v>
      </c>
      <c r="F360" s="603" t="s">
        <v>12</v>
      </c>
      <c r="G360" s="603" t="s">
        <v>16</v>
      </c>
      <c r="H360" s="605" t="s">
        <v>2973</v>
      </c>
      <c r="I360" s="607">
        <v>1</v>
      </c>
      <c r="J360" s="334"/>
      <c r="K360" s="334"/>
      <c r="L360" s="344" t="s">
        <v>3709</v>
      </c>
      <c r="M360" s="369" t="s">
        <v>203</v>
      </c>
      <c r="N360" s="377" t="s">
        <v>2406</v>
      </c>
      <c r="O360" s="344" t="str">
        <f>VLOOKUP(N360,CódigosRetorno!$A$1:$B$1701,2,FALSE)</f>
        <v>El dato ingresado en ChargeTotalAmount no cumple con el formato establecido</v>
      </c>
      <c r="P360" s="333" t="s">
        <v>482</v>
      </c>
      <c r="Q360" s="343" t="s">
        <v>186</v>
      </c>
    </row>
    <row r="361" spans="2:17" ht="36">
      <c r="B361" s="617"/>
      <c r="C361" s="611"/>
      <c r="D361" s="615"/>
      <c r="E361" s="615"/>
      <c r="F361" s="604"/>
      <c r="G361" s="604"/>
      <c r="H361" s="606"/>
      <c r="I361" s="608"/>
      <c r="J361" s="336"/>
      <c r="K361" s="336"/>
      <c r="L361" s="344" t="s">
        <v>4757</v>
      </c>
      <c r="M361" s="333" t="s">
        <v>203</v>
      </c>
      <c r="N361" s="369" t="s">
        <v>4513</v>
      </c>
      <c r="O361" s="344" t="str">
        <f>VLOOKUP(N361,CódigosRetorno!$A$1:$B$1701,2,FALSE)</f>
        <v>La sumatoria consignados en cargos globales no corresponden al total</v>
      </c>
      <c r="P361" s="333" t="s">
        <v>482</v>
      </c>
      <c r="Q361" s="378" t="s">
        <v>186</v>
      </c>
    </row>
    <row r="362" spans="2:17" ht="24">
      <c r="B362" s="608"/>
      <c r="C362" s="612"/>
      <c r="D362" s="604"/>
      <c r="E362" s="604"/>
      <c r="F362" s="334" t="s">
        <v>13</v>
      </c>
      <c r="G362" s="333" t="s">
        <v>2671</v>
      </c>
      <c r="H362" s="200" t="s">
        <v>4697</v>
      </c>
      <c r="I362" s="343">
        <v>1</v>
      </c>
      <c r="J362" s="343"/>
      <c r="K362" s="343"/>
      <c r="L362" s="348" t="s">
        <v>6127</v>
      </c>
      <c r="M362" s="369" t="s">
        <v>203</v>
      </c>
      <c r="N362" s="377" t="s">
        <v>4515</v>
      </c>
      <c r="O362" s="344" t="str">
        <f>VLOOKUP(N362,CódigosRetorno!$A$1:$B$1701,2,FALSE)</f>
        <v>El valor ingresado como moneda del comprobante no es valido (catalogo nro 02).</v>
      </c>
      <c r="P362" s="333" t="s">
        <v>482</v>
      </c>
      <c r="Q362" s="270" t="s">
        <v>6064</v>
      </c>
    </row>
    <row r="363" spans="2:17" ht="24">
      <c r="B363" s="607">
        <f>B360+1</f>
        <v>48</v>
      </c>
      <c r="C363" s="610" t="s">
        <v>82</v>
      </c>
      <c r="D363" s="603" t="s">
        <v>3</v>
      </c>
      <c r="E363" s="603" t="s">
        <v>4</v>
      </c>
      <c r="F363" s="609" t="s">
        <v>12</v>
      </c>
      <c r="G363" s="613" t="s">
        <v>4836</v>
      </c>
      <c r="H363" s="614" t="s">
        <v>2974</v>
      </c>
      <c r="I363" s="607">
        <v>1</v>
      </c>
      <c r="J363" s="334"/>
      <c r="K363" s="334"/>
      <c r="L363" s="344" t="s">
        <v>3551</v>
      </c>
      <c r="M363" s="369" t="s">
        <v>203</v>
      </c>
      <c r="N363" s="377" t="s">
        <v>2408</v>
      </c>
      <c r="O363" s="344" t="str">
        <f>VLOOKUP(N363,CódigosRetorno!$A$1:$B$1701,2,FALSE)</f>
        <v>El dato ingresado en PayableAmount no cumple con el formato establecido</v>
      </c>
      <c r="P363" s="333" t="s">
        <v>482</v>
      </c>
      <c r="Q363" s="270" t="s">
        <v>186</v>
      </c>
    </row>
    <row r="364" spans="2:17" ht="36">
      <c r="B364" s="617"/>
      <c r="C364" s="611"/>
      <c r="D364" s="615"/>
      <c r="E364" s="615"/>
      <c r="F364" s="609"/>
      <c r="G364" s="613"/>
      <c r="H364" s="614"/>
      <c r="I364" s="617"/>
      <c r="J364" s="335"/>
      <c r="K364" s="335"/>
      <c r="L364" s="186" t="s">
        <v>3561</v>
      </c>
      <c r="M364" s="187" t="s">
        <v>203</v>
      </c>
      <c r="N364" s="188" t="s">
        <v>1978</v>
      </c>
      <c r="O364" s="186" t="str">
        <f>VLOOKUP(N364,CódigosRetorno!$A$1:$B$1701,2,FALSE)</f>
        <v>Los valores totales deben ser mayores a cero.</v>
      </c>
      <c r="P364" s="306" t="s">
        <v>482</v>
      </c>
      <c r="Q364" s="270" t="s">
        <v>186</v>
      </c>
    </row>
    <row r="365" spans="2:17" ht="84">
      <c r="B365" s="617"/>
      <c r="C365" s="611"/>
      <c r="D365" s="615"/>
      <c r="E365" s="615"/>
      <c r="F365" s="609"/>
      <c r="G365" s="613"/>
      <c r="H365" s="614"/>
      <c r="I365" s="608"/>
      <c r="J365" s="336"/>
      <c r="K365" s="336"/>
      <c r="L365" s="348" t="s">
        <v>2975</v>
      </c>
      <c r="M365" s="369" t="s">
        <v>1192</v>
      </c>
      <c r="N365" s="377" t="s">
        <v>876</v>
      </c>
      <c r="O365" s="344" t="str">
        <f>VLOOKUP(N365,CódigosRetorno!$A$1:$B$1701,2,FALSE)</f>
        <v>El importe total no coincide con la sumatoria de los valores de venta mas los tributos mas los cargos</v>
      </c>
      <c r="P365" s="333" t="s">
        <v>1194</v>
      </c>
      <c r="Q365" s="270" t="s">
        <v>186</v>
      </c>
    </row>
    <row r="366" spans="2:17" ht="24">
      <c r="B366" s="608"/>
      <c r="C366" s="612"/>
      <c r="D366" s="604"/>
      <c r="E366" s="604"/>
      <c r="F366" s="333" t="s">
        <v>13</v>
      </c>
      <c r="G366" s="333" t="s">
        <v>2671</v>
      </c>
      <c r="H366" s="200" t="s">
        <v>4697</v>
      </c>
      <c r="I366" s="343">
        <v>1</v>
      </c>
      <c r="J366" s="343"/>
      <c r="K366" s="343"/>
      <c r="L366" s="348" t="s">
        <v>6126</v>
      </c>
      <c r="M366" s="369" t="s">
        <v>203</v>
      </c>
      <c r="N366" s="377" t="s">
        <v>4515</v>
      </c>
      <c r="O366" s="344" t="str">
        <f>VLOOKUP(N366,CódigosRetorno!$A$1:$B$1701,2,FALSE)</f>
        <v>El valor ingresado como moneda del comprobante no es valido (catalogo nro 02).</v>
      </c>
      <c r="P366" s="333" t="s">
        <v>482</v>
      </c>
      <c r="Q366" s="270" t="s">
        <v>6064</v>
      </c>
    </row>
    <row r="367" spans="2:17" ht="36">
      <c r="B367" s="607">
        <f>B363+1</f>
        <v>49</v>
      </c>
      <c r="C367" s="610" t="s">
        <v>4875</v>
      </c>
      <c r="D367" s="603" t="s">
        <v>3</v>
      </c>
      <c r="E367" s="603" t="s">
        <v>9</v>
      </c>
      <c r="F367" s="603" t="s">
        <v>12</v>
      </c>
      <c r="G367" s="603" t="s">
        <v>16</v>
      </c>
      <c r="H367" s="605" t="s">
        <v>3867</v>
      </c>
      <c r="I367" s="607">
        <v>1</v>
      </c>
      <c r="J367" s="334"/>
      <c r="K367" s="334"/>
      <c r="L367" s="344" t="s">
        <v>6152</v>
      </c>
      <c r="M367" s="369" t="s">
        <v>203</v>
      </c>
      <c r="N367" s="369" t="s">
        <v>2441</v>
      </c>
      <c r="O367" s="344" t="str">
        <f>VLOOKUP(N367,CódigosRetorno!$A$1:$B$1701,2,FALSE)</f>
        <v>El dato ingresado en total valor de venta no cumple con el estandar</v>
      </c>
      <c r="P367" s="333" t="s">
        <v>482</v>
      </c>
      <c r="Q367" s="269" t="s">
        <v>186</v>
      </c>
    </row>
    <row r="368" spans="2:17" ht="36">
      <c r="B368" s="617"/>
      <c r="C368" s="611"/>
      <c r="D368" s="615"/>
      <c r="E368" s="615"/>
      <c r="F368" s="604"/>
      <c r="G368" s="604"/>
      <c r="H368" s="606"/>
      <c r="I368" s="608"/>
      <c r="J368" s="336"/>
      <c r="K368" s="336"/>
      <c r="L368" s="344" t="s">
        <v>4754</v>
      </c>
      <c r="M368" s="333" t="s">
        <v>203</v>
      </c>
      <c r="N368" s="369" t="s">
        <v>4507</v>
      </c>
      <c r="O368" s="344" t="str">
        <f>VLOOKUP(N368,CódigosRetorno!$A$1:$B$1701,2,FALSE)</f>
        <v>La sumatoria de valor de venta por linea no corresponden al total</v>
      </c>
      <c r="P368" s="333" t="s">
        <v>482</v>
      </c>
      <c r="Q368" s="269" t="s">
        <v>186</v>
      </c>
    </row>
    <row r="369" spans="2:17" ht="24">
      <c r="B369" s="608"/>
      <c r="C369" s="612"/>
      <c r="D369" s="604"/>
      <c r="E369" s="604"/>
      <c r="F369" s="333" t="s">
        <v>13</v>
      </c>
      <c r="G369" s="333" t="s">
        <v>2671</v>
      </c>
      <c r="H369" s="200" t="s">
        <v>4697</v>
      </c>
      <c r="I369" s="343">
        <v>1</v>
      </c>
      <c r="J369" s="343"/>
      <c r="K369" s="343"/>
      <c r="L369" s="348" t="s">
        <v>6127</v>
      </c>
      <c r="M369" s="369" t="s">
        <v>203</v>
      </c>
      <c r="N369" s="377" t="s">
        <v>4515</v>
      </c>
      <c r="O369" s="344" t="str">
        <f>VLOOKUP(N369,CódigosRetorno!$A$1:$B$1701,2,FALSE)</f>
        <v>El valor ingresado como moneda del comprobante no es valido (catalogo nro 02).</v>
      </c>
      <c r="P369" s="333" t="s">
        <v>482</v>
      </c>
      <c r="Q369" s="270" t="s">
        <v>6064</v>
      </c>
    </row>
    <row r="370" spans="2:17" ht="36">
      <c r="B370" s="607">
        <f>B367+1</f>
        <v>50</v>
      </c>
      <c r="C370" s="610" t="s">
        <v>4876</v>
      </c>
      <c r="D370" s="603" t="s">
        <v>3</v>
      </c>
      <c r="E370" s="603" t="s">
        <v>9</v>
      </c>
      <c r="F370" s="340" t="s">
        <v>12</v>
      </c>
      <c r="G370" s="340" t="s">
        <v>16</v>
      </c>
      <c r="H370" s="337" t="s">
        <v>3869</v>
      </c>
      <c r="I370" s="334">
        <v>1</v>
      </c>
      <c r="J370" s="334"/>
      <c r="K370" s="334"/>
      <c r="L370" s="344" t="s">
        <v>6152</v>
      </c>
      <c r="M370" s="369" t="s">
        <v>203</v>
      </c>
      <c r="N370" s="369" t="s">
        <v>4393</v>
      </c>
      <c r="O370" s="344" t="str">
        <f>VLOOKUP(N370,CódigosRetorno!$A$1:$B$1701,2,FALSE)</f>
        <v>El dato ingresado en total precio de venta no cumple con el formato establecido</v>
      </c>
      <c r="P370" s="333" t="s">
        <v>482</v>
      </c>
      <c r="Q370" s="269" t="s">
        <v>186</v>
      </c>
    </row>
    <row r="371" spans="2:17" ht="24">
      <c r="B371" s="608"/>
      <c r="C371" s="612"/>
      <c r="D371" s="604"/>
      <c r="E371" s="604"/>
      <c r="F371" s="333" t="s">
        <v>13</v>
      </c>
      <c r="G371" s="333" t="s">
        <v>2671</v>
      </c>
      <c r="H371" s="200" t="s">
        <v>4697</v>
      </c>
      <c r="I371" s="343">
        <v>1</v>
      </c>
      <c r="J371" s="343"/>
      <c r="K371" s="343"/>
      <c r="L371" s="348" t="s">
        <v>6127</v>
      </c>
      <c r="M371" s="369" t="s">
        <v>203</v>
      </c>
      <c r="N371" s="377" t="s">
        <v>4515</v>
      </c>
      <c r="O371" s="344" t="str">
        <f>VLOOKUP(N371,CódigosRetorno!$A$1:$B$1701,2,FALSE)</f>
        <v>El valor ingresado como moneda del comprobante no es valido (catalogo nro 02).</v>
      </c>
      <c r="P371" s="333" t="s">
        <v>482</v>
      </c>
      <c r="Q371" s="270" t="s">
        <v>6064</v>
      </c>
    </row>
    <row r="372" spans="2:17">
      <c r="B372" s="122" t="s">
        <v>158</v>
      </c>
      <c r="C372" s="118"/>
      <c r="D372" s="119"/>
      <c r="E372" s="119" t="s">
        <v>186</v>
      </c>
      <c r="F372" s="123" t="s">
        <v>186</v>
      </c>
      <c r="G372" s="123" t="s">
        <v>186</v>
      </c>
      <c r="H372" s="124" t="s">
        <v>186</v>
      </c>
      <c r="I372" s="123"/>
      <c r="J372" s="123"/>
      <c r="K372" s="123"/>
      <c r="L372" s="344" t="s">
        <v>186</v>
      </c>
      <c r="M372" s="369" t="s">
        <v>186</v>
      </c>
      <c r="N372" s="377" t="s">
        <v>186</v>
      </c>
      <c r="O372" s="344" t="str">
        <f>VLOOKUP(N372,CódigosRetorno!$A$1:$B$1701,2,FALSE)</f>
        <v>-</v>
      </c>
      <c r="P372" s="333" t="s">
        <v>186</v>
      </c>
      <c r="Q372" s="270" t="s">
        <v>186</v>
      </c>
    </row>
    <row r="373" spans="2:17" ht="24">
      <c r="B373" s="607">
        <f>B370+1</f>
        <v>51</v>
      </c>
      <c r="C373" s="605" t="s">
        <v>4877</v>
      </c>
      <c r="D373" s="603" t="s">
        <v>3</v>
      </c>
      <c r="E373" s="607" t="s">
        <v>4878</v>
      </c>
      <c r="F373" s="607" t="s">
        <v>44</v>
      </c>
      <c r="G373" s="603" t="s">
        <v>4879</v>
      </c>
      <c r="H373" s="610" t="s">
        <v>4880</v>
      </c>
      <c r="I373" s="607">
        <v>1</v>
      </c>
      <c r="J373" s="334"/>
      <c r="K373" s="334"/>
      <c r="L373" s="348" t="s">
        <v>4881</v>
      </c>
      <c r="M373" s="369" t="s">
        <v>203</v>
      </c>
      <c r="N373" s="369" t="s">
        <v>4409</v>
      </c>
      <c r="O373" s="344" t="str">
        <f>VLOOKUP(N373,CódigosRetorno!$A$1:$B$1701,2,FALSE)</f>
        <v>El valor del atributo no se encuentra en el catálogo</v>
      </c>
      <c r="P373" s="333" t="s">
        <v>482</v>
      </c>
      <c r="Q373" s="270" t="s">
        <v>6075</v>
      </c>
    </row>
    <row r="374" spans="2:17" ht="24">
      <c r="B374" s="617"/>
      <c r="C374" s="618"/>
      <c r="D374" s="615"/>
      <c r="E374" s="617"/>
      <c r="F374" s="617"/>
      <c r="G374" s="615"/>
      <c r="H374" s="611"/>
      <c r="I374" s="617"/>
      <c r="J374" s="335"/>
      <c r="K374" s="335"/>
      <c r="L374" s="215" t="s">
        <v>4734</v>
      </c>
      <c r="M374" s="377" t="s">
        <v>203</v>
      </c>
      <c r="N374" s="377" t="s">
        <v>4383</v>
      </c>
      <c r="O374" s="344" t="str">
        <f>VLOOKUP(N374,CódigosRetorno!$A$1:$B$1701,2,FALSE)</f>
        <v>El codigo de leyenda no debe repetirse en el comprobante.</v>
      </c>
      <c r="P374" s="333" t="s">
        <v>482</v>
      </c>
      <c r="Q374" s="269" t="s">
        <v>186</v>
      </c>
    </row>
    <row r="375" spans="2:17" ht="24">
      <c r="B375" s="617"/>
      <c r="C375" s="618"/>
      <c r="D375" s="615"/>
      <c r="E375" s="617"/>
      <c r="F375" s="617"/>
      <c r="G375" s="615"/>
      <c r="H375" s="611"/>
      <c r="I375" s="617"/>
      <c r="J375" s="335"/>
      <c r="K375" s="335"/>
      <c r="L375" s="348" t="s">
        <v>5475</v>
      </c>
      <c r="M375" s="369" t="s">
        <v>1192</v>
      </c>
      <c r="N375" s="369" t="s">
        <v>5480</v>
      </c>
      <c r="O375" s="344" t="str">
        <f>VLOOKUP(N375,CódigosRetorno!$A$1:$B$1701,2,FALSE)</f>
        <v>El XML no contiene el codigo de leyenda 2007 para el tipo de operación IVAP</v>
      </c>
      <c r="P375" s="333" t="s">
        <v>482</v>
      </c>
      <c r="Q375" s="269" t="s">
        <v>186</v>
      </c>
    </row>
    <row r="376" spans="2:17" ht="24">
      <c r="B376" s="617"/>
      <c r="C376" s="618"/>
      <c r="D376" s="615"/>
      <c r="E376" s="617"/>
      <c r="F376" s="617"/>
      <c r="G376" s="615"/>
      <c r="H376" s="611"/>
      <c r="I376" s="617"/>
      <c r="J376" s="335"/>
      <c r="K376" s="335"/>
      <c r="L376" s="348" t="s">
        <v>5479</v>
      </c>
      <c r="M376" s="369" t="s">
        <v>1192</v>
      </c>
      <c r="N376" s="369" t="s">
        <v>5481</v>
      </c>
      <c r="O376" s="344" t="str">
        <f>VLOOKUP(N376,CódigosRetorno!$A$1:$B$1701,2,FALSE)</f>
        <v>El XML no contiene el codigo de leyenda 2006 para tipo de operación de detracciones</v>
      </c>
      <c r="P376" s="333" t="s">
        <v>482</v>
      </c>
      <c r="Q376" s="269" t="s">
        <v>186</v>
      </c>
    </row>
    <row r="377" spans="2:17" ht="36">
      <c r="B377" s="617"/>
      <c r="C377" s="618"/>
      <c r="D377" s="615"/>
      <c r="E377" s="617"/>
      <c r="F377" s="617"/>
      <c r="G377" s="615"/>
      <c r="H377" s="611"/>
      <c r="I377" s="617"/>
      <c r="J377" s="335"/>
      <c r="K377" s="335"/>
      <c r="L377" s="348" t="s">
        <v>5477</v>
      </c>
      <c r="M377" s="369" t="s">
        <v>1192</v>
      </c>
      <c r="N377" s="369" t="s">
        <v>5481</v>
      </c>
      <c r="O377" s="344" t="str">
        <f>VLOOKUP(N377,CódigosRetorno!$A$1:$B$1701,2,FALSE)</f>
        <v>El XML no contiene el codigo de leyenda 2006 para tipo de operación de detracciones</v>
      </c>
      <c r="P377" s="333" t="s">
        <v>482</v>
      </c>
      <c r="Q377" s="269" t="s">
        <v>186</v>
      </c>
    </row>
    <row r="378" spans="2:17" ht="36">
      <c r="B378" s="617"/>
      <c r="C378" s="618"/>
      <c r="D378" s="615"/>
      <c r="E378" s="617"/>
      <c r="F378" s="617"/>
      <c r="G378" s="615"/>
      <c r="H378" s="611"/>
      <c r="I378" s="617"/>
      <c r="J378" s="335"/>
      <c r="K378" s="335"/>
      <c r="L378" s="348" t="s">
        <v>5478</v>
      </c>
      <c r="M378" s="369" t="s">
        <v>1192</v>
      </c>
      <c r="N378" s="369" t="s">
        <v>5481</v>
      </c>
      <c r="O378" s="344" t="str">
        <f>VLOOKUP(N378,CódigosRetorno!$A$1:$B$1701,2,FALSE)</f>
        <v>El XML no contiene el codigo de leyenda 2006 para tipo de operación de detracciones</v>
      </c>
      <c r="P378" s="333" t="s">
        <v>482</v>
      </c>
      <c r="Q378" s="269" t="s">
        <v>186</v>
      </c>
    </row>
    <row r="379" spans="2:17" ht="24">
      <c r="B379" s="617"/>
      <c r="C379" s="618"/>
      <c r="D379" s="615"/>
      <c r="E379" s="617"/>
      <c r="F379" s="617"/>
      <c r="G379" s="615"/>
      <c r="H379" s="611"/>
      <c r="I379" s="617"/>
      <c r="J379" s="335"/>
      <c r="K379" s="335"/>
      <c r="L379" s="348" t="s">
        <v>5476</v>
      </c>
      <c r="M379" s="369" t="s">
        <v>1192</v>
      </c>
      <c r="N379" s="369" t="s">
        <v>5482</v>
      </c>
      <c r="O379" s="344" t="str">
        <f>VLOOKUP(N379,CódigosRetorno!$A$1:$B$1701,2,FALSE)</f>
        <v>El XML no contiene el codigo de leyenda 2005 para el tipo de operación FISE</v>
      </c>
      <c r="P379" s="333" t="s">
        <v>482</v>
      </c>
      <c r="Q379" s="269" t="s">
        <v>186</v>
      </c>
    </row>
    <row r="380" spans="2:17" ht="48">
      <c r="B380" s="617"/>
      <c r="C380" s="618"/>
      <c r="D380" s="615"/>
      <c r="E380" s="617"/>
      <c r="F380" s="607" t="s">
        <v>4614</v>
      </c>
      <c r="G380" s="603"/>
      <c r="H380" s="605" t="s">
        <v>4882</v>
      </c>
      <c r="I380" s="607">
        <v>1</v>
      </c>
      <c r="J380" s="334"/>
      <c r="K380" s="334"/>
      <c r="L380" s="438" t="s">
        <v>4883</v>
      </c>
      <c r="M380" s="451" t="s">
        <v>203</v>
      </c>
      <c r="N380" s="452" t="s">
        <v>4411</v>
      </c>
      <c r="O380" s="186" t="str">
        <f>VLOOKUP(N380,CódigosRetorno!$A$1:$B$1701,2,FALSE)</f>
        <v>El dato ingresado en código de SW de facturación no cumple con el formato establecido.</v>
      </c>
      <c r="P380" s="306" t="s">
        <v>482</v>
      </c>
      <c r="Q380" s="453" t="s">
        <v>186</v>
      </c>
    </row>
    <row r="381" spans="2:17" ht="48">
      <c r="B381" s="608"/>
      <c r="C381" s="606"/>
      <c r="D381" s="604"/>
      <c r="E381" s="608"/>
      <c r="F381" s="608"/>
      <c r="G381" s="604"/>
      <c r="H381" s="606"/>
      <c r="I381" s="608"/>
      <c r="J381" s="335"/>
      <c r="K381" s="335"/>
      <c r="L381" s="337" t="s">
        <v>6128</v>
      </c>
      <c r="M381" s="359" t="s">
        <v>203</v>
      </c>
      <c r="N381" s="363" t="s">
        <v>2811</v>
      </c>
      <c r="O381" s="344" t="str">
        <f>VLOOKUP(N381,CódigosRetorno!$A$1:$B$1701,2,FALSE)</f>
        <v>El dato ingresado en descripcion de leyenda no cumple con el formato establecido.</v>
      </c>
      <c r="P381" s="333" t="s">
        <v>482</v>
      </c>
      <c r="Q381" s="269" t="s">
        <v>186</v>
      </c>
    </row>
    <row r="382" spans="2:17" ht="24">
      <c r="B382" s="603">
        <f>B373+1</f>
        <v>52</v>
      </c>
      <c r="C382" s="610" t="s">
        <v>162</v>
      </c>
      <c r="D382" s="603" t="s">
        <v>3</v>
      </c>
      <c r="E382" s="333" t="s">
        <v>4</v>
      </c>
      <c r="F382" s="343" t="s">
        <v>44</v>
      </c>
      <c r="G382" s="333" t="s">
        <v>4885</v>
      </c>
      <c r="H382" s="344" t="s">
        <v>5761</v>
      </c>
      <c r="I382" s="343">
        <v>1</v>
      </c>
      <c r="J382" s="343"/>
      <c r="K382" s="343"/>
      <c r="L382" s="344" t="s">
        <v>3442</v>
      </c>
      <c r="M382" s="369" t="s">
        <v>1192</v>
      </c>
      <c r="N382" s="377" t="s">
        <v>4559</v>
      </c>
      <c r="O382" s="344" t="str">
        <f>VLOOKUP(N382,CódigosRetorno!$A$1:$B$1701,2,FALSE)</f>
        <v>El dato ingresado como tipo de operación no corresponde a un valor esperado (catálogo nro. 51)</v>
      </c>
      <c r="P382" s="333" t="s">
        <v>482</v>
      </c>
      <c r="Q382" s="270" t="s">
        <v>6080</v>
      </c>
    </row>
    <row r="383" spans="2:17" ht="24">
      <c r="B383" s="615"/>
      <c r="C383" s="611"/>
      <c r="D383" s="615"/>
      <c r="E383" s="613" t="s">
        <v>9</v>
      </c>
      <c r="F383" s="607"/>
      <c r="G383" s="343" t="s">
        <v>5488</v>
      </c>
      <c r="H383" s="200" t="s">
        <v>4886</v>
      </c>
      <c r="I383" s="343" t="s">
        <v>4584</v>
      </c>
      <c r="J383" s="343"/>
      <c r="K383" s="343"/>
      <c r="L383" s="344" t="s">
        <v>5764</v>
      </c>
      <c r="M383" s="333" t="s">
        <v>1192</v>
      </c>
      <c r="N383" s="369" t="s">
        <v>5403</v>
      </c>
      <c r="O383" s="344" t="str">
        <f>VLOOKUP(N383,CódigosRetorno!$A$1:$B$1701,2,FALSE)</f>
        <v>El dato ingresado como atributo @name es incorrecto.</v>
      </c>
      <c r="P383" s="333" t="s">
        <v>482</v>
      </c>
      <c r="Q383" s="269" t="s">
        <v>186</v>
      </c>
    </row>
    <row r="384" spans="2:17" ht="48">
      <c r="B384" s="604"/>
      <c r="C384" s="612"/>
      <c r="D384" s="604"/>
      <c r="E384" s="613"/>
      <c r="F384" s="608"/>
      <c r="G384" s="343" t="s">
        <v>4887</v>
      </c>
      <c r="H384" s="200" t="s">
        <v>4888</v>
      </c>
      <c r="I384" s="343" t="s">
        <v>4584</v>
      </c>
      <c r="J384" s="343"/>
      <c r="K384" s="343"/>
      <c r="L384" s="344" t="s">
        <v>5402</v>
      </c>
      <c r="M384" s="369" t="s">
        <v>1192</v>
      </c>
      <c r="N384" s="377" t="s">
        <v>5404</v>
      </c>
      <c r="O384" s="344" t="str">
        <f>VLOOKUP(N384,CódigosRetorno!$A$1:$B$1701,2,FALSE)</f>
        <v>El dato ingresado como atributo @listSchemeURI es incorrecto.</v>
      </c>
      <c r="P384" s="333" t="s">
        <v>482</v>
      </c>
      <c r="Q384" s="269" t="s">
        <v>186</v>
      </c>
    </row>
    <row r="385" spans="2:17" ht="36">
      <c r="B385" s="343">
        <f>B382+1</f>
        <v>53</v>
      </c>
      <c r="C385" s="215" t="s">
        <v>4889</v>
      </c>
      <c r="D385" s="333" t="s">
        <v>3</v>
      </c>
      <c r="E385" s="333" t="s">
        <v>9</v>
      </c>
      <c r="F385" s="333" t="s">
        <v>150</v>
      </c>
      <c r="G385" s="333"/>
      <c r="H385" s="344" t="s">
        <v>4890</v>
      </c>
      <c r="I385" s="343">
        <v>1</v>
      </c>
      <c r="J385" s="343"/>
      <c r="K385" s="343"/>
      <c r="L385" s="344" t="s">
        <v>4891</v>
      </c>
      <c r="M385" s="52" t="s">
        <v>1192</v>
      </c>
      <c r="N385" s="377" t="s">
        <v>4536</v>
      </c>
      <c r="O385" s="344" t="str">
        <f>VLOOKUP(N385,CódigosRetorno!$A$1:$B$1701,2,FALSE)</f>
        <v>El dato ingresado en order de compra no cumple con el formato establecido.</v>
      </c>
      <c r="P385" s="333" t="s">
        <v>482</v>
      </c>
      <c r="Q385" s="269" t="s">
        <v>186</v>
      </c>
    </row>
    <row r="386" spans="2:17" ht="36">
      <c r="B386" s="609">
        <f>B385+1</f>
        <v>54</v>
      </c>
      <c r="C386" s="614" t="s">
        <v>2902</v>
      </c>
      <c r="D386" s="613" t="s">
        <v>3</v>
      </c>
      <c r="E386" s="603" t="s">
        <v>9</v>
      </c>
      <c r="F386" s="343" t="s">
        <v>107</v>
      </c>
      <c r="G386" s="333" t="s">
        <v>4892</v>
      </c>
      <c r="H386" s="344" t="s">
        <v>4738</v>
      </c>
      <c r="I386" s="343">
        <v>1</v>
      </c>
      <c r="J386" s="343"/>
      <c r="K386" s="343"/>
      <c r="L386" s="344" t="s">
        <v>5470</v>
      </c>
      <c r="M386" s="333" t="s">
        <v>203</v>
      </c>
      <c r="N386" s="121" t="s">
        <v>5471</v>
      </c>
      <c r="O386" s="344" t="str">
        <f>VLOOKUP(N386,CódigosRetorno!$A$1:$B$1701,2,FALSE)</f>
        <v>El dato ingresado como indicador de cargo/descuento no corresponde al valor esperado.</v>
      </c>
      <c r="P386" s="333" t="s">
        <v>482</v>
      </c>
      <c r="Q386" s="270" t="s">
        <v>186</v>
      </c>
    </row>
    <row r="387" spans="2:17" ht="24">
      <c r="B387" s="609"/>
      <c r="C387" s="614"/>
      <c r="D387" s="613"/>
      <c r="E387" s="615"/>
      <c r="F387" s="607" t="s">
        <v>10</v>
      </c>
      <c r="G387" s="603" t="s">
        <v>4712</v>
      </c>
      <c r="H387" s="605" t="s">
        <v>4739</v>
      </c>
      <c r="I387" s="607">
        <v>1</v>
      </c>
      <c r="J387" s="334"/>
      <c r="K387" s="334"/>
      <c r="L387" s="344" t="s">
        <v>4740</v>
      </c>
      <c r="M387" s="369" t="s">
        <v>203</v>
      </c>
      <c r="N387" s="377" t="s">
        <v>4483</v>
      </c>
      <c r="O387" s="344" t="str">
        <f>VLOOKUP(N387,CódigosRetorno!$A$1:$B$1701,2,FALSE)</f>
        <v>El XML no contiene el tag o no existe informacion de codigo de motivo de cargo/descuento global.</v>
      </c>
      <c r="P387" s="333" t="s">
        <v>482</v>
      </c>
      <c r="Q387" s="270"/>
    </row>
    <row r="388" spans="2:17" ht="36">
      <c r="B388" s="609"/>
      <c r="C388" s="614"/>
      <c r="D388" s="613"/>
      <c r="E388" s="615"/>
      <c r="F388" s="617"/>
      <c r="G388" s="615"/>
      <c r="H388" s="618"/>
      <c r="I388" s="617"/>
      <c r="J388" s="335"/>
      <c r="K388" s="335"/>
      <c r="L388" s="344" t="s">
        <v>4741</v>
      </c>
      <c r="M388" s="369" t="s">
        <v>203</v>
      </c>
      <c r="N388" s="377" t="s">
        <v>4482</v>
      </c>
      <c r="O388" s="344" t="str">
        <f>VLOOKUP(N388,CódigosRetorno!$A$1:$B$1701,2,FALSE)</f>
        <v>El dato ingresado como codigo de motivo de cargo/descuento global no es valido (catalogo nro 53)</v>
      </c>
      <c r="P388" s="333" t="s">
        <v>482</v>
      </c>
      <c r="Q388" s="270" t="s">
        <v>6074</v>
      </c>
    </row>
    <row r="389" spans="2:17" ht="24">
      <c r="B389" s="609"/>
      <c r="C389" s="614"/>
      <c r="D389" s="613"/>
      <c r="E389" s="615"/>
      <c r="F389" s="617"/>
      <c r="G389" s="615"/>
      <c r="H389" s="618"/>
      <c r="I389" s="617"/>
      <c r="J389" s="335"/>
      <c r="K389" s="335"/>
      <c r="L389" s="344" t="s">
        <v>5467</v>
      </c>
      <c r="M389" s="369" t="s">
        <v>203</v>
      </c>
      <c r="N389" s="276" t="s">
        <v>4521</v>
      </c>
      <c r="O389" s="344" t="str">
        <f>VLOOKUP(N389,CódigosRetorno!$A$1:$B$1701,2,FALSE)</f>
        <v>Si se tipo de operación es Venta Interna - Sujeta al FISE, debe ingresar cargo para FISE</v>
      </c>
      <c r="P389" s="333" t="s">
        <v>482</v>
      </c>
      <c r="Q389" s="270" t="s">
        <v>186</v>
      </c>
    </row>
    <row r="390" spans="2:17" ht="36">
      <c r="B390" s="609"/>
      <c r="C390" s="614"/>
      <c r="D390" s="613"/>
      <c r="E390" s="615"/>
      <c r="F390" s="608"/>
      <c r="G390" s="604"/>
      <c r="H390" s="606"/>
      <c r="I390" s="608"/>
      <c r="J390" s="336"/>
      <c r="K390" s="336"/>
      <c r="L390" s="344" t="s">
        <v>5466</v>
      </c>
      <c r="M390" s="369" t="s">
        <v>203</v>
      </c>
      <c r="N390" s="126" t="s">
        <v>5446</v>
      </c>
      <c r="O390" s="344" t="str">
        <f>VLOOKUP(N390,CódigosRetorno!$A$1:$B$1701,2,FALSE)</f>
        <v>El xml contiene información FISE que no corresponde al tipo de operación.</v>
      </c>
      <c r="P390" s="333" t="s">
        <v>482</v>
      </c>
      <c r="Q390" s="270" t="s">
        <v>186</v>
      </c>
    </row>
    <row r="391" spans="2:17" ht="24">
      <c r="B391" s="609"/>
      <c r="C391" s="614"/>
      <c r="D391" s="613"/>
      <c r="E391" s="615"/>
      <c r="F391" s="343"/>
      <c r="G391" s="343" t="s">
        <v>4582</v>
      </c>
      <c r="H391" s="344" t="s">
        <v>4583</v>
      </c>
      <c r="I391" s="343" t="s">
        <v>4584</v>
      </c>
      <c r="J391" s="343"/>
      <c r="K391" s="343"/>
      <c r="L391" s="344" t="s">
        <v>5305</v>
      </c>
      <c r="M391" s="369" t="s">
        <v>1192</v>
      </c>
      <c r="N391" s="377" t="s">
        <v>5307</v>
      </c>
      <c r="O391" s="344" t="str">
        <f>VLOOKUP(N391,CódigosRetorno!$A$1:$B$1701,2,FALSE)</f>
        <v>El dato ingresado como atributo @listAgencyName es incorrecto.</v>
      </c>
      <c r="P391" s="333" t="s">
        <v>482</v>
      </c>
      <c r="Q391" s="269" t="s">
        <v>186</v>
      </c>
    </row>
    <row r="392" spans="2:17" ht="24">
      <c r="B392" s="609"/>
      <c r="C392" s="614"/>
      <c r="D392" s="613"/>
      <c r="E392" s="615"/>
      <c r="F392" s="343"/>
      <c r="G392" s="343" t="s">
        <v>4713</v>
      </c>
      <c r="H392" s="344" t="s">
        <v>4586</v>
      </c>
      <c r="I392" s="343" t="s">
        <v>4584</v>
      </c>
      <c r="J392" s="343"/>
      <c r="K392" s="343"/>
      <c r="L392" s="344" t="s">
        <v>5399</v>
      </c>
      <c r="M392" s="333" t="s">
        <v>1192</v>
      </c>
      <c r="N392" s="369" t="s">
        <v>5308</v>
      </c>
      <c r="O392" s="344" t="str">
        <f>VLOOKUP(N392,CódigosRetorno!$A$1:$B$1701,2,FALSE)</f>
        <v>El dato ingresado como atributo @listName es incorrecto.</v>
      </c>
      <c r="P392" s="333" t="s">
        <v>482</v>
      </c>
      <c r="Q392" s="269" t="s">
        <v>186</v>
      </c>
    </row>
    <row r="393" spans="2:17" ht="48">
      <c r="B393" s="609"/>
      <c r="C393" s="614"/>
      <c r="D393" s="613"/>
      <c r="E393" s="615"/>
      <c r="F393" s="343"/>
      <c r="G393" s="343" t="s">
        <v>4714</v>
      </c>
      <c r="H393" s="344" t="s">
        <v>4588</v>
      </c>
      <c r="I393" s="343" t="s">
        <v>4584</v>
      </c>
      <c r="J393" s="343"/>
      <c r="K393" s="343"/>
      <c r="L393" s="344" t="s">
        <v>5400</v>
      </c>
      <c r="M393" s="369" t="s">
        <v>1192</v>
      </c>
      <c r="N393" s="377" t="s">
        <v>5309</v>
      </c>
      <c r="O393" s="344" t="str">
        <f>VLOOKUP(N393,CódigosRetorno!$A$1:$B$1701,2,FALSE)</f>
        <v>El dato ingresado como atributo @listURI es incorrecto.</v>
      </c>
      <c r="P393" s="333" t="s">
        <v>482</v>
      </c>
      <c r="Q393" s="269" t="s">
        <v>186</v>
      </c>
    </row>
    <row r="394" spans="2:17" ht="36">
      <c r="B394" s="609"/>
      <c r="C394" s="614"/>
      <c r="D394" s="613"/>
      <c r="E394" s="615"/>
      <c r="F394" s="343" t="s">
        <v>12</v>
      </c>
      <c r="G394" s="333" t="s">
        <v>16</v>
      </c>
      <c r="H394" s="344" t="s">
        <v>4742</v>
      </c>
      <c r="I394" s="343">
        <v>1</v>
      </c>
      <c r="J394" s="343"/>
      <c r="K394" s="343"/>
      <c r="L394" s="344" t="s">
        <v>4893</v>
      </c>
      <c r="M394" s="369" t="s">
        <v>203</v>
      </c>
      <c r="N394" s="377" t="s">
        <v>4487</v>
      </c>
      <c r="O394" s="344" t="str">
        <f>VLOOKUP(N394,CódigosRetorno!$A$1:$B$1701,2,FALSE)</f>
        <v xml:space="preserve">El monto del cargo para el  cargo para FISE debe ser igual a 0.00 </v>
      </c>
      <c r="P394" s="333" t="s">
        <v>482</v>
      </c>
      <c r="Q394" s="269" t="s">
        <v>186</v>
      </c>
    </row>
    <row r="395" spans="2:17" ht="36">
      <c r="B395" s="609"/>
      <c r="C395" s="614"/>
      <c r="D395" s="613"/>
      <c r="E395" s="615"/>
      <c r="F395" s="607" t="s">
        <v>12</v>
      </c>
      <c r="G395" s="603" t="s">
        <v>16</v>
      </c>
      <c r="H395" s="605" t="s">
        <v>4747</v>
      </c>
      <c r="I395" s="607" t="s">
        <v>4584</v>
      </c>
      <c r="J395" s="112"/>
      <c r="K395" s="112"/>
      <c r="L395" s="53" t="s">
        <v>3567</v>
      </c>
      <c r="M395" s="52" t="s">
        <v>203</v>
      </c>
      <c r="N395" s="377" t="s">
        <v>4387</v>
      </c>
      <c r="O395" s="344" t="str">
        <f>VLOOKUP(N395,CódigosRetorno!$A$1:$B$1701,2,FALSE)</f>
        <v>El dato ingresado en base monto por cargo/descuento globales no cumple con el formato establecido</v>
      </c>
      <c r="P395" s="333" t="s">
        <v>482</v>
      </c>
      <c r="Q395" s="269" t="s">
        <v>186</v>
      </c>
    </row>
    <row r="396" spans="2:17" ht="36">
      <c r="B396" s="609"/>
      <c r="C396" s="614"/>
      <c r="D396" s="613"/>
      <c r="E396" s="615"/>
      <c r="F396" s="608"/>
      <c r="G396" s="604"/>
      <c r="H396" s="606"/>
      <c r="I396" s="608"/>
      <c r="J396" s="112"/>
      <c r="K396" s="112"/>
      <c r="L396" s="53" t="s">
        <v>4894</v>
      </c>
      <c r="M396" s="52" t="s">
        <v>203</v>
      </c>
      <c r="N396" s="377" t="s">
        <v>4523</v>
      </c>
      <c r="O396" s="344" t="str">
        <f>VLOOKUP(N396,CódigosRetorno!$A$1:$B$1701,2,FALSE)</f>
        <v>Para cargo/descuento FISE, debe ingresar monto base y debe ser mayor a 0.00</v>
      </c>
      <c r="P396" s="333" t="s">
        <v>482</v>
      </c>
      <c r="Q396" s="269" t="s">
        <v>186</v>
      </c>
    </row>
    <row r="397" spans="2:17" ht="24">
      <c r="B397" s="609"/>
      <c r="C397" s="614"/>
      <c r="D397" s="613"/>
      <c r="E397" s="604"/>
      <c r="F397" s="333" t="s">
        <v>13</v>
      </c>
      <c r="G397" s="333" t="s">
        <v>2671</v>
      </c>
      <c r="H397" s="200" t="s">
        <v>4697</v>
      </c>
      <c r="I397" s="343">
        <v>1</v>
      </c>
      <c r="J397" s="343"/>
      <c r="K397" s="343"/>
      <c r="L397" s="348" t="s">
        <v>6127</v>
      </c>
      <c r="M397" s="369" t="s">
        <v>203</v>
      </c>
      <c r="N397" s="377" t="s">
        <v>4515</v>
      </c>
      <c r="O397" s="344" t="str">
        <f>VLOOKUP(N397,CódigosRetorno!$A$1:$B$1701,2,FALSE)</f>
        <v>El valor ingresado como moneda del comprobante no es valido (catalogo nro 02).</v>
      </c>
      <c r="P397" s="333" t="s">
        <v>482</v>
      </c>
      <c r="Q397" s="270" t="s">
        <v>6064</v>
      </c>
    </row>
    <row r="398" spans="2:17">
      <c r="B398" s="373" t="s">
        <v>4895</v>
      </c>
      <c r="C398" s="185"/>
      <c r="D398" s="119"/>
      <c r="E398" s="185"/>
      <c r="F398" s="185"/>
      <c r="G398" s="119"/>
      <c r="H398" s="118"/>
      <c r="I398" s="119"/>
      <c r="J398" s="119"/>
      <c r="K398" s="119"/>
      <c r="L398" s="344" t="s">
        <v>186</v>
      </c>
      <c r="M398" s="369" t="s">
        <v>186</v>
      </c>
      <c r="N398" s="377" t="s">
        <v>186</v>
      </c>
      <c r="O398" s="344" t="str">
        <f>VLOOKUP(N398,CódigosRetorno!$A$1:$B$1701,2,FALSE)</f>
        <v>-</v>
      </c>
      <c r="P398" s="333" t="s">
        <v>186</v>
      </c>
      <c r="Q398" s="270" t="s">
        <v>186</v>
      </c>
    </row>
    <row r="399" spans="2:17" ht="36">
      <c r="B399" s="607">
        <f>B386+1</f>
        <v>55</v>
      </c>
      <c r="C399" s="610" t="s">
        <v>4896</v>
      </c>
      <c r="D399" s="603" t="s">
        <v>3</v>
      </c>
      <c r="E399" s="603" t="s">
        <v>9</v>
      </c>
      <c r="F399" s="343" t="s">
        <v>107</v>
      </c>
      <c r="G399" s="333" t="s">
        <v>4892</v>
      </c>
      <c r="H399" s="344" t="s">
        <v>4738</v>
      </c>
      <c r="I399" s="343">
        <v>1</v>
      </c>
      <c r="J399" s="343"/>
      <c r="K399" s="343"/>
      <c r="L399" s="344" t="s">
        <v>5472</v>
      </c>
      <c r="M399" s="333" t="s">
        <v>203</v>
      </c>
      <c r="N399" s="121" t="s">
        <v>5471</v>
      </c>
      <c r="O399" s="344" t="str">
        <f>VLOOKUP(N399,CódigosRetorno!$A$1:$B$1701,2,FALSE)</f>
        <v>El dato ingresado como indicador de cargo/descuento no corresponde al valor esperado.</v>
      </c>
      <c r="P399" s="333" t="s">
        <v>482</v>
      </c>
      <c r="Q399" s="270" t="s">
        <v>186</v>
      </c>
    </row>
    <row r="400" spans="2:17" ht="24">
      <c r="B400" s="617"/>
      <c r="C400" s="611"/>
      <c r="D400" s="615"/>
      <c r="E400" s="615"/>
      <c r="F400" s="607" t="s">
        <v>10</v>
      </c>
      <c r="G400" s="603" t="s">
        <v>4712</v>
      </c>
      <c r="H400" s="605" t="s">
        <v>4897</v>
      </c>
      <c r="I400" s="607">
        <v>1</v>
      </c>
      <c r="J400" s="334"/>
      <c r="K400" s="334"/>
      <c r="L400" s="344" t="s">
        <v>4740</v>
      </c>
      <c r="M400" s="369" t="s">
        <v>203</v>
      </c>
      <c r="N400" s="377" t="s">
        <v>4483</v>
      </c>
      <c r="O400" s="344" t="str">
        <f>VLOOKUP(N400,CódigosRetorno!$A$1:$B$1701,2,FALSE)</f>
        <v>El XML no contiene el tag o no existe informacion de codigo de motivo de cargo/descuento global.</v>
      </c>
      <c r="P400" s="333" t="s">
        <v>482</v>
      </c>
      <c r="Q400" s="276" t="s">
        <v>186</v>
      </c>
    </row>
    <row r="401" spans="2:17" ht="36">
      <c r="B401" s="617"/>
      <c r="C401" s="611"/>
      <c r="D401" s="615"/>
      <c r="E401" s="615"/>
      <c r="F401" s="617"/>
      <c r="G401" s="615"/>
      <c r="H401" s="618"/>
      <c r="I401" s="617"/>
      <c r="J401" s="335"/>
      <c r="K401" s="335"/>
      <c r="L401" s="344" t="s">
        <v>4741</v>
      </c>
      <c r="M401" s="369" t="s">
        <v>203</v>
      </c>
      <c r="N401" s="377" t="s">
        <v>4482</v>
      </c>
      <c r="O401" s="344" t="str">
        <f>VLOOKUP(N401,CódigosRetorno!$A$1:$B$1701,2,FALSE)</f>
        <v>El dato ingresado como codigo de motivo de cargo/descuento global no es valido (catalogo nro 53)</v>
      </c>
      <c r="P401" s="333" t="s">
        <v>482</v>
      </c>
      <c r="Q401" s="270" t="s">
        <v>6074</v>
      </c>
    </row>
    <row r="402" spans="2:17" ht="36">
      <c r="B402" s="617"/>
      <c r="C402" s="611"/>
      <c r="D402" s="615"/>
      <c r="E402" s="615"/>
      <c r="F402" s="608"/>
      <c r="G402" s="604"/>
      <c r="H402" s="606"/>
      <c r="I402" s="608"/>
      <c r="J402" s="336"/>
      <c r="K402" s="336"/>
      <c r="L402" s="344" t="s">
        <v>4898</v>
      </c>
      <c r="M402" s="369" t="s">
        <v>203</v>
      </c>
      <c r="N402" s="276" t="s">
        <v>4525</v>
      </c>
      <c r="O402" s="344" t="str">
        <f>VLOOKUP(N402,CódigosRetorno!$A$1:$B$1701,2,FALSE)</f>
        <v>Si se tipo de operación es Operación Sujeta a Percepción, debe ingresar cargo para Percepcion</v>
      </c>
      <c r="P402" s="333" t="s">
        <v>482</v>
      </c>
      <c r="Q402" s="270" t="s">
        <v>186</v>
      </c>
    </row>
    <row r="403" spans="2:17" ht="24">
      <c r="B403" s="617"/>
      <c r="C403" s="611"/>
      <c r="D403" s="615"/>
      <c r="E403" s="615"/>
      <c r="F403" s="607"/>
      <c r="G403" s="343" t="s">
        <v>4582</v>
      </c>
      <c r="H403" s="344" t="s">
        <v>4583</v>
      </c>
      <c r="I403" s="343" t="s">
        <v>4584</v>
      </c>
      <c r="J403" s="343"/>
      <c r="K403" s="343"/>
      <c r="L403" s="344" t="s">
        <v>5305</v>
      </c>
      <c r="M403" s="369" t="s">
        <v>1192</v>
      </c>
      <c r="N403" s="377" t="s">
        <v>5307</v>
      </c>
      <c r="O403" s="344" t="str">
        <f>VLOOKUP(N403,CódigosRetorno!$A$1:$B$1701,2,FALSE)</f>
        <v>El dato ingresado como atributo @listAgencyName es incorrecto.</v>
      </c>
      <c r="P403" s="333" t="s">
        <v>482</v>
      </c>
      <c r="Q403" s="269" t="s">
        <v>186</v>
      </c>
    </row>
    <row r="404" spans="2:17" ht="24">
      <c r="B404" s="617"/>
      <c r="C404" s="611"/>
      <c r="D404" s="615"/>
      <c r="E404" s="615"/>
      <c r="F404" s="617"/>
      <c r="G404" s="343" t="s">
        <v>4713</v>
      </c>
      <c r="H404" s="344" t="s">
        <v>4586</v>
      </c>
      <c r="I404" s="343" t="s">
        <v>4584</v>
      </c>
      <c r="J404" s="343"/>
      <c r="K404" s="343"/>
      <c r="L404" s="344" t="s">
        <v>5399</v>
      </c>
      <c r="M404" s="333" t="s">
        <v>1192</v>
      </c>
      <c r="N404" s="369" t="s">
        <v>5308</v>
      </c>
      <c r="O404" s="344" t="str">
        <f>VLOOKUP(N404,CódigosRetorno!$A$1:$B$1701,2,FALSE)</f>
        <v>El dato ingresado como atributo @listName es incorrecto.</v>
      </c>
      <c r="P404" s="333" t="s">
        <v>482</v>
      </c>
      <c r="Q404" s="269" t="s">
        <v>186</v>
      </c>
    </row>
    <row r="405" spans="2:17" ht="48">
      <c r="B405" s="617"/>
      <c r="C405" s="611"/>
      <c r="D405" s="615"/>
      <c r="E405" s="615"/>
      <c r="F405" s="608"/>
      <c r="G405" s="343" t="s">
        <v>4714</v>
      </c>
      <c r="H405" s="344" t="s">
        <v>4588</v>
      </c>
      <c r="I405" s="343" t="s">
        <v>4584</v>
      </c>
      <c r="J405" s="343"/>
      <c r="K405" s="343"/>
      <c r="L405" s="344" t="s">
        <v>5400</v>
      </c>
      <c r="M405" s="369" t="s">
        <v>1192</v>
      </c>
      <c r="N405" s="377" t="s">
        <v>5309</v>
      </c>
      <c r="O405" s="344" t="str">
        <f>VLOOKUP(N405,CódigosRetorno!$A$1:$B$1701,2,FALSE)</f>
        <v>El dato ingresado como atributo @listURI es incorrecto.</v>
      </c>
      <c r="P405" s="333" t="s">
        <v>482</v>
      </c>
      <c r="Q405" s="269" t="s">
        <v>186</v>
      </c>
    </row>
    <row r="406" spans="2:17" ht="36">
      <c r="B406" s="617"/>
      <c r="C406" s="611"/>
      <c r="D406" s="615"/>
      <c r="E406" s="615"/>
      <c r="F406" s="334" t="s">
        <v>4698</v>
      </c>
      <c r="G406" s="340" t="s">
        <v>4699</v>
      </c>
      <c r="H406" s="337" t="s">
        <v>4899</v>
      </c>
      <c r="I406" s="334" t="s">
        <v>4584</v>
      </c>
      <c r="J406" s="334"/>
      <c r="K406" s="334"/>
      <c r="L406" s="344" t="s">
        <v>4900</v>
      </c>
      <c r="M406" s="369" t="s">
        <v>203</v>
      </c>
      <c r="N406" s="377" t="s">
        <v>4405</v>
      </c>
      <c r="O406" s="344" t="str">
        <f>VLOOKUP(N406,CódigosRetorno!$A$1:$B$1701,2,FALSE)</f>
        <v>El dato ingresado en factor de cargo o descuento global no cumple con el formato establecido.</v>
      </c>
      <c r="P406" s="333" t="s">
        <v>482</v>
      </c>
      <c r="Q406" s="269" t="s">
        <v>186</v>
      </c>
    </row>
    <row r="407" spans="2:17" ht="36">
      <c r="B407" s="617"/>
      <c r="C407" s="611"/>
      <c r="D407" s="615"/>
      <c r="E407" s="615"/>
      <c r="F407" s="607" t="s">
        <v>12</v>
      </c>
      <c r="G407" s="603" t="s">
        <v>16</v>
      </c>
      <c r="H407" s="605" t="s">
        <v>4901</v>
      </c>
      <c r="I407" s="607">
        <v>1</v>
      </c>
      <c r="J407" s="334"/>
      <c r="K407" s="334"/>
      <c r="L407" s="344" t="s">
        <v>4902</v>
      </c>
      <c r="M407" s="369" t="s">
        <v>203</v>
      </c>
      <c r="N407" s="377" t="s">
        <v>3704</v>
      </c>
      <c r="O407" s="344" t="str">
        <f>VLOOKUP(N407,CódigosRetorno!$A$1:$B$1701,2,FALSE)</f>
        <v>Debe contener un importe mayor a 0.00 si envía el tag cac:AllowanceCharge/cbc:Amount</v>
      </c>
      <c r="P407" s="333" t="s">
        <v>482</v>
      </c>
      <c r="Q407" s="269" t="s">
        <v>186</v>
      </c>
    </row>
    <row r="408" spans="2:17" ht="60">
      <c r="B408" s="617"/>
      <c r="C408" s="611"/>
      <c r="D408" s="615"/>
      <c r="E408" s="615"/>
      <c r="F408" s="608"/>
      <c r="G408" s="615"/>
      <c r="H408" s="618"/>
      <c r="I408" s="617"/>
      <c r="J408" s="335"/>
      <c r="K408" s="335"/>
      <c r="L408" s="348" t="s">
        <v>4903</v>
      </c>
      <c r="M408" s="369" t="s">
        <v>203</v>
      </c>
      <c r="N408" s="377" t="s">
        <v>1600</v>
      </c>
      <c r="O408" s="344" t="str">
        <f>VLOOKUP(N408,CódigosRetorno!$A$1:$B$1701,2,FALSE)</f>
        <v>El Monto de percepcion no tiene el valor correcto según el tipo de percepcion.</v>
      </c>
      <c r="P408" s="333" t="s">
        <v>482</v>
      </c>
      <c r="Q408" s="270" t="s">
        <v>3228</v>
      </c>
    </row>
    <row r="409" spans="2:17" ht="36">
      <c r="B409" s="617"/>
      <c r="C409" s="611"/>
      <c r="D409" s="615"/>
      <c r="E409" s="615"/>
      <c r="F409" s="343" t="s">
        <v>13</v>
      </c>
      <c r="G409" s="333" t="s">
        <v>2671</v>
      </c>
      <c r="H409" s="200" t="s">
        <v>4697</v>
      </c>
      <c r="I409" s="343">
        <v>1</v>
      </c>
      <c r="J409" s="343"/>
      <c r="K409" s="343"/>
      <c r="L409" s="344" t="s">
        <v>4904</v>
      </c>
      <c r="M409" s="369" t="s">
        <v>203</v>
      </c>
      <c r="N409" s="377" t="s">
        <v>1608</v>
      </c>
      <c r="O409" s="344" t="str">
        <f>VLOOKUP(N409,CódigosRetorno!$A$1:$B$1701,2,FALSE)</f>
        <v>El dato ingresado en moneda del monto de cargo/descuento para percepcion debe ser PEN</v>
      </c>
      <c r="P409" s="333" t="s">
        <v>482</v>
      </c>
      <c r="Q409" s="270" t="s">
        <v>6064</v>
      </c>
    </row>
    <row r="410" spans="2:17" ht="36">
      <c r="B410" s="617"/>
      <c r="C410" s="611"/>
      <c r="D410" s="615"/>
      <c r="E410" s="615"/>
      <c r="F410" s="607" t="s">
        <v>12</v>
      </c>
      <c r="G410" s="603" t="s">
        <v>16</v>
      </c>
      <c r="H410" s="605" t="s">
        <v>4905</v>
      </c>
      <c r="I410" s="607" t="s">
        <v>4584</v>
      </c>
      <c r="J410" s="112"/>
      <c r="K410" s="112"/>
      <c r="L410" s="53" t="s">
        <v>3567</v>
      </c>
      <c r="M410" s="52" t="s">
        <v>203</v>
      </c>
      <c r="N410" s="377" t="s">
        <v>4387</v>
      </c>
      <c r="O410" s="344" t="str">
        <f>VLOOKUP(N410,CódigosRetorno!$A$1:$B$1701,2,FALSE)</f>
        <v>El dato ingresado en base monto por cargo/descuento globales no cumple con el formato establecido</v>
      </c>
      <c r="P410" s="333" t="s">
        <v>482</v>
      </c>
      <c r="Q410" s="269" t="s">
        <v>186</v>
      </c>
    </row>
    <row r="411" spans="2:17" ht="48">
      <c r="B411" s="617"/>
      <c r="C411" s="611"/>
      <c r="D411" s="615"/>
      <c r="E411" s="615"/>
      <c r="F411" s="608"/>
      <c r="G411" s="604"/>
      <c r="H411" s="606"/>
      <c r="I411" s="608"/>
      <c r="J411" s="336"/>
      <c r="K411" s="336"/>
      <c r="L411" s="348" t="s">
        <v>4906</v>
      </c>
      <c r="M411" s="369" t="s">
        <v>203</v>
      </c>
      <c r="N411" s="377" t="s">
        <v>1601</v>
      </c>
      <c r="O411" s="344" t="str">
        <f>VLOOKUP(N411,CódigosRetorno!$A$1:$B$1701,2,FALSE)</f>
        <v>El Monto de percepcion no puede ser mayor al importe total del comprobante.</v>
      </c>
      <c r="P411" s="333" t="s">
        <v>482</v>
      </c>
      <c r="Q411" s="269" t="s">
        <v>186</v>
      </c>
    </row>
    <row r="412" spans="2:17" ht="36">
      <c r="B412" s="617"/>
      <c r="C412" s="611"/>
      <c r="D412" s="615"/>
      <c r="E412" s="615"/>
      <c r="F412" s="603" t="s">
        <v>13</v>
      </c>
      <c r="G412" s="603" t="s">
        <v>2671</v>
      </c>
      <c r="H412" s="765" t="s">
        <v>4697</v>
      </c>
      <c r="I412" s="607">
        <v>1</v>
      </c>
      <c r="J412" s="334"/>
      <c r="K412" s="334"/>
      <c r="L412" s="344" t="s">
        <v>4907</v>
      </c>
      <c r="M412" s="333" t="s">
        <v>203</v>
      </c>
      <c r="N412" s="369" t="s">
        <v>1613</v>
      </c>
      <c r="O412" s="344" t="str">
        <f>VLOOKUP(N412,CódigosRetorno!$A$1:$B$1701,2,FALSE)</f>
        <v>Debe consignar la moneda para la Base imponible percepcion.</v>
      </c>
      <c r="P412" s="333" t="s">
        <v>482</v>
      </c>
      <c r="Q412" s="276" t="s">
        <v>186</v>
      </c>
    </row>
    <row r="413" spans="2:17" ht="36">
      <c r="B413" s="608"/>
      <c r="C413" s="612"/>
      <c r="D413" s="604"/>
      <c r="E413" s="604"/>
      <c r="F413" s="604"/>
      <c r="G413" s="604"/>
      <c r="H413" s="766"/>
      <c r="I413" s="608"/>
      <c r="J413" s="336"/>
      <c r="K413" s="336"/>
      <c r="L413" s="344" t="s">
        <v>4904</v>
      </c>
      <c r="M413" s="369" t="s">
        <v>203</v>
      </c>
      <c r="N413" s="377" t="s">
        <v>1612</v>
      </c>
      <c r="O413" s="344" t="str">
        <f>VLOOKUP(N413,CódigosRetorno!$A$1:$B$1701,2,FALSE)</f>
        <v>El dato ingresado en moneda de base imponible de la percepcion debe ser PEN</v>
      </c>
      <c r="P413" s="333" t="s">
        <v>482</v>
      </c>
      <c r="Q413" s="270" t="s">
        <v>6064</v>
      </c>
    </row>
    <row r="414" spans="2:17">
      <c r="B414" s="122" t="s">
        <v>493</v>
      </c>
      <c r="C414" s="118"/>
      <c r="D414" s="119" t="s">
        <v>3</v>
      </c>
      <c r="E414" s="119" t="s">
        <v>186</v>
      </c>
      <c r="F414" s="123" t="s">
        <v>186</v>
      </c>
      <c r="G414" s="123" t="s">
        <v>186</v>
      </c>
      <c r="H414" s="124" t="s">
        <v>186</v>
      </c>
      <c r="I414" s="123"/>
      <c r="J414" s="123"/>
      <c r="K414" s="123"/>
      <c r="L414" s="344" t="s">
        <v>186</v>
      </c>
      <c r="M414" s="369" t="s">
        <v>186</v>
      </c>
      <c r="N414" s="377" t="s">
        <v>186</v>
      </c>
      <c r="O414" s="344" t="str">
        <f>VLOOKUP(N414,CódigosRetorno!$A$1:$B$1701,2,FALSE)</f>
        <v>-</v>
      </c>
      <c r="P414" s="333" t="s">
        <v>186</v>
      </c>
      <c r="Q414" s="270" t="s">
        <v>186</v>
      </c>
    </row>
    <row r="415" spans="2:17" ht="24">
      <c r="B415" s="613">
        <f>B399+1</f>
        <v>56</v>
      </c>
      <c r="C415" s="610" t="s">
        <v>4908</v>
      </c>
      <c r="D415" s="603" t="s">
        <v>3</v>
      </c>
      <c r="E415" s="603" t="s">
        <v>9</v>
      </c>
      <c r="F415" s="607" t="s">
        <v>3798</v>
      </c>
      <c r="G415" s="603" t="s">
        <v>99</v>
      </c>
      <c r="H415" s="605" t="s">
        <v>4909</v>
      </c>
      <c r="I415" s="607">
        <v>1</v>
      </c>
      <c r="J415" s="334"/>
      <c r="K415" s="334"/>
      <c r="L415" s="344" t="s">
        <v>4910</v>
      </c>
      <c r="M415" s="369" t="s">
        <v>1192</v>
      </c>
      <c r="N415" s="377" t="s">
        <v>1976</v>
      </c>
      <c r="O415" s="344" t="str">
        <f>VLOOKUP(N415,CódigosRetorno!$A$1:$B$1701,2,FALSE)</f>
        <v>Falta referencia de la factura relacionada con anticipo.</v>
      </c>
      <c r="P415" s="333" t="s">
        <v>482</v>
      </c>
      <c r="Q415" s="269" t="s">
        <v>186</v>
      </c>
    </row>
    <row r="416" spans="2:17" ht="24">
      <c r="B416" s="613"/>
      <c r="C416" s="611"/>
      <c r="D416" s="615"/>
      <c r="E416" s="615"/>
      <c r="F416" s="617"/>
      <c r="G416" s="615"/>
      <c r="H416" s="618"/>
      <c r="I416" s="617"/>
      <c r="J416" s="335"/>
      <c r="K416" s="335"/>
      <c r="L416" s="344" t="s">
        <v>4911</v>
      </c>
      <c r="M416" s="369" t="s">
        <v>1192</v>
      </c>
      <c r="N416" s="377" t="s">
        <v>4560</v>
      </c>
      <c r="O416" s="344" t="str">
        <f>VLOOKUP(N416,CódigosRetorno!$A$1:$B$1701,2,FALSE)</f>
        <v>El comprobante contiene un identificador de pago repetido en los anticipos</v>
      </c>
      <c r="P416" s="333" t="s">
        <v>482</v>
      </c>
      <c r="Q416" s="269" t="s">
        <v>186</v>
      </c>
    </row>
    <row r="417" spans="2:17" ht="24">
      <c r="B417" s="613"/>
      <c r="C417" s="611"/>
      <c r="D417" s="615"/>
      <c r="E417" s="615"/>
      <c r="F417" s="608"/>
      <c r="G417" s="604"/>
      <c r="H417" s="606"/>
      <c r="I417" s="608"/>
      <c r="J417" s="336"/>
      <c r="K417" s="336"/>
      <c r="L417" s="209" t="s">
        <v>4912</v>
      </c>
      <c r="M417" s="369" t="s">
        <v>1192</v>
      </c>
      <c r="N417" s="377" t="s">
        <v>4562</v>
      </c>
      <c r="O417" s="344" t="str">
        <f>VLOOKUP(N417,CódigosRetorno!$A$1:$B$1701,2,FALSE)</f>
        <v>El comprobante contiene un identificador de pago no relacionado a un documento de anticipo</v>
      </c>
      <c r="P417" s="333" t="s">
        <v>482</v>
      </c>
      <c r="Q417" s="269" t="s">
        <v>186</v>
      </c>
    </row>
    <row r="418" spans="2:17" ht="24">
      <c r="B418" s="613"/>
      <c r="C418" s="611"/>
      <c r="D418" s="615"/>
      <c r="E418" s="615"/>
      <c r="F418" s="607"/>
      <c r="G418" s="340" t="s">
        <v>4913</v>
      </c>
      <c r="H418" s="200" t="s">
        <v>4604</v>
      </c>
      <c r="I418" s="343" t="s">
        <v>4584</v>
      </c>
      <c r="J418" s="343"/>
      <c r="K418" s="343"/>
      <c r="L418" s="344" t="s">
        <v>5407</v>
      </c>
      <c r="M418" s="333" t="s">
        <v>1192</v>
      </c>
      <c r="N418" s="369" t="s">
        <v>5313</v>
      </c>
      <c r="O418" s="344" t="str">
        <f>VLOOKUP(N418,CódigosRetorno!$A$1:$B$1701,2,FALSE)</f>
        <v>El dato ingresado como atributo @schemeName es incorrecto.</v>
      </c>
      <c r="P418" s="333" t="s">
        <v>482</v>
      </c>
      <c r="Q418" s="269" t="s">
        <v>186</v>
      </c>
    </row>
    <row r="419" spans="2:17" ht="24">
      <c r="B419" s="613"/>
      <c r="C419" s="611"/>
      <c r="D419" s="615"/>
      <c r="E419" s="615"/>
      <c r="F419" s="608"/>
      <c r="G419" s="340" t="s">
        <v>4582</v>
      </c>
      <c r="H419" s="200" t="s">
        <v>4605</v>
      </c>
      <c r="I419" s="343" t="s">
        <v>4584</v>
      </c>
      <c r="J419" s="343"/>
      <c r="K419" s="343"/>
      <c r="L419" s="344" t="s">
        <v>5305</v>
      </c>
      <c r="M419" s="333" t="s">
        <v>1192</v>
      </c>
      <c r="N419" s="369" t="s">
        <v>5314</v>
      </c>
      <c r="O419" s="344" t="str">
        <f>VLOOKUP(N419,CódigosRetorno!$A$1:$B$1701,2,FALSE)</f>
        <v>El dato ingresado como atributo @schemeAgencyName es incorrecto.</v>
      </c>
      <c r="P419" s="333" t="s">
        <v>482</v>
      </c>
      <c r="Q419" s="269" t="s">
        <v>186</v>
      </c>
    </row>
    <row r="420" spans="2:17" ht="24">
      <c r="B420" s="613"/>
      <c r="C420" s="611"/>
      <c r="D420" s="615"/>
      <c r="E420" s="615"/>
      <c r="F420" s="343" t="s">
        <v>12</v>
      </c>
      <c r="G420" s="333" t="s">
        <v>16</v>
      </c>
      <c r="H420" s="344" t="s">
        <v>4914</v>
      </c>
      <c r="I420" s="334">
        <v>1</v>
      </c>
      <c r="J420" s="334"/>
      <c r="K420" s="334"/>
      <c r="L420" s="344" t="s">
        <v>2989</v>
      </c>
      <c r="M420" s="369" t="s">
        <v>1192</v>
      </c>
      <c r="N420" s="377" t="s">
        <v>1977</v>
      </c>
      <c r="O420" s="344" t="str">
        <f>VLOOKUP(N420,CódigosRetorno!$A$1:$B$1701,2,FALSE)</f>
        <v>PaidAmount: monto anticipado por documento debe ser mayor a cero.</v>
      </c>
      <c r="P420" s="333" t="s">
        <v>482</v>
      </c>
      <c r="Q420" s="270"/>
    </row>
    <row r="421" spans="2:17" ht="24">
      <c r="B421" s="613"/>
      <c r="C421" s="611"/>
      <c r="D421" s="615"/>
      <c r="E421" s="615"/>
      <c r="F421" s="334" t="s">
        <v>13</v>
      </c>
      <c r="G421" s="340" t="s">
        <v>2671</v>
      </c>
      <c r="H421" s="200" t="s">
        <v>4697</v>
      </c>
      <c r="I421" s="343" t="s">
        <v>4584</v>
      </c>
      <c r="J421" s="343"/>
      <c r="K421" s="343"/>
      <c r="L421" s="348" t="s">
        <v>6127</v>
      </c>
      <c r="M421" s="369" t="s">
        <v>203</v>
      </c>
      <c r="N421" s="377" t="s">
        <v>4515</v>
      </c>
      <c r="O421" s="344" t="str">
        <f>VLOOKUP(N421,CódigosRetorno!$A$1:$B$1701,2,FALSE)</f>
        <v>El valor ingresado como moneda del comprobante no es valido (catalogo nro 02).</v>
      </c>
      <c r="P421" s="333" t="s">
        <v>482</v>
      </c>
      <c r="Q421" s="270" t="s">
        <v>6064</v>
      </c>
    </row>
    <row r="422" spans="2:17" ht="24">
      <c r="B422" s="613"/>
      <c r="C422" s="611"/>
      <c r="D422" s="615"/>
      <c r="E422" s="615"/>
      <c r="F422" s="343" t="s">
        <v>149</v>
      </c>
      <c r="G422" s="343" t="s">
        <v>25</v>
      </c>
      <c r="H422" s="344" t="s">
        <v>4915</v>
      </c>
      <c r="I422" s="334" t="s">
        <v>4584</v>
      </c>
      <c r="J422" s="334"/>
      <c r="K422" s="334"/>
      <c r="L422" s="344" t="s">
        <v>2652</v>
      </c>
      <c r="M422" s="333" t="s">
        <v>186</v>
      </c>
      <c r="N422" s="369" t="s">
        <v>186</v>
      </c>
      <c r="O422" s="344" t="str">
        <f>VLOOKUP(N422,CódigosRetorno!$A$1:$B$1701,2,FALSE)</f>
        <v>-</v>
      </c>
      <c r="P422" s="333" t="s">
        <v>186</v>
      </c>
      <c r="Q422" s="270" t="s">
        <v>186</v>
      </c>
    </row>
    <row r="423" spans="2:17" ht="36" customHeight="1">
      <c r="B423" s="613"/>
      <c r="C423" s="611"/>
      <c r="D423" s="615"/>
      <c r="E423" s="615"/>
      <c r="F423" s="607" t="s">
        <v>3798</v>
      </c>
      <c r="G423" s="603" t="s">
        <v>99</v>
      </c>
      <c r="H423" s="610" t="s">
        <v>4916</v>
      </c>
      <c r="I423" s="607">
        <v>1</v>
      </c>
      <c r="J423" s="334"/>
      <c r="K423" s="334"/>
      <c r="L423" s="344" t="s">
        <v>4917</v>
      </c>
      <c r="M423" s="369" t="s">
        <v>1192</v>
      </c>
      <c r="N423" s="377" t="s">
        <v>1976</v>
      </c>
      <c r="O423" s="344" t="str">
        <f>VLOOKUP(N423,CódigosRetorno!$A$1:$B$1701,2,FALSE)</f>
        <v>Falta referencia de la factura relacionada con anticipo.</v>
      </c>
      <c r="P423" s="333" t="s">
        <v>482</v>
      </c>
      <c r="Q423" s="270"/>
    </row>
    <row r="424" spans="2:17" ht="48">
      <c r="B424" s="613"/>
      <c r="C424" s="611"/>
      <c r="D424" s="615"/>
      <c r="E424" s="615"/>
      <c r="F424" s="608"/>
      <c r="G424" s="604"/>
      <c r="H424" s="612"/>
      <c r="I424" s="608"/>
      <c r="J424" s="336"/>
      <c r="K424" s="336"/>
      <c r="L424" s="344" t="s">
        <v>4918</v>
      </c>
      <c r="M424" s="369" t="s">
        <v>1192</v>
      </c>
      <c r="N424" s="377" t="s">
        <v>4564</v>
      </c>
      <c r="O424" s="344" t="str">
        <f>VLOOKUP(N424,CódigosRetorno!$A$1:$B$1701,2,FALSE)</f>
        <v>El comprobante contiene mas de un documento de anticipo relacionado al mismo identificador de pago.</v>
      </c>
      <c r="P424" s="333" t="s">
        <v>482</v>
      </c>
      <c r="Q424" s="269" t="s">
        <v>186</v>
      </c>
    </row>
    <row r="425" spans="2:17" ht="24">
      <c r="B425" s="613"/>
      <c r="C425" s="611"/>
      <c r="D425" s="615"/>
      <c r="E425" s="615"/>
      <c r="F425" s="607"/>
      <c r="G425" s="340" t="s">
        <v>4913</v>
      </c>
      <c r="H425" s="200" t="s">
        <v>4586</v>
      </c>
      <c r="I425" s="343" t="s">
        <v>4584</v>
      </c>
      <c r="J425" s="343"/>
      <c r="K425" s="343"/>
      <c r="L425" s="344" t="s">
        <v>5407</v>
      </c>
      <c r="M425" s="333" t="s">
        <v>1192</v>
      </c>
      <c r="N425" s="369" t="s">
        <v>5308</v>
      </c>
      <c r="O425" s="344" t="str">
        <f>VLOOKUP(N425,CódigosRetorno!$A$1:$B$1701,2,FALSE)</f>
        <v>El dato ingresado como atributo @listName es incorrecto.</v>
      </c>
      <c r="P425" s="333" t="s">
        <v>482</v>
      </c>
      <c r="Q425" s="269" t="s">
        <v>186</v>
      </c>
    </row>
    <row r="426" spans="2:17" ht="24">
      <c r="B426" s="613"/>
      <c r="C426" s="611"/>
      <c r="D426" s="615"/>
      <c r="E426" s="615"/>
      <c r="F426" s="608"/>
      <c r="G426" s="340" t="s">
        <v>4582</v>
      </c>
      <c r="H426" s="200" t="s">
        <v>4583</v>
      </c>
      <c r="I426" s="343" t="s">
        <v>4584</v>
      </c>
      <c r="J426" s="343"/>
      <c r="K426" s="343"/>
      <c r="L426" s="344" t="s">
        <v>5305</v>
      </c>
      <c r="M426" s="369" t="s">
        <v>1192</v>
      </c>
      <c r="N426" s="377" t="s">
        <v>5307</v>
      </c>
      <c r="O426" s="344" t="str">
        <f>VLOOKUP(N426,CódigosRetorno!$A$1:$B$1701,2,FALSE)</f>
        <v>El dato ingresado como atributo @listAgencyName es incorrecto.</v>
      </c>
      <c r="P426" s="333" t="s">
        <v>482</v>
      </c>
      <c r="Q426" s="269" t="s">
        <v>186</v>
      </c>
    </row>
    <row r="427" spans="2:17" ht="84">
      <c r="B427" s="613"/>
      <c r="C427" s="611"/>
      <c r="D427" s="615"/>
      <c r="E427" s="615"/>
      <c r="F427" s="607" t="s">
        <v>45</v>
      </c>
      <c r="G427" s="603" t="s">
        <v>58</v>
      </c>
      <c r="H427" s="610" t="s">
        <v>4919</v>
      </c>
      <c r="I427" s="607">
        <v>1</v>
      </c>
      <c r="J427" s="334"/>
      <c r="K427" s="334"/>
      <c r="L427" s="348" t="s">
        <v>2991</v>
      </c>
      <c r="M427" s="369" t="s">
        <v>1192</v>
      </c>
      <c r="N427" s="377" t="s">
        <v>1959</v>
      </c>
      <c r="O427" s="344" t="str">
        <f>VLOOKUP(N427,CódigosRetorno!$A$1:$B$1701,2,FALSE)</f>
        <v>El dato ingresado debe indicar SERIE-CORRELATIVO del documento que se realizo el anticipo.</v>
      </c>
      <c r="P427" s="333" t="s">
        <v>482</v>
      </c>
      <c r="Q427" s="269" t="s">
        <v>186</v>
      </c>
    </row>
    <row r="428" spans="2:17" ht="108">
      <c r="B428" s="613"/>
      <c r="C428" s="611"/>
      <c r="D428" s="615"/>
      <c r="E428" s="615"/>
      <c r="F428" s="608"/>
      <c r="G428" s="604"/>
      <c r="H428" s="612"/>
      <c r="I428" s="608"/>
      <c r="J428" s="336"/>
      <c r="K428" s="336"/>
      <c r="L428" s="348" t="s">
        <v>4920</v>
      </c>
      <c r="M428" s="369" t="s">
        <v>1192</v>
      </c>
      <c r="N428" s="377" t="s">
        <v>1959</v>
      </c>
      <c r="O428" s="344" t="str">
        <f>VLOOKUP(N428,CódigosRetorno!$A$1:$B$1701,2,FALSE)</f>
        <v>El dato ingresado debe indicar SERIE-CORRELATIVO del documento que se realizo el anticipo.</v>
      </c>
      <c r="P428" s="333" t="s">
        <v>482</v>
      </c>
      <c r="Q428" s="269" t="s">
        <v>186</v>
      </c>
    </row>
    <row r="429" spans="2:17" ht="36" customHeight="1">
      <c r="B429" s="613"/>
      <c r="C429" s="611"/>
      <c r="D429" s="615"/>
      <c r="E429" s="615"/>
      <c r="F429" s="334" t="s">
        <v>10</v>
      </c>
      <c r="G429" s="340" t="s">
        <v>2917</v>
      </c>
      <c r="H429" s="337" t="s">
        <v>4921</v>
      </c>
      <c r="I429" s="334">
        <v>1</v>
      </c>
      <c r="J429" s="334"/>
      <c r="K429" s="334"/>
      <c r="L429" s="337" t="s">
        <v>4922</v>
      </c>
      <c r="M429" s="369" t="s">
        <v>1192</v>
      </c>
      <c r="N429" s="377" t="s">
        <v>1975</v>
      </c>
      <c r="O429" s="344" t="str">
        <f>VLOOKUP(N429,CódigosRetorno!$A$1:$B$1701,2,FALSE)</f>
        <v>Código de documento de referencia debe ser 02 o 03.</v>
      </c>
      <c r="P429" s="333" t="s">
        <v>482</v>
      </c>
      <c r="Q429" s="270" t="s">
        <v>6067</v>
      </c>
    </row>
    <row r="430" spans="2:17" ht="24">
      <c r="B430" s="613"/>
      <c r="C430" s="611"/>
      <c r="D430" s="615"/>
      <c r="E430" s="615"/>
      <c r="F430" s="607"/>
      <c r="G430" s="343" t="s">
        <v>4790</v>
      </c>
      <c r="H430" s="200" t="s">
        <v>4586</v>
      </c>
      <c r="I430" s="334" t="s">
        <v>4584</v>
      </c>
      <c r="J430" s="334"/>
      <c r="K430" s="334"/>
      <c r="L430" s="344" t="s">
        <v>5408</v>
      </c>
      <c r="M430" s="333" t="s">
        <v>1192</v>
      </c>
      <c r="N430" s="369" t="s">
        <v>5308</v>
      </c>
      <c r="O430" s="344" t="str">
        <f>VLOOKUP(N430,CódigosRetorno!$A$1:$B$1701,2,FALSE)</f>
        <v>El dato ingresado como atributo @listName es incorrecto.</v>
      </c>
      <c r="P430" s="333" t="s">
        <v>482</v>
      </c>
      <c r="Q430" s="269" t="s">
        <v>186</v>
      </c>
    </row>
    <row r="431" spans="2:17" ht="24">
      <c r="B431" s="613"/>
      <c r="C431" s="611"/>
      <c r="D431" s="615"/>
      <c r="E431" s="615"/>
      <c r="F431" s="617"/>
      <c r="G431" s="378" t="s">
        <v>4582</v>
      </c>
      <c r="H431" s="200" t="s">
        <v>4583</v>
      </c>
      <c r="I431" s="334" t="s">
        <v>4584</v>
      </c>
      <c r="J431" s="334"/>
      <c r="K431" s="334"/>
      <c r="L431" s="344" t="s">
        <v>5305</v>
      </c>
      <c r="M431" s="369" t="s">
        <v>1192</v>
      </c>
      <c r="N431" s="377" t="s">
        <v>5307</v>
      </c>
      <c r="O431" s="344" t="str">
        <f>VLOOKUP(N431,CódigosRetorno!$A$1:$B$1701,2,FALSE)</f>
        <v>El dato ingresado como atributo @listAgencyName es incorrecto.</v>
      </c>
      <c r="P431" s="333" t="s">
        <v>482</v>
      </c>
      <c r="Q431" s="269" t="s">
        <v>186</v>
      </c>
    </row>
    <row r="432" spans="2:17" ht="48">
      <c r="B432" s="613"/>
      <c r="C432" s="611"/>
      <c r="D432" s="615"/>
      <c r="E432" s="615"/>
      <c r="F432" s="608"/>
      <c r="G432" s="378" t="s">
        <v>4791</v>
      </c>
      <c r="H432" s="200" t="s">
        <v>4588</v>
      </c>
      <c r="I432" s="334" t="s">
        <v>4584</v>
      </c>
      <c r="J432" s="334"/>
      <c r="K432" s="334"/>
      <c r="L432" s="344" t="s">
        <v>5409</v>
      </c>
      <c r="M432" s="369" t="s">
        <v>1192</v>
      </c>
      <c r="N432" s="377" t="s">
        <v>5309</v>
      </c>
      <c r="O432" s="344" t="str">
        <f>VLOOKUP(N432,CódigosRetorno!$A$1:$B$1701,2,FALSE)</f>
        <v>El dato ingresado como atributo @listURI es incorrecto.</v>
      </c>
      <c r="P432" s="333" t="s">
        <v>482</v>
      </c>
      <c r="Q432" s="269" t="s">
        <v>186</v>
      </c>
    </row>
    <row r="433" spans="2:17" ht="48">
      <c r="B433" s="613"/>
      <c r="C433" s="611"/>
      <c r="D433" s="615"/>
      <c r="E433" s="615"/>
      <c r="F433" s="334" t="s">
        <v>4923</v>
      </c>
      <c r="G433" s="340"/>
      <c r="H433" s="337" t="s">
        <v>4924</v>
      </c>
      <c r="I433" s="334">
        <v>1</v>
      </c>
      <c r="J433" s="334"/>
      <c r="K433" s="334"/>
      <c r="L433" s="344" t="s">
        <v>4925</v>
      </c>
      <c r="M433" s="369" t="s">
        <v>1192</v>
      </c>
      <c r="N433" s="377" t="s">
        <v>1951</v>
      </c>
      <c r="O433" s="344" t="str">
        <f>VLOOKUP(N433,CódigosRetorno!$A$1:$B$1701,2,FALSE)</f>
        <v>RUC que emitio documento de anticipo, no existe.</v>
      </c>
      <c r="P433" s="333" t="s">
        <v>482</v>
      </c>
      <c r="Q433" s="269" t="s">
        <v>186</v>
      </c>
    </row>
    <row r="434" spans="2:17" ht="48">
      <c r="B434" s="613"/>
      <c r="C434" s="611"/>
      <c r="D434" s="615"/>
      <c r="E434" s="615"/>
      <c r="F434" s="343" t="s">
        <v>47</v>
      </c>
      <c r="G434" s="333" t="s">
        <v>2664</v>
      </c>
      <c r="H434" s="344" t="s">
        <v>4926</v>
      </c>
      <c r="I434" s="334">
        <v>1</v>
      </c>
      <c r="J434" s="334"/>
      <c r="K434" s="334"/>
      <c r="L434" s="344" t="s">
        <v>3457</v>
      </c>
      <c r="M434" s="369" t="s">
        <v>1192</v>
      </c>
      <c r="N434" s="377" t="s">
        <v>1960</v>
      </c>
      <c r="O434" s="344" t="str">
        <f>VLOOKUP(N434,CódigosRetorno!$A$1:$B$1701,2,FALSE)</f>
        <v>El tipo documento del emisor que realiza el anticipo debe ser 6 del catalogo de tipo de documento.</v>
      </c>
      <c r="P434" s="333" t="s">
        <v>482</v>
      </c>
      <c r="Q434" s="270" t="s">
        <v>6066</v>
      </c>
    </row>
    <row r="435" spans="2:17" ht="24">
      <c r="B435" s="613"/>
      <c r="C435" s="611"/>
      <c r="D435" s="615"/>
      <c r="E435" s="615"/>
      <c r="F435" s="607"/>
      <c r="G435" s="378" t="s">
        <v>4603</v>
      </c>
      <c r="H435" s="167" t="s">
        <v>4604</v>
      </c>
      <c r="I435" s="334" t="s">
        <v>4584</v>
      </c>
      <c r="J435" s="334"/>
      <c r="K435" s="334"/>
      <c r="L435" s="344" t="s">
        <v>5326</v>
      </c>
      <c r="M435" s="333" t="s">
        <v>1192</v>
      </c>
      <c r="N435" s="369" t="s">
        <v>5313</v>
      </c>
      <c r="O435" s="344" t="str">
        <f>VLOOKUP(N435,CódigosRetorno!$A$1:$B$1701,2,FALSE)</f>
        <v>El dato ingresado como atributo @schemeName es incorrecto.</v>
      </c>
      <c r="P435" s="333" t="s">
        <v>482</v>
      </c>
      <c r="Q435" s="269" t="s">
        <v>186</v>
      </c>
    </row>
    <row r="436" spans="2:17" ht="24">
      <c r="B436" s="613"/>
      <c r="C436" s="611"/>
      <c r="D436" s="615"/>
      <c r="E436" s="615"/>
      <c r="F436" s="617"/>
      <c r="G436" s="378" t="s">
        <v>4582</v>
      </c>
      <c r="H436" s="167" t="s">
        <v>4605</v>
      </c>
      <c r="I436" s="334" t="s">
        <v>4584</v>
      </c>
      <c r="J436" s="334"/>
      <c r="K436" s="334"/>
      <c r="L436" s="344" t="s">
        <v>5305</v>
      </c>
      <c r="M436" s="333" t="s">
        <v>1192</v>
      </c>
      <c r="N436" s="369" t="s">
        <v>5314</v>
      </c>
      <c r="O436" s="344" t="str">
        <f>VLOOKUP(N436,CódigosRetorno!$A$1:$B$1701,2,FALSE)</f>
        <v>El dato ingresado como atributo @schemeAgencyName es incorrecto.</v>
      </c>
      <c r="P436" s="333" t="s">
        <v>482</v>
      </c>
      <c r="Q436" s="269" t="s">
        <v>186</v>
      </c>
    </row>
    <row r="437" spans="2:17" ht="48">
      <c r="B437" s="613"/>
      <c r="C437" s="611"/>
      <c r="D437" s="615"/>
      <c r="E437" s="615"/>
      <c r="F437" s="608"/>
      <c r="G437" s="378" t="s">
        <v>4927</v>
      </c>
      <c r="H437" s="167" t="s">
        <v>4607</v>
      </c>
      <c r="I437" s="334" t="s">
        <v>4584</v>
      </c>
      <c r="J437" s="334"/>
      <c r="K437" s="334"/>
      <c r="L437" s="344" t="s">
        <v>5327</v>
      </c>
      <c r="M437" s="369" t="s">
        <v>1192</v>
      </c>
      <c r="N437" s="377" t="s">
        <v>5307</v>
      </c>
      <c r="O437" s="344" t="str">
        <f>VLOOKUP(N437,CódigosRetorno!$A$1:$B$1701,2,FALSE)</f>
        <v>El dato ingresado como atributo @listAgencyName es incorrecto.</v>
      </c>
      <c r="P437" s="333" t="s">
        <v>482</v>
      </c>
      <c r="Q437" s="269" t="s">
        <v>186</v>
      </c>
    </row>
    <row r="438" spans="2:17" ht="24">
      <c r="B438" s="603">
        <f>B415+1</f>
        <v>57</v>
      </c>
      <c r="C438" s="610" t="s">
        <v>154</v>
      </c>
      <c r="D438" s="615"/>
      <c r="E438" s="603" t="s">
        <v>9</v>
      </c>
      <c r="F438" s="607" t="s">
        <v>12</v>
      </c>
      <c r="G438" s="603" t="s">
        <v>16</v>
      </c>
      <c r="H438" s="605" t="s">
        <v>2987</v>
      </c>
      <c r="I438" s="607">
        <v>1</v>
      </c>
      <c r="J438" s="334"/>
      <c r="K438" s="334"/>
      <c r="L438" s="348" t="s">
        <v>6099</v>
      </c>
      <c r="M438" s="52" t="s">
        <v>203</v>
      </c>
      <c r="N438" s="377" t="s">
        <v>6100</v>
      </c>
      <c r="O438" s="344" t="str">
        <f>VLOOKUP(N438,CódigosRetorno!$A$1:$B$1701,2,FALSE)</f>
        <v>El XML no contiene el tag de Total de anticipos</v>
      </c>
      <c r="P438" s="333" t="s">
        <v>482</v>
      </c>
      <c r="Q438" s="270" t="s">
        <v>186</v>
      </c>
    </row>
    <row r="439" spans="2:17" ht="24">
      <c r="B439" s="615"/>
      <c r="C439" s="611"/>
      <c r="D439" s="615"/>
      <c r="E439" s="615"/>
      <c r="F439" s="617"/>
      <c r="G439" s="615"/>
      <c r="H439" s="618"/>
      <c r="I439" s="617"/>
      <c r="J439" s="335"/>
      <c r="K439" s="335"/>
      <c r="L439" s="348" t="s">
        <v>6102</v>
      </c>
      <c r="M439" s="52" t="s">
        <v>203</v>
      </c>
      <c r="N439" s="377" t="s">
        <v>6103</v>
      </c>
      <c r="O439" s="344" t="str">
        <f>VLOOKUP(N439,CódigosRetorno!$A$1:$B$1701,2,FALSE)</f>
        <v>El dato ingresado Total anticipos no corresponde para el tipo de operación</v>
      </c>
      <c r="P439" s="333" t="s">
        <v>482</v>
      </c>
      <c r="Q439" s="270" t="s">
        <v>186</v>
      </c>
    </row>
    <row r="440" spans="2:17" ht="48">
      <c r="B440" s="615"/>
      <c r="C440" s="611"/>
      <c r="D440" s="615"/>
      <c r="E440" s="615"/>
      <c r="F440" s="617"/>
      <c r="G440" s="615"/>
      <c r="H440" s="618"/>
      <c r="I440" s="617"/>
      <c r="J440" s="335"/>
      <c r="K440" s="335"/>
      <c r="L440" s="348" t="s">
        <v>3541</v>
      </c>
      <c r="M440" s="369" t="s">
        <v>203</v>
      </c>
      <c r="N440" s="377" t="s">
        <v>1969</v>
      </c>
      <c r="O440" s="344" t="str">
        <f>VLOOKUP(N440,CódigosRetorno!$A$1:$B$1701,2,FALSE)</f>
        <v>Total de anticipos diferente a los montos anticipados por documento.</v>
      </c>
      <c r="P440" s="333" t="s">
        <v>482</v>
      </c>
      <c r="Q440" s="270" t="s">
        <v>186</v>
      </c>
    </row>
    <row r="441" spans="2:17" ht="24">
      <c r="B441" s="615"/>
      <c r="C441" s="611"/>
      <c r="D441" s="615"/>
      <c r="E441" s="615"/>
      <c r="F441" s="608"/>
      <c r="G441" s="604"/>
      <c r="H441" s="606"/>
      <c r="I441" s="608"/>
      <c r="J441" s="336"/>
      <c r="K441" s="336"/>
      <c r="L441" s="348" t="s">
        <v>6105</v>
      </c>
      <c r="M441" s="369" t="s">
        <v>203</v>
      </c>
      <c r="N441" s="377" t="s">
        <v>1970</v>
      </c>
      <c r="O441" s="344" t="str">
        <f>VLOOKUP(N441,CódigosRetorno!$A$1:$B$1701,2,FALSE)</f>
        <v>Ingresar documentos por anticipos.</v>
      </c>
      <c r="P441" s="333" t="s">
        <v>482</v>
      </c>
      <c r="Q441" s="269" t="s">
        <v>186</v>
      </c>
    </row>
    <row r="442" spans="2:17" ht="24">
      <c r="B442" s="615"/>
      <c r="C442" s="611"/>
      <c r="D442" s="615"/>
      <c r="E442" s="615"/>
      <c r="F442" s="334" t="s">
        <v>13</v>
      </c>
      <c r="G442" s="341" t="s">
        <v>2671</v>
      </c>
      <c r="H442" s="367" t="s">
        <v>4697</v>
      </c>
      <c r="I442" s="335">
        <v>1</v>
      </c>
      <c r="J442" s="335"/>
      <c r="K442" s="335"/>
      <c r="L442" s="348" t="s">
        <v>6127</v>
      </c>
      <c r="M442" s="369" t="s">
        <v>203</v>
      </c>
      <c r="N442" s="377" t="s">
        <v>4515</v>
      </c>
      <c r="O442" s="344" t="str">
        <f>VLOOKUP(N442,CódigosRetorno!$A$1:$B$1701,2,FALSE)</f>
        <v>El valor ingresado como moneda del comprobante no es valido (catalogo nro 02).</v>
      </c>
      <c r="P442" s="333" t="s">
        <v>482</v>
      </c>
      <c r="Q442" s="270" t="s">
        <v>6064</v>
      </c>
    </row>
    <row r="443" spans="2:17">
      <c r="B443" s="161" t="s">
        <v>5461</v>
      </c>
      <c r="C443" s="162"/>
      <c r="D443" s="163"/>
      <c r="E443" s="163"/>
      <c r="F443" s="372"/>
      <c r="G443" s="372"/>
      <c r="H443" s="162"/>
      <c r="I443" s="163"/>
      <c r="J443" s="163"/>
      <c r="K443" s="163"/>
      <c r="L443" s="339" t="s">
        <v>186</v>
      </c>
      <c r="M443" s="365" t="s">
        <v>186</v>
      </c>
      <c r="N443" s="364" t="s">
        <v>186</v>
      </c>
      <c r="O443" s="344" t="str">
        <f>VLOOKUP(N443,CódigosRetorno!$A$1:$B$1701,2,FALSE)</f>
        <v>-</v>
      </c>
      <c r="P443" s="342" t="s">
        <v>186</v>
      </c>
      <c r="Q443" s="362" t="s">
        <v>186</v>
      </c>
    </row>
    <row r="444" spans="2:17" ht="36">
      <c r="B444" s="607">
        <f>B438+1</f>
        <v>58</v>
      </c>
      <c r="C444" s="610" t="s">
        <v>462</v>
      </c>
      <c r="D444" s="607" t="s">
        <v>3</v>
      </c>
      <c r="E444" s="607" t="s">
        <v>9</v>
      </c>
      <c r="F444" s="607" t="s">
        <v>10</v>
      </c>
      <c r="G444" s="607" t="s">
        <v>4928</v>
      </c>
      <c r="H444" s="605" t="s">
        <v>4929</v>
      </c>
      <c r="I444" s="334"/>
      <c r="J444" s="334"/>
      <c r="K444" s="334"/>
      <c r="L444" s="344" t="s">
        <v>4930</v>
      </c>
      <c r="M444" s="343" t="s">
        <v>203</v>
      </c>
      <c r="N444" s="369" t="s">
        <v>5459</v>
      </c>
      <c r="O444" s="344" t="str">
        <f>VLOOKUP(N444,CódigosRetorno!$A$1:$B$1701,2,FALSE)</f>
        <v>El XML no contiene el atributo o no existe información de sustento de traslado de mercaderias para el tipo de operación.</v>
      </c>
      <c r="P444" s="333" t="s">
        <v>482</v>
      </c>
      <c r="Q444" s="276" t="s">
        <v>186</v>
      </c>
    </row>
    <row r="445" spans="2:17" ht="36">
      <c r="B445" s="617"/>
      <c r="C445" s="611"/>
      <c r="D445" s="617"/>
      <c r="E445" s="617"/>
      <c r="F445" s="617"/>
      <c r="G445" s="617"/>
      <c r="H445" s="618"/>
      <c r="I445" s="335"/>
      <c r="J445" s="335"/>
      <c r="K445" s="335"/>
      <c r="L445" s="344" t="s">
        <v>5458</v>
      </c>
      <c r="M445" s="343" t="s">
        <v>203</v>
      </c>
      <c r="N445" s="369" t="s">
        <v>5460</v>
      </c>
      <c r="O445" s="344" t="str">
        <f>VLOOKUP(N445,CódigosRetorno!$A$1:$B$1701,2,FALSE)</f>
        <v>El XML contiene el tag de sustento de traslado de mercaderias que no corresponde al tipo de operación.</v>
      </c>
      <c r="P445" s="333" t="s">
        <v>482</v>
      </c>
      <c r="Q445" s="269" t="s">
        <v>186</v>
      </c>
    </row>
    <row r="446" spans="2:17" ht="24">
      <c r="B446" s="617"/>
      <c r="C446" s="611"/>
      <c r="D446" s="617"/>
      <c r="E446" s="617"/>
      <c r="F446" s="608"/>
      <c r="G446" s="608"/>
      <c r="H446" s="606"/>
      <c r="I446" s="335">
        <v>1</v>
      </c>
      <c r="J446" s="335"/>
      <c r="K446" s="335"/>
      <c r="L446" s="344" t="s">
        <v>5464</v>
      </c>
      <c r="M446" s="343" t="s">
        <v>1192</v>
      </c>
      <c r="N446" s="369" t="s">
        <v>4566</v>
      </c>
      <c r="O446" s="344" t="str">
        <f>VLOOKUP(N446,CódigosRetorno!$A$1:$B$1701,2,FALSE)</f>
        <v>El código de motivo de traslado no existe en el listado (catalogo nro. 20)</v>
      </c>
      <c r="P446" s="333" t="s">
        <v>482</v>
      </c>
      <c r="Q446" s="270" t="s">
        <v>6076</v>
      </c>
    </row>
    <row r="447" spans="2:17" ht="24">
      <c r="B447" s="617"/>
      <c r="C447" s="611"/>
      <c r="D447" s="617"/>
      <c r="E447" s="617"/>
      <c r="F447" s="343"/>
      <c r="G447" s="343" t="s">
        <v>4931</v>
      </c>
      <c r="H447" s="200" t="s">
        <v>4604</v>
      </c>
      <c r="I447" s="335" t="s">
        <v>4584</v>
      </c>
      <c r="J447" s="335"/>
      <c r="K447" s="335"/>
      <c r="L447" s="344" t="s">
        <v>5410</v>
      </c>
      <c r="M447" s="333" t="s">
        <v>1192</v>
      </c>
      <c r="N447" s="369" t="s">
        <v>5313</v>
      </c>
      <c r="O447" s="344" t="str">
        <f>VLOOKUP(N447,CódigosRetorno!$A$1:$B$1701,2,FALSE)</f>
        <v>El dato ingresado como atributo @schemeName es incorrecto.</v>
      </c>
      <c r="P447" s="333" t="s">
        <v>482</v>
      </c>
      <c r="Q447" s="269" t="s">
        <v>186</v>
      </c>
    </row>
    <row r="448" spans="2:17" ht="24">
      <c r="B448" s="617"/>
      <c r="C448" s="611"/>
      <c r="D448" s="617"/>
      <c r="E448" s="617"/>
      <c r="F448" s="343"/>
      <c r="G448" s="343" t="s">
        <v>4582</v>
      </c>
      <c r="H448" s="200" t="s">
        <v>4605</v>
      </c>
      <c r="I448" s="335" t="s">
        <v>4584</v>
      </c>
      <c r="J448" s="335"/>
      <c r="K448" s="335"/>
      <c r="L448" s="344" t="s">
        <v>5305</v>
      </c>
      <c r="M448" s="369" t="s">
        <v>1192</v>
      </c>
      <c r="N448" s="377" t="s">
        <v>5314</v>
      </c>
      <c r="O448" s="344" t="str">
        <f>VLOOKUP(N448,CódigosRetorno!$A$1:$B$1701,2,FALSE)</f>
        <v>El dato ingresado como atributo @schemeAgencyName es incorrecto.</v>
      </c>
      <c r="P448" s="333" t="s">
        <v>482</v>
      </c>
      <c r="Q448" s="269" t="s">
        <v>186</v>
      </c>
    </row>
    <row r="449" spans="2:17" ht="48">
      <c r="B449" s="608"/>
      <c r="C449" s="612"/>
      <c r="D449" s="608"/>
      <c r="E449" s="608"/>
      <c r="F449" s="343"/>
      <c r="G449" s="343" t="s">
        <v>4932</v>
      </c>
      <c r="H449" s="200" t="s">
        <v>4607</v>
      </c>
      <c r="I449" s="335" t="s">
        <v>4584</v>
      </c>
      <c r="J449" s="335"/>
      <c r="K449" s="335"/>
      <c r="L449" s="344" t="s">
        <v>5411</v>
      </c>
      <c r="M449" s="369" t="s">
        <v>1192</v>
      </c>
      <c r="N449" s="377" t="s">
        <v>5315</v>
      </c>
      <c r="O449" s="344" t="str">
        <f>VLOOKUP(N449,CódigosRetorno!$A$1:$B$1701,2,FALSE)</f>
        <v>El dato ingresado como atributo @schemeURI es incorrecto.</v>
      </c>
      <c r="P449" s="333" t="s">
        <v>482</v>
      </c>
      <c r="Q449" s="269" t="s">
        <v>186</v>
      </c>
    </row>
    <row r="450" spans="2:17" ht="24">
      <c r="B450" s="607">
        <f>B444+1</f>
        <v>59</v>
      </c>
      <c r="C450" s="610" t="s">
        <v>4933</v>
      </c>
      <c r="D450" s="607" t="s">
        <v>3</v>
      </c>
      <c r="E450" s="607" t="s">
        <v>9</v>
      </c>
      <c r="F450" s="334" t="s">
        <v>180</v>
      </c>
      <c r="G450" s="340" t="s">
        <v>70</v>
      </c>
      <c r="H450" s="337" t="s">
        <v>4934</v>
      </c>
      <c r="I450" s="334">
        <v>1</v>
      </c>
      <c r="J450" s="334"/>
      <c r="K450" s="334"/>
      <c r="L450" s="344" t="s">
        <v>4935</v>
      </c>
      <c r="M450" s="333" t="s">
        <v>1192</v>
      </c>
      <c r="N450" s="369" t="s">
        <v>1250</v>
      </c>
      <c r="O450" s="344" t="str">
        <f>VLOOKUP(N450,CódigosRetorno!$A$1:$B$1701,2,FALSE)</f>
        <v>GrossWeightMeasure – El valor ingresado no cumple con el estandar.</v>
      </c>
      <c r="P450" s="333" t="s">
        <v>482</v>
      </c>
      <c r="Q450" s="270" t="s">
        <v>186</v>
      </c>
    </row>
    <row r="451" spans="2:17" ht="36">
      <c r="B451" s="617"/>
      <c r="C451" s="611"/>
      <c r="D451" s="617"/>
      <c r="E451" s="617"/>
      <c r="F451" s="343" t="s">
        <v>13</v>
      </c>
      <c r="G451" s="343" t="s">
        <v>4937</v>
      </c>
      <c r="H451" s="344" t="s">
        <v>4938</v>
      </c>
      <c r="I451" s="343">
        <v>1</v>
      </c>
      <c r="J451" s="343"/>
      <c r="K451" s="343"/>
      <c r="L451" s="344" t="s">
        <v>4939</v>
      </c>
      <c r="M451" s="333" t="s">
        <v>1192</v>
      </c>
      <c r="N451" s="369" t="s">
        <v>1251</v>
      </c>
      <c r="O451" s="344" t="str">
        <f>VLOOKUP(N451,CódigosRetorno!$A$1:$B$1701,2,FALSE)</f>
        <v>cbc:GrossWeightMeasure@unitCode: El valor ingresado en la unidad de medida para el peso bruto total no es correcta (KGM).</v>
      </c>
      <c r="P451" s="333" t="s">
        <v>482</v>
      </c>
      <c r="Q451" s="270" t="s">
        <v>6068</v>
      </c>
    </row>
    <row r="452" spans="2:17" ht="48">
      <c r="B452" s="607">
        <f>B450+1</f>
        <v>60</v>
      </c>
      <c r="C452" s="610" t="s">
        <v>4940</v>
      </c>
      <c r="D452" s="607" t="s">
        <v>3</v>
      </c>
      <c r="E452" s="607" t="s">
        <v>9</v>
      </c>
      <c r="F452" s="607" t="s">
        <v>10</v>
      </c>
      <c r="G452" s="607" t="s">
        <v>4941</v>
      </c>
      <c r="H452" s="605" t="s">
        <v>4942</v>
      </c>
      <c r="I452" s="607">
        <v>1</v>
      </c>
      <c r="J452" s="334"/>
      <c r="K452" s="334"/>
      <c r="L452" s="344" t="s">
        <v>4943</v>
      </c>
      <c r="M452" s="333" t="s">
        <v>1192</v>
      </c>
      <c r="N452" s="369" t="s">
        <v>1286</v>
      </c>
      <c r="O452" s="344" t="str">
        <f>VLOOKUP(N452,CódigosRetorno!$A$1:$B$1701,2,FALSE)</f>
        <v>cac:Shipment - Para Factura Electrónica Remitente debe indicar modalidad de transporte para el sustento de traslado de bienes (cbc:TransportModeCode).</v>
      </c>
      <c r="P452" s="333" t="s">
        <v>482</v>
      </c>
      <c r="Q452" s="269" t="s">
        <v>186</v>
      </c>
    </row>
    <row r="453" spans="2:17" ht="24">
      <c r="B453" s="617"/>
      <c r="C453" s="611"/>
      <c r="D453" s="617"/>
      <c r="E453" s="617"/>
      <c r="F453" s="617"/>
      <c r="G453" s="617"/>
      <c r="H453" s="618"/>
      <c r="I453" s="617"/>
      <c r="J453" s="335"/>
      <c r="K453" s="335"/>
      <c r="L453" s="344" t="s">
        <v>4944</v>
      </c>
      <c r="M453" s="333" t="s">
        <v>1192</v>
      </c>
      <c r="N453" s="369" t="s">
        <v>1404</v>
      </c>
      <c r="O453" s="344" t="str">
        <f>VLOOKUP(N453,CódigosRetorno!$A$1:$B$1701,2,FALSE)</f>
        <v>Para el TransportModeCode, se está usando un valor que no existe en el catálogo Nro. 18.</v>
      </c>
      <c r="P453" s="333" t="s">
        <v>482</v>
      </c>
      <c r="Q453" s="270" t="s">
        <v>6077</v>
      </c>
    </row>
    <row r="454" spans="2:17" ht="48">
      <c r="B454" s="617"/>
      <c r="C454" s="611"/>
      <c r="D454" s="617"/>
      <c r="E454" s="617"/>
      <c r="F454" s="608"/>
      <c r="G454" s="608"/>
      <c r="H454" s="606"/>
      <c r="I454" s="608"/>
      <c r="J454" s="336"/>
      <c r="K454" s="336"/>
      <c r="L454" s="344" t="s">
        <v>4936</v>
      </c>
      <c r="M454" s="333" t="s">
        <v>1192</v>
      </c>
      <c r="N454" s="369" t="s">
        <v>1276</v>
      </c>
      <c r="O454" s="344" t="str">
        <f>VLOOKUP(N454,CódigosRetorno!$A$1:$B$1701,2,FALSE)</f>
        <v>cac:Shipment - Para Factura Electrónica Transportista no se consigna modalidad de transporte para el sustento de traslado de bienes (cbc:TransportModeCode).</v>
      </c>
      <c r="P454" s="333" t="s">
        <v>482</v>
      </c>
      <c r="Q454" s="270" t="s">
        <v>186</v>
      </c>
    </row>
    <row r="455" spans="2:17" ht="24">
      <c r="B455" s="617"/>
      <c r="C455" s="611"/>
      <c r="D455" s="617"/>
      <c r="E455" s="617"/>
      <c r="F455" s="343"/>
      <c r="G455" s="343" t="s">
        <v>4945</v>
      </c>
      <c r="H455" s="344" t="s">
        <v>4586</v>
      </c>
      <c r="I455" s="335" t="s">
        <v>4584</v>
      </c>
      <c r="J455" s="335"/>
      <c r="K455" s="335"/>
      <c r="L455" s="344" t="s">
        <v>5412</v>
      </c>
      <c r="M455" s="333" t="s">
        <v>1192</v>
      </c>
      <c r="N455" s="369" t="s">
        <v>5308</v>
      </c>
      <c r="O455" s="344" t="str">
        <f>VLOOKUP(N455,CódigosRetorno!$A$1:$B$1701,2,FALSE)</f>
        <v>El dato ingresado como atributo @listName es incorrecto.</v>
      </c>
      <c r="P455" s="333" t="s">
        <v>482</v>
      </c>
      <c r="Q455" s="269" t="s">
        <v>186</v>
      </c>
    </row>
    <row r="456" spans="2:17" ht="24">
      <c r="B456" s="617"/>
      <c r="C456" s="611"/>
      <c r="D456" s="617"/>
      <c r="E456" s="617"/>
      <c r="F456" s="343"/>
      <c r="G456" s="343" t="s">
        <v>4582</v>
      </c>
      <c r="H456" s="344" t="s">
        <v>4583</v>
      </c>
      <c r="I456" s="335" t="s">
        <v>4584</v>
      </c>
      <c r="J456" s="335"/>
      <c r="K456" s="335"/>
      <c r="L456" s="344" t="s">
        <v>5305</v>
      </c>
      <c r="M456" s="369" t="s">
        <v>1192</v>
      </c>
      <c r="N456" s="377" t="s">
        <v>5307</v>
      </c>
      <c r="O456" s="344" t="str">
        <f>VLOOKUP(N456,CódigosRetorno!$A$1:$B$1701,2,FALSE)</f>
        <v>El dato ingresado como atributo @listAgencyName es incorrecto.</v>
      </c>
      <c r="P456" s="333" t="s">
        <v>482</v>
      </c>
      <c r="Q456" s="269" t="s">
        <v>186</v>
      </c>
    </row>
    <row r="457" spans="2:17" ht="48">
      <c r="B457" s="608"/>
      <c r="C457" s="612"/>
      <c r="D457" s="608"/>
      <c r="E457" s="608"/>
      <c r="F457" s="343"/>
      <c r="G457" s="343" t="s">
        <v>4946</v>
      </c>
      <c r="H457" s="344" t="s">
        <v>4588</v>
      </c>
      <c r="I457" s="335" t="s">
        <v>4584</v>
      </c>
      <c r="J457" s="335"/>
      <c r="K457" s="335"/>
      <c r="L457" s="344" t="s">
        <v>5413</v>
      </c>
      <c r="M457" s="369" t="s">
        <v>1192</v>
      </c>
      <c r="N457" s="377" t="s">
        <v>5309</v>
      </c>
      <c r="O457" s="344" t="str">
        <f>VLOOKUP(N457,CódigosRetorno!$A$1:$B$1701,2,FALSE)</f>
        <v>El dato ingresado como atributo @listURI es incorrecto.</v>
      </c>
      <c r="P457" s="333" t="s">
        <v>482</v>
      </c>
      <c r="Q457" s="269" t="s">
        <v>186</v>
      </c>
    </row>
    <row r="458" spans="2:17" ht="36">
      <c r="B458" s="334">
        <f>B452+1</f>
        <v>61</v>
      </c>
      <c r="C458" s="337" t="s">
        <v>4947</v>
      </c>
      <c r="D458" s="334" t="s">
        <v>3</v>
      </c>
      <c r="E458" s="334" t="s">
        <v>9</v>
      </c>
      <c r="F458" s="334" t="s">
        <v>24</v>
      </c>
      <c r="G458" s="340" t="s">
        <v>25</v>
      </c>
      <c r="H458" s="337" t="s">
        <v>4948</v>
      </c>
      <c r="I458" s="334">
        <v>1</v>
      </c>
      <c r="J458" s="334"/>
      <c r="K458" s="334"/>
      <c r="L458" s="344" t="s">
        <v>4949</v>
      </c>
      <c r="M458" s="333" t="s">
        <v>1192</v>
      </c>
      <c r="N458" s="369" t="s">
        <v>1285</v>
      </c>
      <c r="O458" s="344" t="str">
        <f>VLOOKUP(N458,CódigosRetorno!$A$1:$B$1701,2,FALSE)</f>
        <v>cac:Shipment - Debe indicar fecha de inicio de traslado para el  sustento de traslado de bienes (cac:TransitPeriod/cbc:StartDate).</v>
      </c>
      <c r="P458" s="333" t="s">
        <v>482</v>
      </c>
      <c r="Q458" s="270" t="s">
        <v>186</v>
      </c>
    </row>
    <row r="459" spans="2:17" ht="36">
      <c r="B459" s="603">
        <f>B458+1</f>
        <v>62</v>
      </c>
      <c r="C459" s="605" t="s">
        <v>4950</v>
      </c>
      <c r="D459" s="607" t="s">
        <v>3</v>
      </c>
      <c r="E459" s="607" t="s">
        <v>9</v>
      </c>
      <c r="F459" s="607" t="s">
        <v>7</v>
      </c>
      <c r="G459" s="603"/>
      <c r="H459" s="605" t="s">
        <v>4951</v>
      </c>
      <c r="I459" s="607">
        <v>1</v>
      </c>
      <c r="J459" s="334"/>
      <c r="K459" s="334"/>
      <c r="L459" s="344" t="s">
        <v>4952</v>
      </c>
      <c r="M459" s="333" t="s">
        <v>1192</v>
      </c>
      <c r="N459" s="369" t="s">
        <v>1943</v>
      </c>
      <c r="O459" s="344" t="str">
        <f>VLOOKUP(N459,CódigosRetorno!$A$1:$B$1701,2,FALSE)</f>
        <v>Si ha consignado Transporte púbico, debe consignar Datos del transportista.</v>
      </c>
      <c r="P459" s="333" t="s">
        <v>482</v>
      </c>
      <c r="Q459" s="270" t="s">
        <v>186</v>
      </c>
    </row>
    <row r="460" spans="2:17" ht="36">
      <c r="B460" s="615"/>
      <c r="C460" s="618"/>
      <c r="D460" s="617"/>
      <c r="E460" s="617"/>
      <c r="F460" s="617"/>
      <c r="G460" s="615"/>
      <c r="H460" s="618"/>
      <c r="I460" s="617"/>
      <c r="J460" s="335"/>
      <c r="K460" s="335"/>
      <c r="L460" s="344" t="s">
        <v>4953</v>
      </c>
      <c r="M460" s="333" t="s">
        <v>1192</v>
      </c>
      <c r="N460" s="369" t="s">
        <v>1245</v>
      </c>
      <c r="O460" s="344" t="str">
        <f>VLOOKUP(N460,CódigosRetorno!$A$1:$B$1701,2,FALSE)</f>
        <v>No es necesario consignar los datos del transportista para una operación de Transporte Privado.</v>
      </c>
      <c r="P460" s="333" t="s">
        <v>482</v>
      </c>
      <c r="Q460" s="270" t="s">
        <v>186</v>
      </c>
    </row>
    <row r="461" spans="2:17" ht="24">
      <c r="B461" s="615"/>
      <c r="C461" s="618"/>
      <c r="D461" s="617"/>
      <c r="E461" s="617"/>
      <c r="F461" s="617"/>
      <c r="G461" s="615"/>
      <c r="H461" s="618"/>
      <c r="I461" s="617"/>
      <c r="J461" s="335"/>
      <c r="K461" s="335"/>
      <c r="L461" s="344" t="s">
        <v>4954</v>
      </c>
      <c r="M461" s="333" t="s">
        <v>1192</v>
      </c>
      <c r="N461" s="369" t="s">
        <v>1244</v>
      </c>
      <c r="O461" s="344" t="str">
        <f>VLOOKUP(N461,CódigosRetorno!$A$1:$B$1701,2,FALSE)</f>
        <v>cac:CarrierParty: Debe consignar número de  documento de identidad del transportista.</v>
      </c>
      <c r="P461" s="333" t="s">
        <v>482</v>
      </c>
      <c r="Q461" s="270" t="s">
        <v>186</v>
      </c>
    </row>
    <row r="462" spans="2:17" ht="48">
      <c r="B462" s="615"/>
      <c r="C462" s="606"/>
      <c r="D462" s="608"/>
      <c r="E462" s="608"/>
      <c r="F462" s="608"/>
      <c r="G462" s="604"/>
      <c r="H462" s="606"/>
      <c r="I462" s="608"/>
      <c r="J462" s="336"/>
      <c r="K462" s="336"/>
      <c r="L462" s="344" t="s">
        <v>4955</v>
      </c>
      <c r="M462" s="333" t="s">
        <v>1192</v>
      </c>
      <c r="N462" s="369" t="s">
        <v>1241</v>
      </c>
      <c r="O462" s="344" t="str">
        <f>VLOOKUP(N462,CódigosRetorno!$A$1:$B$1701,2,FALSE)</f>
        <v>cac:CarrierParty: Numero de documento de identidad del transportista no cumple con un formato válido.</v>
      </c>
      <c r="P462" s="333" t="s">
        <v>482</v>
      </c>
      <c r="Q462" s="270" t="s">
        <v>186</v>
      </c>
    </row>
    <row r="463" spans="2:17" ht="24">
      <c r="B463" s="613">
        <f>B459+1</f>
        <v>63</v>
      </c>
      <c r="C463" s="610" t="s">
        <v>4956</v>
      </c>
      <c r="D463" s="607" t="s">
        <v>3</v>
      </c>
      <c r="E463" s="607" t="s">
        <v>9</v>
      </c>
      <c r="F463" s="607" t="s">
        <v>10</v>
      </c>
      <c r="G463" s="607" t="s">
        <v>2664</v>
      </c>
      <c r="H463" s="605" t="s">
        <v>4957</v>
      </c>
      <c r="I463" s="607">
        <v>1</v>
      </c>
      <c r="J463" s="334"/>
      <c r="K463" s="334"/>
      <c r="L463" s="344" t="s">
        <v>4958</v>
      </c>
      <c r="M463" s="333" t="s">
        <v>1192</v>
      </c>
      <c r="N463" s="369" t="s">
        <v>1243</v>
      </c>
      <c r="O463" s="344" t="str">
        <f>VLOOKUP(N463,CódigosRetorno!$A$1:$B$1701,2,FALSE)</f>
        <v>cac:CarrierParty: Debe consignar tipo de documento de identidad del transportista.</v>
      </c>
      <c r="P463" s="333" t="s">
        <v>482</v>
      </c>
      <c r="Q463" s="276" t="s">
        <v>186</v>
      </c>
    </row>
    <row r="464" spans="2:17" ht="24">
      <c r="B464" s="613"/>
      <c r="C464" s="611"/>
      <c r="D464" s="617"/>
      <c r="E464" s="617"/>
      <c r="F464" s="608"/>
      <c r="G464" s="608"/>
      <c r="H464" s="606"/>
      <c r="I464" s="608"/>
      <c r="J464" s="336"/>
      <c r="K464" s="336"/>
      <c r="L464" s="344" t="s">
        <v>4959</v>
      </c>
      <c r="M464" s="333" t="s">
        <v>1192</v>
      </c>
      <c r="N464" s="369" t="s">
        <v>1242</v>
      </c>
      <c r="O464" s="344" t="str">
        <f>VLOOKUP(N464,CódigosRetorno!$A$1:$B$1701,2,FALSE)</f>
        <v>cac:CarrierParty: Tipo de documento de identidad del transportista no válido (06 - RUC).</v>
      </c>
      <c r="P464" s="333" t="s">
        <v>482</v>
      </c>
      <c r="Q464" s="270" t="s">
        <v>6066</v>
      </c>
    </row>
    <row r="465" spans="2:17" ht="24">
      <c r="B465" s="613"/>
      <c r="C465" s="611"/>
      <c r="D465" s="617"/>
      <c r="E465" s="617"/>
      <c r="F465" s="343"/>
      <c r="G465" s="343" t="s">
        <v>4603</v>
      </c>
      <c r="H465" s="344" t="s">
        <v>4604</v>
      </c>
      <c r="I465" s="335" t="s">
        <v>4584</v>
      </c>
      <c r="J465" s="335"/>
      <c r="K465" s="335"/>
      <c r="L465" s="344" t="s">
        <v>5326</v>
      </c>
      <c r="M465" s="333" t="s">
        <v>1192</v>
      </c>
      <c r="N465" s="369" t="s">
        <v>5313</v>
      </c>
      <c r="O465" s="344" t="str">
        <f>VLOOKUP(N465,CódigosRetorno!$A$1:$B$1701,2,FALSE)</f>
        <v>El dato ingresado como atributo @schemeName es incorrecto.</v>
      </c>
      <c r="P465" s="333" t="s">
        <v>482</v>
      </c>
      <c r="Q465" s="269" t="s">
        <v>186</v>
      </c>
    </row>
    <row r="466" spans="2:17" ht="24">
      <c r="B466" s="613"/>
      <c r="C466" s="611"/>
      <c r="D466" s="617"/>
      <c r="E466" s="617"/>
      <c r="F466" s="343"/>
      <c r="G466" s="343" t="s">
        <v>4582</v>
      </c>
      <c r="H466" s="344" t="s">
        <v>4605</v>
      </c>
      <c r="I466" s="335" t="s">
        <v>4584</v>
      </c>
      <c r="J466" s="335"/>
      <c r="K466" s="335"/>
      <c r="L466" s="344" t="s">
        <v>5305</v>
      </c>
      <c r="M466" s="333" t="s">
        <v>1192</v>
      </c>
      <c r="N466" s="369" t="s">
        <v>5314</v>
      </c>
      <c r="O466" s="344" t="str">
        <f>VLOOKUP(N466,CódigosRetorno!$A$1:$B$1701,2,FALSE)</f>
        <v>El dato ingresado como atributo @schemeAgencyName es incorrecto.</v>
      </c>
      <c r="P466" s="333" t="s">
        <v>482</v>
      </c>
      <c r="Q466" s="269" t="s">
        <v>186</v>
      </c>
    </row>
    <row r="467" spans="2:17" ht="48">
      <c r="B467" s="613"/>
      <c r="C467" s="612"/>
      <c r="D467" s="608"/>
      <c r="E467" s="608"/>
      <c r="F467" s="343"/>
      <c r="G467" s="343" t="s">
        <v>4606</v>
      </c>
      <c r="H467" s="344" t="s">
        <v>4607</v>
      </c>
      <c r="I467" s="335" t="s">
        <v>4584</v>
      </c>
      <c r="J467" s="335"/>
      <c r="K467" s="335"/>
      <c r="L467" s="344" t="s">
        <v>5327</v>
      </c>
      <c r="M467" s="369" t="s">
        <v>1192</v>
      </c>
      <c r="N467" s="377" t="s">
        <v>5307</v>
      </c>
      <c r="O467" s="344" t="str">
        <f>VLOOKUP(N467,CódigosRetorno!$A$1:$B$1701,2,FALSE)</f>
        <v>El dato ingresado como atributo @listAgencyName es incorrecto.</v>
      </c>
      <c r="P467" s="333" t="s">
        <v>482</v>
      </c>
      <c r="Q467" s="269" t="s">
        <v>186</v>
      </c>
    </row>
    <row r="468" spans="2:17" ht="48">
      <c r="B468" s="613">
        <f>B463+1</f>
        <v>64</v>
      </c>
      <c r="C468" s="605" t="s">
        <v>4960</v>
      </c>
      <c r="D468" s="607" t="s">
        <v>3</v>
      </c>
      <c r="E468" s="607" t="s">
        <v>9</v>
      </c>
      <c r="F468" s="607" t="s">
        <v>4614</v>
      </c>
      <c r="G468" s="603"/>
      <c r="H468" s="605" t="s">
        <v>4961</v>
      </c>
      <c r="I468" s="607">
        <v>1</v>
      </c>
      <c r="J468" s="334"/>
      <c r="K468" s="334"/>
      <c r="L468" s="344" t="s">
        <v>4962</v>
      </c>
      <c r="M468" s="333" t="s">
        <v>1192</v>
      </c>
      <c r="N468" s="369" t="s">
        <v>1240</v>
      </c>
      <c r="O468" s="344" t="str">
        <f>VLOOKUP(N468,CódigosRetorno!$A$1:$B$1701,2,FALSE)</f>
        <v>cac:CarrierParty: Debe consignar apellidos y nombres, denominación o razón social del transportista.</v>
      </c>
      <c r="P468" s="333" t="s">
        <v>482</v>
      </c>
      <c r="Q468" s="270" t="s">
        <v>186</v>
      </c>
    </row>
    <row r="469" spans="2:17" ht="24">
      <c r="B469" s="613"/>
      <c r="C469" s="606"/>
      <c r="D469" s="608"/>
      <c r="E469" s="608"/>
      <c r="F469" s="608"/>
      <c r="G469" s="604"/>
      <c r="H469" s="606"/>
      <c r="I469" s="608"/>
      <c r="J469" s="336"/>
      <c r="K469" s="336"/>
      <c r="L469" s="344" t="s">
        <v>4963</v>
      </c>
      <c r="M469" s="333" t="s">
        <v>1192</v>
      </c>
      <c r="N469" s="369" t="s">
        <v>1238</v>
      </c>
      <c r="O469" s="344" t="str">
        <f>VLOOKUP(N469,CódigosRetorno!$A$1:$B$1701,2,FALSE)</f>
        <v>cac:CarrierParty: nombre o razon social del transportista no cumple con un formato válido.</v>
      </c>
      <c r="P469" s="333" t="s">
        <v>482</v>
      </c>
      <c r="Q469" s="270" t="s">
        <v>186</v>
      </c>
    </row>
    <row r="470" spans="2:17" ht="48">
      <c r="B470" s="333">
        <f>B468+1</f>
        <v>65</v>
      </c>
      <c r="C470" s="338" t="s">
        <v>4964</v>
      </c>
      <c r="D470" s="335" t="s">
        <v>3</v>
      </c>
      <c r="E470" s="335" t="s">
        <v>9</v>
      </c>
      <c r="F470" s="335"/>
      <c r="G470" s="341"/>
      <c r="H470" s="337" t="s">
        <v>4965</v>
      </c>
      <c r="I470" s="335">
        <v>1</v>
      </c>
      <c r="J470" s="335"/>
      <c r="K470" s="335"/>
      <c r="L470" s="344" t="s">
        <v>2652</v>
      </c>
      <c r="M470" s="333" t="s">
        <v>186</v>
      </c>
      <c r="N470" s="369" t="s">
        <v>186</v>
      </c>
      <c r="O470" s="344" t="str">
        <f>VLOOKUP(N470,CódigosRetorno!$A$1:$B$1701,2,FALSE)</f>
        <v>-</v>
      </c>
      <c r="P470" s="333" t="s">
        <v>186</v>
      </c>
      <c r="Q470" s="270" t="s">
        <v>186</v>
      </c>
    </row>
    <row r="471" spans="2:17" ht="48">
      <c r="B471" s="333">
        <f>B470+1</f>
        <v>66</v>
      </c>
      <c r="C471" s="344" t="s">
        <v>4966</v>
      </c>
      <c r="D471" s="343" t="s">
        <v>3</v>
      </c>
      <c r="E471" s="343" t="s">
        <v>9</v>
      </c>
      <c r="F471" s="343" t="s">
        <v>3079</v>
      </c>
      <c r="G471" s="333"/>
      <c r="H471" s="344" t="s">
        <v>4967</v>
      </c>
      <c r="I471" s="335">
        <v>1</v>
      </c>
      <c r="J471" s="335"/>
      <c r="K471" s="335"/>
      <c r="L471" s="344" t="s">
        <v>2652</v>
      </c>
      <c r="M471" s="333" t="s">
        <v>186</v>
      </c>
      <c r="N471" s="369" t="s">
        <v>186</v>
      </c>
      <c r="O471" s="344" t="str">
        <f>VLOOKUP(N471,CódigosRetorno!$A$1:$B$1701,2,FALSE)</f>
        <v>-</v>
      </c>
      <c r="P471" s="333" t="s">
        <v>186</v>
      </c>
      <c r="Q471" s="270" t="s">
        <v>186</v>
      </c>
    </row>
    <row r="472" spans="2:17" ht="48">
      <c r="B472" s="607">
        <f>B471+1</f>
        <v>67</v>
      </c>
      <c r="C472" s="605" t="s">
        <v>4968</v>
      </c>
      <c r="D472" s="607" t="s">
        <v>3</v>
      </c>
      <c r="E472" s="607" t="s">
        <v>9</v>
      </c>
      <c r="F472" s="607" t="s">
        <v>148</v>
      </c>
      <c r="G472" s="603"/>
      <c r="H472" s="605" t="s">
        <v>4969</v>
      </c>
      <c r="I472" s="607">
        <v>1</v>
      </c>
      <c r="J472" s="334"/>
      <c r="K472" s="334"/>
      <c r="L472" s="344" t="s">
        <v>4970</v>
      </c>
      <c r="M472" s="333" t="s">
        <v>203</v>
      </c>
      <c r="N472" s="369" t="s">
        <v>1249</v>
      </c>
      <c r="O472" s="344" t="str">
        <f>VLOOKUP(N472,CódigosRetorno!$A$1:$B$1701,2,FALSE)</f>
        <v>Debe ingresar la totalidad de la información requerida al transportista.</v>
      </c>
      <c r="P472" s="333" t="s">
        <v>482</v>
      </c>
      <c r="Q472" s="270" t="s">
        <v>186</v>
      </c>
    </row>
    <row r="473" spans="2:17" ht="36">
      <c r="B473" s="617"/>
      <c r="C473" s="618"/>
      <c r="D473" s="617"/>
      <c r="E473" s="617"/>
      <c r="F473" s="617"/>
      <c r="G473" s="615"/>
      <c r="H473" s="618"/>
      <c r="I473" s="617"/>
      <c r="J473" s="335"/>
      <c r="K473" s="335"/>
      <c r="L473" s="344" t="s">
        <v>4971</v>
      </c>
      <c r="M473" s="333" t="s">
        <v>1192</v>
      </c>
      <c r="N473" s="369" t="s">
        <v>1248</v>
      </c>
      <c r="O473" s="344" t="str">
        <f>VLOOKUP(N473,CódigosRetorno!$A$1:$B$1701,2,FALSE)</f>
        <v>No existe información en el tag datos de conductores.</v>
      </c>
      <c r="P473" s="333" t="s">
        <v>482</v>
      </c>
      <c r="Q473" s="270" t="s">
        <v>186</v>
      </c>
    </row>
    <row r="474" spans="2:17" ht="24">
      <c r="B474" s="617"/>
      <c r="C474" s="618"/>
      <c r="D474" s="617"/>
      <c r="E474" s="617"/>
      <c r="F474" s="617"/>
      <c r="G474" s="615"/>
      <c r="H474" s="618"/>
      <c r="I474" s="617"/>
      <c r="J474" s="335"/>
      <c r="K474" s="335"/>
      <c r="L474" s="344" t="s">
        <v>4954</v>
      </c>
      <c r="M474" s="333" t="s">
        <v>1192</v>
      </c>
      <c r="N474" s="369" t="s">
        <v>1248</v>
      </c>
      <c r="O474" s="344" t="str">
        <f>VLOOKUP(N474,CódigosRetorno!$A$1:$B$1701,2,FALSE)</f>
        <v>No existe información en el tag datos de conductores.</v>
      </c>
      <c r="P474" s="333" t="s">
        <v>482</v>
      </c>
      <c r="Q474" s="270" t="s">
        <v>186</v>
      </c>
    </row>
    <row r="475" spans="2:17" ht="36">
      <c r="B475" s="608"/>
      <c r="C475" s="606"/>
      <c r="D475" s="608"/>
      <c r="E475" s="608"/>
      <c r="F475" s="608"/>
      <c r="G475" s="604"/>
      <c r="H475" s="606"/>
      <c r="I475" s="608"/>
      <c r="J475" s="336"/>
      <c r="K475" s="336"/>
      <c r="L475" s="344" t="s">
        <v>4972</v>
      </c>
      <c r="M475" s="333" t="s">
        <v>1192</v>
      </c>
      <c r="N475" s="369" t="s">
        <v>1236</v>
      </c>
      <c r="O475" s="344" t="str">
        <f>VLOOKUP(N475,CódigosRetorno!$A$1:$B$1701,2,FALSE)</f>
        <v>cac:RoadTransport/cbc:LicensePlateID: Numero de placa del vehículo no cumple con el formato válido.</v>
      </c>
      <c r="P475" s="333" t="s">
        <v>482</v>
      </c>
      <c r="Q475" s="270" t="s">
        <v>186</v>
      </c>
    </row>
    <row r="476" spans="2:17" ht="36">
      <c r="B476" s="609">
        <f>B472+1</f>
        <v>68</v>
      </c>
      <c r="C476" s="610" t="s">
        <v>4973</v>
      </c>
      <c r="D476" s="607" t="s">
        <v>3</v>
      </c>
      <c r="E476" s="607" t="s">
        <v>9</v>
      </c>
      <c r="F476" s="607" t="s">
        <v>148</v>
      </c>
      <c r="G476" s="603"/>
      <c r="H476" s="610" t="s">
        <v>4974</v>
      </c>
      <c r="I476" s="607">
        <v>1</v>
      </c>
      <c r="J476" s="334"/>
      <c r="K476" s="334"/>
      <c r="L476" s="344" t="s">
        <v>4975</v>
      </c>
      <c r="M476" s="333" t="s">
        <v>1192</v>
      </c>
      <c r="N476" s="369" t="s">
        <v>1235</v>
      </c>
      <c r="O476" s="344" t="str">
        <f>VLOOKUP(N476,CódigosRetorno!$A$1:$B$1701,2,FALSE)</f>
        <v>cac: TransportHandlingUnit: Numero de placa del vehículo principal no existe o no cumple con el formato válido (cbc:ID).</v>
      </c>
      <c r="P476" s="333" t="s">
        <v>482</v>
      </c>
      <c r="Q476" s="270" t="s">
        <v>186</v>
      </c>
    </row>
    <row r="477" spans="2:17" ht="36">
      <c r="B477" s="609"/>
      <c r="C477" s="612"/>
      <c r="D477" s="608"/>
      <c r="E477" s="608"/>
      <c r="F477" s="608"/>
      <c r="G477" s="604"/>
      <c r="H477" s="612"/>
      <c r="I477" s="608"/>
      <c r="J477" s="336"/>
      <c r="K477" s="336"/>
      <c r="L477" s="344" t="s">
        <v>4975</v>
      </c>
      <c r="M477" s="333" t="s">
        <v>1192</v>
      </c>
      <c r="N477" s="369" t="s">
        <v>1233</v>
      </c>
      <c r="O477" s="344" t="str">
        <f>VLOOKUP(N477,CódigosRetorno!$A$1:$B$1701,2,FALSE)</f>
        <v>cac:TransportEquipment: Numero de placa del vehículo principal no existe o no cumple con el formato válido (cbc:ID).</v>
      </c>
      <c r="P477" s="333" t="s">
        <v>482</v>
      </c>
      <c r="Q477" s="270" t="s">
        <v>186</v>
      </c>
    </row>
    <row r="478" spans="2:17" ht="36">
      <c r="B478" s="607">
        <f>B476+1</f>
        <v>69</v>
      </c>
      <c r="C478" s="605" t="s">
        <v>4976</v>
      </c>
      <c r="D478" s="607" t="s">
        <v>3</v>
      </c>
      <c r="E478" s="607" t="s">
        <v>9</v>
      </c>
      <c r="F478" s="607" t="s">
        <v>7</v>
      </c>
      <c r="G478" s="603"/>
      <c r="H478" s="605" t="s">
        <v>4977</v>
      </c>
      <c r="I478" s="607">
        <v>1</v>
      </c>
      <c r="J478" s="334"/>
      <c r="K478" s="334"/>
      <c r="L478" s="344" t="s">
        <v>4978</v>
      </c>
      <c r="M478" s="333" t="s">
        <v>203</v>
      </c>
      <c r="N478" s="369" t="s">
        <v>1249</v>
      </c>
      <c r="O478" s="344" t="str">
        <f>VLOOKUP(N478,CódigosRetorno!$A$1:$B$1701,2,FALSE)</f>
        <v>Debe ingresar la totalidad de la información requerida al transportista.</v>
      </c>
      <c r="P478" s="333" t="s">
        <v>482</v>
      </c>
      <c r="Q478" s="270" t="s">
        <v>186</v>
      </c>
    </row>
    <row r="479" spans="2:17" ht="24">
      <c r="B479" s="617"/>
      <c r="C479" s="618"/>
      <c r="D479" s="617"/>
      <c r="E479" s="617"/>
      <c r="F479" s="617"/>
      <c r="G479" s="615"/>
      <c r="H479" s="618"/>
      <c r="I479" s="617"/>
      <c r="J479" s="335"/>
      <c r="K479" s="335"/>
      <c r="L479" s="344" t="s">
        <v>4979</v>
      </c>
      <c r="M479" s="333" t="s">
        <v>1192</v>
      </c>
      <c r="N479" s="369" t="s">
        <v>1246</v>
      </c>
      <c r="O479" s="344" t="str">
        <f>VLOOKUP(N479,CódigosRetorno!$A$1:$B$1701,2,FALSE)</f>
        <v>No existe información en el tag datos de vehículos.</v>
      </c>
      <c r="P479" s="333" t="s">
        <v>482</v>
      </c>
      <c r="Q479" s="270" t="s">
        <v>186</v>
      </c>
    </row>
    <row r="480" spans="2:17" ht="24">
      <c r="B480" s="617"/>
      <c r="C480" s="618"/>
      <c r="D480" s="617"/>
      <c r="E480" s="617"/>
      <c r="F480" s="617"/>
      <c r="G480" s="615"/>
      <c r="H480" s="618"/>
      <c r="I480" s="617"/>
      <c r="J480" s="335"/>
      <c r="K480" s="335"/>
      <c r="L480" s="344" t="s">
        <v>4954</v>
      </c>
      <c r="M480" s="333" t="s">
        <v>1192</v>
      </c>
      <c r="N480" s="369" t="s">
        <v>1246</v>
      </c>
      <c r="O480" s="344" t="str">
        <f>VLOOKUP(N480,CódigosRetorno!$A$1:$B$1701,2,FALSE)</f>
        <v>No existe información en el tag datos de vehículos.</v>
      </c>
      <c r="P480" s="333" t="s">
        <v>482</v>
      </c>
      <c r="Q480" s="270" t="s">
        <v>186</v>
      </c>
    </row>
    <row r="481" spans="2:17" ht="36">
      <c r="B481" s="617"/>
      <c r="C481" s="618"/>
      <c r="D481" s="617"/>
      <c r="E481" s="617"/>
      <c r="F481" s="617"/>
      <c r="G481" s="615"/>
      <c r="H481" s="618"/>
      <c r="I481" s="617"/>
      <c r="J481" s="335"/>
      <c r="K481" s="335"/>
      <c r="L481" s="344" t="s">
        <v>4980</v>
      </c>
      <c r="M481" s="333" t="s">
        <v>1192</v>
      </c>
      <c r="N481" s="369" t="s">
        <v>1229</v>
      </c>
      <c r="O481" s="344" t="str">
        <f>VLOOKUP(N481,CódigosRetorno!$A$1:$B$1701,2,FALSE)</f>
        <v>cac:DriverPerson: Numero de documento de identidad del conductor no cumple con el formato válido.</v>
      </c>
      <c r="P481" s="333" t="s">
        <v>482</v>
      </c>
      <c r="Q481" s="270" t="s">
        <v>186</v>
      </c>
    </row>
    <row r="482" spans="2:17" ht="36">
      <c r="B482" s="617"/>
      <c r="C482" s="618"/>
      <c r="D482" s="617"/>
      <c r="E482" s="617"/>
      <c r="F482" s="617"/>
      <c r="G482" s="615"/>
      <c r="H482" s="618"/>
      <c r="I482" s="617"/>
      <c r="J482" s="335"/>
      <c r="K482" s="335"/>
      <c r="L482" s="344" t="s">
        <v>4981</v>
      </c>
      <c r="M482" s="333" t="s">
        <v>1192</v>
      </c>
      <c r="N482" s="369" t="s">
        <v>1229</v>
      </c>
      <c r="O482" s="344" t="str">
        <f>VLOOKUP(N482,CódigosRetorno!$A$1:$B$1701,2,FALSE)</f>
        <v>cac:DriverPerson: Numero de documento de identidad del conductor no cumple con el formato válido.</v>
      </c>
      <c r="P482" s="333" t="s">
        <v>482</v>
      </c>
      <c r="Q482" s="270" t="s">
        <v>186</v>
      </c>
    </row>
    <row r="483" spans="2:17" ht="36">
      <c r="B483" s="617"/>
      <c r="C483" s="606"/>
      <c r="D483" s="608"/>
      <c r="E483" s="608"/>
      <c r="F483" s="608"/>
      <c r="G483" s="604"/>
      <c r="H483" s="606"/>
      <c r="I483" s="608"/>
      <c r="J483" s="336"/>
      <c r="K483" s="336"/>
      <c r="L483" s="344" t="s">
        <v>4982</v>
      </c>
      <c r="M483" s="333" t="s">
        <v>1192</v>
      </c>
      <c r="N483" s="369" t="s">
        <v>1229</v>
      </c>
      <c r="O483" s="344" t="str">
        <f>VLOOKUP(N483,CódigosRetorno!$A$1:$B$1701,2,FALSE)</f>
        <v>cac:DriverPerson: Numero de documento de identidad del conductor no cumple con el formato válido.</v>
      </c>
      <c r="P483" s="333" t="s">
        <v>482</v>
      </c>
      <c r="Q483" s="270" t="s">
        <v>186</v>
      </c>
    </row>
    <row r="484" spans="2:17" ht="36">
      <c r="B484" s="609">
        <f>B478+1</f>
        <v>70</v>
      </c>
      <c r="C484" s="610" t="s">
        <v>4983</v>
      </c>
      <c r="D484" s="607" t="s">
        <v>3</v>
      </c>
      <c r="E484" s="607" t="s">
        <v>9</v>
      </c>
      <c r="F484" s="607" t="s">
        <v>10</v>
      </c>
      <c r="G484" s="607" t="s">
        <v>2664</v>
      </c>
      <c r="H484" s="605" t="s">
        <v>4984</v>
      </c>
      <c r="I484" s="607">
        <v>1</v>
      </c>
      <c r="J484" s="334"/>
      <c r="K484" s="334"/>
      <c r="L484" s="344" t="s">
        <v>4958</v>
      </c>
      <c r="M484" s="333" t="s">
        <v>1192</v>
      </c>
      <c r="N484" s="369" t="s">
        <v>1231</v>
      </c>
      <c r="O484" s="344" t="str">
        <f>VLOOKUP(N484,CódigosRetorno!$A$1:$B$1701,2,FALSE)</f>
        <v>cac:DriverPerson: Debe consignar tipo de documento de identidad del conductor (cbc:ID/@schemeID).</v>
      </c>
      <c r="P484" s="333" t="s">
        <v>482</v>
      </c>
      <c r="Q484" s="276" t="s">
        <v>186</v>
      </c>
    </row>
    <row r="485" spans="2:17" ht="24">
      <c r="B485" s="609"/>
      <c r="C485" s="611"/>
      <c r="D485" s="617"/>
      <c r="E485" s="608"/>
      <c r="F485" s="608"/>
      <c r="G485" s="608"/>
      <c r="H485" s="606"/>
      <c r="I485" s="608"/>
      <c r="J485" s="336"/>
      <c r="K485" s="336"/>
      <c r="L485" s="344" t="s">
        <v>4985</v>
      </c>
      <c r="M485" s="333" t="s">
        <v>1192</v>
      </c>
      <c r="N485" s="369" t="s">
        <v>1230</v>
      </c>
      <c r="O485" s="344" t="str">
        <f>VLOOKUP(N485,CódigosRetorno!$A$1:$B$1701,2,FALSE)</f>
        <v>cac:DriverPerson: Tipo de documento de identidad del conductor no válido (Catalogo Nro 06).</v>
      </c>
      <c r="P485" s="333" t="s">
        <v>482</v>
      </c>
      <c r="Q485" s="270" t="s">
        <v>6066</v>
      </c>
    </row>
    <row r="486" spans="2:17" ht="24">
      <c r="B486" s="609"/>
      <c r="C486" s="611"/>
      <c r="D486" s="617"/>
      <c r="E486" s="335"/>
      <c r="F486" s="335"/>
      <c r="G486" s="343" t="s">
        <v>4603</v>
      </c>
      <c r="H486" s="344" t="s">
        <v>4604</v>
      </c>
      <c r="I486" s="335" t="s">
        <v>4584</v>
      </c>
      <c r="J486" s="335"/>
      <c r="K486" s="335"/>
      <c r="L486" s="344" t="s">
        <v>5326</v>
      </c>
      <c r="M486" s="333" t="s">
        <v>1192</v>
      </c>
      <c r="N486" s="369" t="s">
        <v>5313</v>
      </c>
      <c r="O486" s="344" t="str">
        <f>VLOOKUP(N486,CódigosRetorno!$A$1:$B$1701,2,FALSE)</f>
        <v>El dato ingresado como atributo @schemeName es incorrecto.</v>
      </c>
      <c r="P486" s="333" t="s">
        <v>482</v>
      </c>
      <c r="Q486" s="269" t="s">
        <v>186</v>
      </c>
    </row>
    <row r="487" spans="2:17" ht="24">
      <c r="B487" s="609"/>
      <c r="C487" s="611"/>
      <c r="D487" s="617"/>
      <c r="E487" s="335"/>
      <c r="F487" s="335"/>
      <c r="G487" s="343" t="s">
        <v>4582</v>
      </c>
      <c r="H487" s="344" t="s">
        <v>4605</v>
      </c>
      <c r="I487" s="335" t="s">
        <v>4584</v>
      </c>
      <c r="J487" s="335"/>
      <c r="K487" s="335"/>
      <c r="L487" s="344" t="s">
        <v>5305</v>
      </c>
      <c r="M487" s="333" t="s">
        <v>1192</v>
      </c>
      <c r="N487" s="369" t="s">
        <v>5314</v>
      </c>
      <c r="O487" s="344" t="str">
        <f>VLOOKUP(N487,CódigosRetorno!$A$1:$B$1701,2,FALSE)</f>
        <v>El dato ingresado como atributo @schemeAgencyName es incorrecto.</v>
      </c>
      <c r="P487" s="333" t="s">
        <v>482</v>
      </c>
      <c r="Q487" s="269" t="s">
        <v>186</v>
      </c>
    </row>
    <row r="488" spans="2:17" ht="48">
      <c r="B488" s="609"/>
      <c r="C488" s="612"/>
      <c r="D488" s="608"/>
      <c r="E488" s="335"/>
      <c r="F488" s="335"/>
      <c r="G488" s="343" t="s">
        <v>4606</v>
      </c>
      <c r="H488" s="344" t="s">
        <v>4607</v>
      </c>
      <c r="I488" s="335" t="s">
        <v>4584</v>
      </c>
      <c r="J488" s="335"/>
      <c r="K488" s="335"/>
      <c r="L488" s="344" t="s">
        <v>5327</v>
      </c>
      <c r="M488" s="369" t="s">
        <v>1192</v>
      </c>
      <c r="N488" s="377" t="s">
        <v>5307</v>
      </c>
      <c r="O488" s="344" t="str">
        <f>VLOOKUP(N488,CódigosRetorno!$A$1:$B$1701,2,FALSE)</f>
        <v>El dato ingresado como atributo @listAgencyName es incorrecto.</v>
      </c>
      <c r="P488" s="333" t="s">
        <v>482</v>
      </c>
      <c r="Q488" s="269" t="s">
        <v>186</v>
      </c>
    </row>
    <row r="489" spans="2:17" ht="36">
      <c r="B489" s="609">
        <f>B484+1</f>
        <v>71</v>
      </c>
      <c r="C489" s="610" t="s">
        <v>4986</v>
      </c>
      <c r="D489" s="607" t="s">
        <v>3</v>
      </c>
      <c r="E489" s="607" t="s">
        <v>9</v>
      </c>
      <c r="F489" s="607" t="s">
        <v>49</v>
      </c>
      <c r="G489" s="607" t="s">
        <v>2654</v>
      </c>
      <c r="H489" s="605" t="s">
        <v>4987</v>
      </c>
      <c r="I489" s="607">
        <v>1</v>
      </c>
      <c r="J489" s="334"/>
      <c r="K489" s="334"/>
      <c r="L489" s="344" t="s">
        <v>4943</v>
      </c>
      <c r="M489" s="333" t="s">
        <v>1192</v>
      </c>
      <c r="N489" s="369" t="s">
        <v>1284</v>
      </c>
      <c r="O489" s="344" t="str">
        <f>VLOOKUP(N489,CódigosRetorno!$A$1:$B$1701,2,FALSE)</f>
        <v>cac:Shipment - Para Factura Electrónica Remitente debe indicar el punto de partida para el sustento de traslado de bienes (cac:DeliveryAddrees).</v>
      </c>
      <c r="P489" s="333" t="s">
        <v>482</v>
      </c>
      <c r="Q489" s="269" t="s">
        <v>186</v>
      </c>
    </row>
    <row r="490" spans="2:17" ht="48">
      <c r="B490" s="609"/>
      <c r="C490" s="611"/>
      <c r="D490" s="617"/>
      <c r="E490" s="617"/>
      <c r="F490" s="617"/>
      <c r="G490" s="617"/>
      <c r="H490" s="618"/>
      <c r="I490" s="617"/>
      <c r="J490" s="335"/>
      <c r="K490" s="335"/>
      <c r="L490" s="344" t="s">
        <v>4936</v>
      </c>
      <c r="M490" s="333" t="s">
        <v>1192</v>
      </c>
      <c r="N490" s="369" t="s">
        <v>1275</v>
      </c>
      <c r="O490" s="344" t="str">
        <f>VLOOKUP(N490,CódigosRetorno!$A$1:$B$1701,2,FALSE)</f>
        <v>cac:Shipment - Para Factura Electrónica Transportista no se consigna punto de llegada para el sustento de traslado de bienes (cac:DeliveryAddress).</v>
      </c>
      <c r="P490" s="333" t="s">
        <v>482</v>
      </c>
      <c r="Q490" s="270" t="s">
        <v>186</v>
      </c>
    </row>
    <row r="491" spans="2:17" ht="36">
      <c r="B491" s="609"/>
      <c r="C491" s="611"/>
      <c r="D491" s="617"/>
      <c r="E491" s="617"/>
      <c r="F491" s="608"/>
      <c r="G491" s="608"/>
      <c r="H491" s="606"/>
      <c r="I491" s="608"/>
      <c r="J491" s="336"/>
      <c r="K491" s="336"/>
      <c r="L491" s="344" t="s">
        <v>6081</v>
      </c>
      <c r="M491" s="333" t="s">
        <v>1192</v>
      </c>
      <c r="N491" s="369" t="s">
        <v>1227</v>
      </c>
      <c r="O491" s="344" t="str">
        <f>VLOOKUP(N491,CódigosRetorno!$A$1:$B$1701,2,FALSE)</f>
        <v>EL dato ingresado como código de ubigeo de punto de llegada no corresponde a un valor esperado (catalogo nro 13).</v>
      </c>
      <c r="P491" s="333" t="s">
        <v>482</v>
      </c>
      <c r="Q491" s="270" t="s">
        <v>6062</v>
      </c>
    </row>
    <row r="492" spans="2:17" ht="24">
      <c r="B492" s="609"/>
      <c r="C492" s="611"/>
      <c r="D492" s="617"/>
      <c r="E492" s="617"/>
      <c r="F492" s="607"/>
      <c r="G492" s="343" t="s">
        <v>4626</v>
      </c>
      <c r="H492" s="200" t="s">
        <v>4605</v>
      </c>
      <c r="I492" s="335" t="s">
        <v>4584</v>
      </c>
      <c r="J492" s="335"/>
      <c r="K492" s="335"/>
      <c r="L492" s="344" t="s">
        <v>5334</v>
      </c>
      <c r="M492" s="333" t="s">
        <v>1192</v>
      </c>
      <c r="N492" s="369" t="s">
        <v>5314</v>
      </c>
      <c r="O492" s="344" t="str">
        <f>VLOOKUP(N492,CódigosRetorno!$A$1:$B$1701,2,FALSE)</f>
        <v>El dato ingresado como atributo @schemeAgencyName es incorrecto.</v>
      </c>
      <c r="P492" s="333" t="s">
        <v>482</v>
      </c>
      <c r="Q492" s="270" t="s">
        <v>186</v>
      </c>
    </row>
    <row r="493" spans="2:17" ht="24">
      <c r="B493" s="609"/>
      <c r="C493" s="612"/>
      <c r="D493" s="608"/>
      <c r="E493" s="608"/>
      <c r="F493" s="608"/>
      <c r="G493" s="343" t="s">
        <v>4627</v>
      </c>
      <c r="H493" s="200" t="s">
        <v>4604</v>
      </c>
      <c r="I493" s="335" t="s">
        <v>4584</v>
      </c>
      <c r="J493" s="335"/>
      <c r="K493" s="335"/>
      <c r="L493" s="344" t="s">
        <v>5335</v>
      </c>
      <c r="M493" s="333" t="s">
        <v>1192</v>
      </c>
      <c r="N493" s="369" t="s">
        <v>5313</v>
      </c>
      <c r="O493" s="344" t="str">
        <f>VLOOKUP(N493,CódigosRetorno!$A$1:$B$1701,2,FALSE)</f>
        <v>El dato ingresado como atributo @schemeName es incorrecto.</v>
      </c>
      <c r="P493" s="333" t="s">
        <v>482</v>
      </c>
      <c r="Q493" s="269" t="s">
        <v>186</v>
      </c>
    </row>
    <row r="494" spans="2:17" ht="36">
      <c r="B494" s="609">
        <f>B489+1</f>
        <v>72</v>
      </c>
      <c r="C494" s="605" t="s">
        <v>4988</v>
      </c>
      <c r="D494" s="607" t="s">
        <v>3</v>
      </c>
      <c r="E494" s="607" t="s">
        <v>9</v>
      </c>
      <c r="F494" s="607" t="s">
        <v>4614</v>
      </c>
      <c r="G494" s="607"/>
      <c r="H494" s="605" t="s">
        <v>4989</v>
      </c>
      <c r="I494" s="607">
        <v>1</v>
      </c>
      <c r="J494" s="334"/>
      <c r="K494" s="334"/>
      <c r="L494" s="344" t="s">
        <v>4943</v>
      </c>
      <c r="M494" s="333" t="s">
        <v>1192</v>
      </c>
      <c r="N494" s="369" t="s">
        <v>1284</v>
      </c>
      <c r="O494" s="344" t="str">
        <f>VLOOKUP(N494,CódigosRetorno!$A$1:$B$1701,2,FALSE)</f>
        <v>cac:Shipment - Para Factura Electrónica Remitente debe indicar el punto de partida para el sustento de traslado de bienes (cac:DeliveryAddrees).</v>
      </c>
      <c r="P494" s="333" t="s">
        <v>482</v>
      </c>
      <c r="Q494" s="270" t="s">
        <v>186</v>
      </c>
    </row>
    <row r="495" spans="2:17" ht="48">
      <c r="B495" s="609"/>
      <c r="C495" s="618"/>
      <c r="D495" s="617"/>
      <c r="E495" s="617"/>
      <c r="F495" s="617"/>
      <c r="G495" s="617"/>
      <c r="H495" s="618"/>
      <c r="I495" s="617"/>
      <c r="J495" s="335"/>
      <c r="K495" s="335"/>
      <c r="L495" s="344" t="s">
        <v>4936</v>
      </c>
      <c r="M495" s="333" t="s">
        <v>1192</v>
      </c>
      <c r="N495" s="369" t="s">
        <v>1275</v>
      </c>
      <c r="O495" s="344" t="str">
        <f>VLOOKUP(N495,CódigosRetorno!$A$1:$B$1701,2,FALSE)</f>
        <v>cac:Shipment - Para Factura Electrónica Transportista no se consigna punto de llegada para el sustento de traslado de bienes (cac:DeliveryAddress).</v>
      </c>
      <c r="P495" s="333" t="s">
        <v>482</v>
      </c>
      <c r="Q495" s="270" t="s">
        <v>186</v>
      </c>
    </row>
    <row r="496" spans="2:17" ht="36">
      <c r="B496" s="609"/>
      <c r="C496" s="606"/>
      <c r="D496" s="608"/>
      <c r="E496" s="608"/>
      <c r="F496" s="608"/>
      <c r="G496" s="608"/>
      <c r="H496" s="606"/>
      <c r="I496" s="608"/>
      <c r="J496" s="336"/>
      <c r="K496" s="336"/>
      <c r="L496" s="344" t="s">
        <v>4990</v>
      </c>
      <c r="M496" s="333" t="s">
        <v>1192</v>
      </c>
      <c r="N496" s="369" t="s">
        <v>1224</v>
      </c>
      <c r="O496" s="344" t="str">
        <f>VLOOKUP(N496,CódigosRetorno!$A$1:$B$1701,2,FALSE)</f>
        <v>cac:DeliveryAddress: Dirección completa y detallada del punto de llegada no cumple con el formato válido.</v>
      </c>
      <c r="P496" s="333" t="s">
        <v>482</v>
      </c>
      <c r="Q496" s="270" t="s">
        <v>186</v>
      </c>
    </row>
    <row r="497" spans="2:17" ht="36">
      <c r="B497" s="609">
        <f>B494+1</f>
        <v>73</v>
      </c>
      <c r="C497" s="610" t="s">
        <v>4991</v>
      </c>
      <c r="D497" s="607" t="s">
        <v>3</v>
      </c>
      <c r="E497" s="607" t="s">
        <v>9</v>
      </c>
      <c r="F497" s="607" t="s">
        <v>49</v>
      </c>
      <c r="G497" s="607" t="s">
        <v>2654</v>
      </c>
      <c r="H497" s="605" t="s">
        <v>4992</v>
      </c>
      <c r="I497" s="607">
        <v>1</v>
      </c>
      <c r="J497" s="334"/>
      <c r="K497" s="334"/>
      <c r="L497" s="344" t="s">
        <v>4943</v>
      </c>
      <c r="M497" s="333" t="s">
        <v>1192</v>
      </c>
      <c r="N497" s="369" t="s">
        <v>1283</v>
      </c>
      <c r="O497" s="344" t="str">
        <f>VLOOKUP(N497,CódigosRetorno!$A$1:$B$1701,2,FALSE)</f>
        <v>cac:Shipment - Para Factura Electrónica Remitente debe indicar el punto de llegada para el sustento de traslado de bienes (cac:OriginAddress).</v>
      </c>
      <c r="P497" s="333" t="s">
        <v>482</v>
      </c>
      <c r="Q497" s="278" t="s">
        <v>186</v>
      </c>
    </row>
    <row r="498" spans="2:17" ht="48">
      <c r="B498" s="609"/>
      <c r="C498" s="611"/>
      <c r="D498" s="617"/>
      <c r="E498" s="617"/>
      <c r="F498" s="617"/>
      <c r="G498" s="617"/>
      <c r="H498" s="618"/>
      <c r="I498" s="617"/>
      <c r="J498" s="335"/>
      <c r="K498" s="335"/>
      <c r="L498" s="344" t="s">
        <v>4936</v>
      </c>
      <c r="M498" s="333" t="s">
        <v>1192</v>
      </c>
      <c r="N498" s="369" t="s">
        <v>1274</v>
      </c>
      <c r="O498" s="344" t="str">
        <f>VLOOKUP(N498,CódigosRetorno!$A$1:$B$1701,2,FALSE)</f>
        <v>cac:Shipment - Para Factura Electrónica transportista no se consigna punto de partida para el sustento de traslado de bienes (cac:OriginAddress).</v>
      </c>
      <c r="P498" s="333" t="s">
        <v>482</v>
      </c>
      <c r="Q498" s="270" t="s">
        <v>186</v>
      </c>
    </row>
    <row r="499" spans="2:17" ht="36">
      <c r="B499" s="609"/>
      <c r="C499" s="611"/>
      <c r="D499" s="617"/>
      <c r="E499" s="617"/>
      <c r="F499" s="617"/>
      <c r="G499" s="608"/>
      <c r="H499" s="606"/>
      <c r="I499" s="608"/>
      <c r="J499" s="336"/>
      <c r="K499" s="336"/>
      <c r="L499" s="344" t="s">
        <v>6081</v>
      </c>
      <c r="M499" s="333" t="s">
        <v>1192</v>
      </c>
      <c r="N499" s="369" t="s">
        <v>1222</v>
      </c>
      <c r="O499" s="344" t="str">
        <f>VLOOKUP(N499,CódigosRetorno!$A$1:$B$1701,2,FALSE)</f>
        <v>EL dato ingresado como código de ubigeo de punto de partida no corresponde a un valor esperado (catalogo nro 13).</v>
      </c>
      <c r="P499" s="333" t="s">
        <v>482</v>
      </c>
      <c r="Q499" s="270" t="s">
        <v>6062</v>
      </c>
    </row>
    <row r="500" spans="2:17" ht="24">
      <c r="B500" s="609"/>
      <c r="C500" s="611"/>
      <c r="D500" s="617"/>
      <c r="E500" s="617"/>
      <c r="F500" s="609"/>
      <c r="G500" s="343" t="s">
        <v>4626</v>
      </c>
      <c r="H500" s="200" t="s">
        <v>4605</v>
      </c>
      <c r="I500" s="335" t="s">
        <v>4584</v>
      </c>
      <c r="J500" s="335"/>
      <c r="K500" s="335"/>
      <c r="L500" s="344" t="s">
        <v>5334</v>
      </c>
      <c r="M500" s="333" t="s">
        <v>1192</v>
      </c>
      <c r="N500" s="369" t="s">
        <v>5314</v>
      </c>
      <c r="O500" s="344" t="str">
        <f>VLOOKUP(N500,CódigosRetorno!$A$1:$B$1701,2,FALSE)</f>
        <v>El dato ingresado como atributo @schemeAgencyName es incorrecto.</v>
      </c>
      <c r="P500" s="333" t="s">
        <v>482</v>
      </c>
      <c r="Q500" s="270" t="s">
        <v>186</v>
      </c>
    </row>
    <row r="501" spans="2:17" ht="24">
      <c r="B501" s="609"/>
      <c r="C501" s="612"/>
      <c r="D501" s="608"/>
      <c r="E501" s="608"/>
      <c r="F501" s="609"/>
      <c r="G501" s="343" t="s">
        <v>4627</v>
      </c>
      <c r="H501" s="200" t="s">
        <v>4604</v>
      </c>
      <c r="I501" s="335" t="s">
        <v>4584</v>
      </c>
      <c r="J501" s="335"/>
      <c r="K501" s="335"/>
      <c r="L501" s="344" t="s">
        <v>5335</v>
      </c>
      <c r="M501" s="333" t="s">
        <v>1192</v>
      </c>
      <c r="N501" s="369" t="s">
        <v>5313</v>
      </c>
      <c r="O501" s="344" t="str">
        <f>VLOOKUP(N501,CódigosRetorno!$A$1:$B$1701,2,FALSE)</f>
        <v>El dato ingresado como atributo @schemeName es incorrecto.</v>
      </c>
      <c r="P501" s="333" t="s">
        <v>482</v>
      </c>
      <c r="Q501" s="269" t="s">
        <v>186</v>
      </c>
    </row>
    <row r="502" spans="2:17" ht="36">
      <c r="B502" s="607">
        <f>B497+1</f>
        <v>74</v>
      </c>
      <c r="C502" s="605" t="s">
        <v>4993</v>
      </c>
      <c r="D502" s="607" t="s">
        <v>3</v>
      </c>
      <c r="E502" s="607" t="s">
        <v>9</v>
      </c>
      <c r="F502" s="607" t="s">
        <v>4614</v>
      </c>
      <c r="G502" s="607"/>
      <c r="H502" s="605" t="s">
        <v>4994</v>
      </c>
      <c r="I502" s="607">
        <v>1</v>
      </c>
      <c r="J502" s="334"/>
      <c r="K502" s="334"/>
      <c r="L502" s="344" t="s">
        <v>4943</v>
      </c>
      <c r="M502" s="333" t="s">
        <v>1192</v>
      </c>
      <c r="N502" s="369" t="s">
        <v>1283</v>
      </c>
      <c r="O502" s="344" t="str">
        <f>VLOOKUP(N502,CódigosRetorno!$A$1:$B$1701,2,FALSE)</f>
        <v>cac:Shipment - Para Factura Electrónica Remitente debe indicar el punto de llegada para el sustento de traslado de bienes (cac:OriginAddress).</v>
      </c>
      <c r="P502" s="333" t="s">
        <v>482</v>
      </c>
      <c r="Q502" s="270" t="s">
        <v>186</v>
      </c>
    </row>
    <row r="503" spans="2:17" ht="48">
      <c r="B503" s="617"/>
      <c r="C503" s="618"/>
      <c r="D503" s="617"/>
      <c r="E503" s="617"/>
      <c r="F503" s="617"/>
      <c r="G503" s="617"/>
      <c r="H503" s="618"/>
      <c r="I503" s="617"/>
      <c r="J503" s="335"/>
      <c r="K503" s="335"/>
      <c r="L503" s="344" t="s">
        <v>4936</v>
      </c>
      <c r="M503" s="333" t="s">
        <v>1192</v>
      </c>
      <c r="N503" s="369" t="s">
        <v>1274</v>
      </c>
      <c r="O503" s="344" t="str">
        <f>VLOOKUP(N503,CódigosRetorno!$A$1:$B$1701,2,FALSE)</f>
        <v>cac:Shipment - Para Factura Electrónica transportista no se consigna punto de partida para el sustento de traslado de bienes (cac:OriginAddress).</v>
      </c>
      <c r="P503" s="333" t="s">
        <v>482</v>
      </c>
      <c r="Q503" s="270" t="s">
        <v>186</v>
      </c>
    </row>
    <row r="504" spans="2:17" ht="24">
      <c r="B504" s="608"/>
      <c r="C504" s="606"/>
      <c r="D504" s="608"/>
      <c r="E504" s="608"/>
      <c r="F504" s="608"/>
      <c r="G504" s="608"/>
      <c r="H504" s="606"/>
      <c r="I504" s="608"/>
      <c r="J504" s="336"/>
      <c r="K504" s="336"/>
      <c r="L504" s="344" t="s">
        <v>4990</v>
      </c>
      <c r="M504" s="333" t="s">
        <v>1192</v>
      </c>
      <c r="N504" s="369" t="s">
        <v>1219</v>
      </c>
      <c r="O504" s="344" t="str">
        <f>VLOOKUP(N504,CódigosRetorno!$A$1:$B$1701,2,FALSE)</f>
        <v>cac:OriginAddres: Dirección completa y detallada del punto de partida no cumple con el estandar.</v>
      </c>
      <c r="P504" s="333" t="s">
        <v>482</v>
      </c>
      <c r="Q504" s="270" t="s">
        <v>186</v>
      </c>
    </row>
    <row r="505" spans="2:17" ht="36">
      <c r="B505" s="343">
        <f>B502+1</f>
        <v>75</v>
      </c>
      <c r="C505" s="348" t="s">
        <v>4995</v>
      </c>
      <c r="D505" s="343" t="s">
        <v>3</v>
      </c>
      <c r="E505" s="343" t="s">
        <v>9</v>
      </c>
      <c r="F505" s="343" t="s">
        <v>4996</v>
      </c>
      <c r="G505" s="333" t="s">
        <v>4710</v>
      </c>
      <c r="H505" s="344" t="s">
        <v>4997</v>
      </c>
      <c r="I505" s="343">
        <v>1</v>
      </c>
      <c r="J505" s="343"/>
      <c r="K505" s="343"/>
      <c r="L505" s="344" t="s">
        <v>4998</v>
      </c>
      <c r="M505" s="333" t="s">
        <v>1192</v>
      </c>
      <c r="N505" s="369" t="s">
        <v>1282</v>
      </c>
      <c r="O505" s="344" t="str">
        <f>VLOOKUP(N505,CódigosRetorno!$A$1:$B$1701,2,FALSE)</f>
        <v>sac:SUNATEmbededDespatchAdvice - Para Factura Electrónica Remitente no se consigna indicador de subcontratación (cbc:MarkAttentionIndicator).</v>
      </c>
      <c r="P505" s="333" t="s">
        <v>482</v>
      </c>
      <c r="Q505" s="270" t="s">
        <v>186</v>
      </c>
    </row>
    <row r="506" spans="2:17">
      <c r="B506" s="122" t="s">
        <v>3081</v>
      </c>
      <c r="C506" s="122"/>
      <c r="D506" s="140"/>
      <c r="E506" s="119"/>
      <c r="F506" s="123" t="s">
        <v>186</v>
      </c>
      <c r="G506" s="123" t="s">
        <v>186</v>
      </c>
      <c r="H506" s="124" t="s">
        <v>186</v>
      </c>
      <c r="I506" s="123"/>
      <c r="J506" s="123"/>
      <c r="K506" s="123"/>
      <c r="L506" s="344" t="s">
        <v>186</v>
      </c>
      <c r="M506" s="369" t="s">
        <v>186</v>
      </c>
      <c r="N506" s="377" t="s">
        <v>186</v>
      </c>
      <c r="O506" s="344" t="str">
        <f>VLOOKUP(N506,CódigosRetorno!$A$1:$B$1701,2,FALSE)</f>
        <v>-</v>
      </c>
      <c r="P506" s="333" t="s">
        <v>186</v>
      </c>
      <c r="Q506" s="270" t="s">
        <v>186</v>
      </c>
    </row>
    <row r="507" spans="2:17" ht="36">
      <c r="B507" s="607" t="s">
        <v>4999</v>
      </c>
      <c r="C507" s="610" t="s">
        <v>5000</v>
      </c>
      <c r="D507" s="603" t="s">
        <v>15</v>
      </c>
      <c r="E507" s="603" t="s">
        <v>9</v>
      </c>
      <c r="F507" s="369" t="s">
        <v>5</v>
      </c>
      <c r="G507" s="333" t="s">
        <v>4807</v>
      </c>
      <c r="H507" s="344" t="s">
        <v>5001</v>
      </c>
      <c r="I507" s="378">
        <v>1</v>
      </c>
      <c r="J507" s="378"/>
      <c r="K507" s="378"/>
      <c r="L507" s="344" t="s">
        <v>4806</v>
      </c>
      <c r="M507" s="333" t="s">
        <v>1192</v>
      </c>
      <c r="N507" s="369" t="s">
        <v>4540</v>
      </c>
      <c r="O507" s="344" t="str">
        <f>VLOOKUP(N507,CódigosRetorno!$A$1:$B$1677,2,FALSE)</f>
        <v>El XML no contiene el atributo o no existe información en el nombre del concepto.</v>
      </c>
      <c r="P507" s="333" t="s">
        <v>482</v>
      </c>
      <c r="Q507" s="270" t="s">
        <v>6069</v>
      </c>
    </row>
    <row r="508" spans="2:17" ht="36" customHeight="1">
      <c r="B508" s="617"/>
      <c r="C508" s="611"/>
      <c r="D508" s="615"/>
      <c r="E508" s="615"/>
      <c r="F508" s="740" t="s">
        <v>44</v>
      </c>
      <c r="G508" s="603" t="s">
        <v>4807</v>
      </c>
      <c r="H508" s="610" t="s">
        <v>5002</v>
      </c>
      <c r="I508" s="670">
        <v>1</v>
      </c>
      <c r="J508" s="378"/>
      <c r="K508" s="378"/>
      <c r="L508" s="344" t="s">
        <v>6089</v>
      </c>
      <c r="M508" s="369" t="s">
        <v>1192</v>
      </c>
      <c r="N508" s="377" t="s">
        <v>5823</v>
      </c>
      <c r="O508" s="344" t="str">
        <f>VLOOKUP(N508,CódigosRetorno!$A$1:$B$1677,2,FALSE)</f>
        <v>El dato ingresado como codigo de identificación de concepto tributario no es valido (catalogo nro 53)</v>
      </c>
      <c r="P508" s="333" t="s">
        <v>482</v>
      </c>
      <c r="Q508" s="270" t="s">
        <v>6069</v>
      </c>
    </row>
    <row r="509" spans="2:17" ht="36">
      <c r="B509" s="617"/>
      <c r="C509" s="611"/>
      <c r="D509" s="615"/>
      <c r="E509" s="615"/>
      <c r="F509" s="746"/>
      <c r="G509" s="615"/>
      <c r="H509" s="611"/>
      <c r="I509" s="671"/>
      <c r="J509" s="378"/>
      <c r="K509" s="378"/>
      <c r="L509" s="344" t="s">
        <v>6035</v>
      </c>
      <c r="M509" s="369" t="s">
        <v>203</v>
      </c>
      <c r="N509" s="377" t="s">
        <v>6000</v>
      </c>
      <c r="O509" s="344" t="str">
        <f>VLOOKUP(N509,CódigosRetorno!$A$1:$B$1677,2,FALSE)</f>
        <v>El XML no contiene el tag de Transportre Terreste - Número de asiento</v>
      </c>
      <c r="P509" s="333" t="s">
        <v>482</v>
      </c>
      <c r="Q509" s="269" t="s">
        <v>186</v>
      </c>
    </row>
    <row r="510" spans="2:17" ht="36">
      <c r="B510" s="617"/>
      <c r="C510" s="611"/>
      <c r="D510" s="615"/>
      <c r="E510" s="615"/>
      <c r="F510" s="746"/>
      <c r="G510" s="615"/>
      <c r="H510" s="611"/>
      <c r="I510" s="671"/>
      <c r="J510" s="378"/>
      <c r="K510" s="378"/>
      <c r="L510" s="344" t="s">
        <v>6036</v>
      </c>
      <c r="M510" s="369" t="s">
        <v>203</v>
      </c>
      <c r="N510" s="377" t="s">
        <v>6001</v>
      </c>
      <c r="O510" s="344" t="str">
        <f>VLOOKUP(N510,CódigosRetorno!$A$1:$B$1677,2,FALSE)</f>
        <v>El XML no contiene el tag de Transporte Terrestre - Información de manifiesto de pasajeros</v>
      </c>
      <c r="P510" s="333" t="s">
        <v>482</v>
      </c>
      <c r="Q510" s="269" t="s">
        <v>186</v>
      </c>
    </row>
    <row r="511" spans="2:17" ht="36">
      <c r="B511" s="617"/>
      <c r="C511" s="611"/>
      <c r="D511" s="615"/>
      <c r="E511" s="615"/>
      <c r="F511" s="746"/>
      <c r="G511" s="615"/>
      <c r="H511" s="611"/>
      <c r="I511" s="671"/>
      <c r="J511" s="378"/>
      <c r="K511" s="378"/>
      <c r="L511" s="344" t="s">
        <v>6037</v>
      </c>
      <c r="M511" s="369" t="s">
        <v>203</v>
      </c>
      <c r="N511" s="377" t="s">
        <v>6015</v>
      </c>
      <c r="O511" s="344" t="str">
        <f>VLOOKUP(N511,CódigosRetorno!$A$1:$B$1677,2,FALSE)</f>
        <v>El XML no contiene el tag de Transporte Terrestre - Número de documento de identidad del pasajero</v>
      </c>
      <c r="P511" s="333" t="s">
        <v>482</v>
      </c>
      <c r="Q511" s="269" t="s">
        <v>186</v>
      </c>
    </row>
    <row r="512" spans="2:17" ht="36">
      <c r="B512" s="617"/>
      <c r="C512" s="611"/>
      <c r="D512" s="615"/>
      <c r="E512" s="615"/>
      <c r="F512" s="746"/>
      <c r="G512" s="615"/>
      <c r="H512" s="611"/>
      <c r="I512" s="671"/>
      <c r="J512" s="378"/>
      <c r="K512" s="378"/>
      <c r="L512" s="344" t="s">
        <v>6038</v>
      </c>
      <c r="M512" s="369" t="s">
        <v>203</v>
      </c>
      <c r="N512" s="377" t="s">
        <v>6016</v>
      </c>
      <c r="O512" s="344" t="str">
        <f>VLOOKUP(N512,CódigosRetorno!$A$1:$B$1677,2,FALSE)</f>
        <v>El XML no contiene el tag de Transporte Terrestre - Tipo de documento de identidad del pasajero</v>
      </c>
      <c r="P512" s="333" t="s">
        <v>482</v>
      </c>
      <c r="Q512" s="269" t="s">
        <v>186</v>
      </c>
    </row>
    <row r="513" spans="2:17" ht="36">
      <c r="B513" s="617"/>
      <c r="C513" s="611"/>
      <c r="D513" s="615"/>
      <c r="E513" s="615"/>
      <c r="F513" s="746"/>
      <c r="G513" s="615"/>
      <c r="H513" s="611"/>
      <c r="I513" s="671"/>
      <c r="J513" s="378"/>
      <c r="K513" s="378"/>
      <c r="L513" s="344" t="s">
        <v>6039</v>
      </c>
      <c r="M513" s="369" t="s">
        <v>203</v>
      </c>
      <c r="N513" s="377" t="s">
        <v>6017</v>
      </c>
      <c r="O513" s="344" t="str">
        <f>VLOOKUP(N513,CódigosRetorno!$A$1:$B$1677,2,FALSE)</f>
        <v>El XML no contiene el tag de Transporte Terrestre - Nombres y apellidos del pasajero</v>
      </c>
      <c r="P513" s="333" t="s">
        <v>482</v>
      </c>
      <c r="Q513" s="269" t="s">
        <v>186</v>
      </c>
    </row>
    <row r="514" spans="2:17" ht="36">
      <c r="B514" s="617"/>
      <c r="C514" s="611"/>
      <c r="D514" s="615"/>
      <c r="E514" s="615"/>
      <c r="F514" s="746"/>
      <c r="G514" s="615"/>
      <c r="H514" s="611"/>
      <c r="I514" s="671"/>
      <c r="J514" s="378"/>
      <c r="K514" s="378"/>
      <c r="L514" s="344" t="s">
        <v>6040</v>
      </c>
      <c r="M514" s="369" t="s">
        <v>203</v>
      </c>
      <c r="N514" s="377" t="s">
        <v>6018</v>
      </c>
      <c r="O514" s="344" t="str">
        <f>VLOOKUP(N514,CódigosRetorno!$A$1:$B$1677,2,FALSE)</f>
        <v>El XML no contiene el tag de Transporte Terrestre - Ciudad o lugar de destino - Dirección detallada</v>
      </c>
      <c r="P514" s="333" t="s">
        <v>482</v>
      </c>
      <c r="Q514" s="269" t="s">
        <v>186</v>
      </c>
    </row>
    <row r="515" spans="2:17" ht="36">
      <c r="B515" s="617"/>
      <c r="C515" s="611"/>
      <c r="D515" s="615"/>
      <c r="E515" s="615"/>
      <c r="F515" s="746"/>
      <c r="G515" s="615"/>
      <c r="H515" s="611"/>
      <c r="I515" s="671"/>
      <c r="J515" s="378"/>
      <c r="K515" s="378"/>
      <c r="L515" s="344" t="s">
        <v>6041</v>
      </c>
      <c r="M515" s="369" t="s">
        <v>203</v>
      </c>
      <c r="N515" s="377" t="s">
        <v>6019</v>
      </c>
      <c r="O515" s="344" t="str">
        <f>VLOOKUP(N515,CódigosRetorno!$A$1:$B$1677,2,FALSE)</f>
        <v>El XML no contiene el tag de Transporte Terrestre - Ciudad o lugar de origen - Ubigeo</v>
      </c>
      <c r="P515" s="333" t="s">
        <v>482</v>
      </c>
      <c r="Q515" s="269" t="s">
        <v>186</v>
      </c>
    </row>
    <row r="516" spans="2:17" ht="36">
      <c r="B516" s="617"/>
      <c r="C516" s="611"/>
      <c r="D516" s="615"/>
      <c r="E516" s="615"/>
      <c r="F516" s="746"/>
      <c r="G516" s="615"/>
      <c r="H516" s="611"/>
      <c r="I516" s="671"/>
      <c r="J516" s="378"/>
      <c r="K516" s="378"/>
      <c r="L516" s="344" t="s">
        <v>6042</v>
      </c>
      <c r="M516" s="369" t="s">
        <v>203</v>
      </c>
      <c r="N516" s="377" t="s">
        <v>6020</v>
      </c>
      <c r="O516" s="344" t="str">
        <f>VLOOKUP(N516,CódigosRetorno!$A$1:$B$1677,2,FALSE)</f>
        <v>El XML no contiene el tag de Transporte Terrestre - Ciudad o lugar de origen - Dirección detallada</v>
      </c>
      <c r="P516" s="333" t="s">
        <v>482</v>
      </c>
      <c r="Q516" s="269" t="s">
        <v>186</v>
      </c>
    </row>
    <row r="517" spans="2:17" ht="36">
      <c r="B517" s="617"/>
      <c r="C517" s="611"/>
      <c r="D517" s="615"/>
      <c r="E517" s="615"/>
      <c r="F517" s="746"/>
      <c r="G517" s="615"/>
      <c r="H517" s="611"/>
      <c r="I517" s="671"/>
      <c r="J517" s="378"/>
      <c r="K517" s="378"/>
      <c r="L517" s="344" t="s">
        <v>6043</v>
      </c>
      <c r="M517" s="369" t="s">
        <v>203</v>
      </c>
      <c r="N517" s="377" t="s">
        <v>6020</v>
      </c>
      <c r="O517" s="344" t="str">
        <f>VLOOKUP(N517,CódigosRetorno!$A$1:$B$1677,2,FALSE)</f>
        <v>El XML no contiene el tag de Transporte Terrestre - Ciudad o lugar de origen - Dirección detallada</v>
      </c>
      <c r="P517" s="333" t="s">
        <v>482</v>
      </c>
      <c r="Q517" s="269" t="s">
        <v>186</v>
      </c>
    </row>
    <row r="518" spans="2:17" ht="24">
      <c r="B518" s="617"/>
      <c r="C518" s="611"/>
      <c r="D518" s="615"/>
      <c r="E518" s="615"/>
      <c r="F518" s="603"/>
      <c r="G518" s="343" t="s">
        <v>4809</v>
      </c>
      <c r="H518" s="344" t="s">
        <v>4586</v>
      </c>
      <c r="I518" s="343" t="s">
        <v>4584</v>
      </c>
      <c r="J518" s="343"/>
      <c r="K518" s="343"/>
      <c r="L518" s="344" t="s">
        <v>5389</v>
      </c>
      <c r="M518" s="333" t="s">
        <v>1192</v>
      </c>
      <c r="N518" s="369" t="s">
        <v>5308</v>
      </c>
      <c r="O518" s="344" t="str">
        <f>VLOOKUP(N518,CódigosRetorno!$A$1:$B$1701,2,FALSE)</f>
        <v>El dato ingresado como atributo @listName es incorrecto.</v>
      </c>
      <c r="P518" s="333" t="s">
        <v>482</v>
      </c>
      <c r="Q518" s="269" t="s">
        <v>186</v>
      </c>
    </row>
    <row r="519" spans="2:17" ht="24">
      <c r="B519" s="617"/>
      <c r="C519" s="611"/>
      <c r="D519" s="615"/>
      <c r="E519" s="615"/>
      <c r="F519" s="615"/>
      <c r="G519" s="343" t="s">
        <v>4582</v>
      </c>
      <c r="H519" s="344" t="s">
        <v>4583</v>
      </c>
      <c r="I519" s="343" t="s">
        <v>4584</v>
      </c>
      <c r="J519" s="343"/>
      <c r="K519" s="343"/>
      <c r="L519" s="344" t="s">
        <v>5305</v>
      </c>
      <c r="M519" s="369" t="s">
        <v>1192</v>
      </c>
      <c r="N519" s="377" t="s">
        <v>5307</v>
      </c>
      <c r="O519" s="344" t="str">
        <f>VLOOKUP(N519,CódigosRetorno!$A$1:$B$1701,2,FALSE)</f>
        <v>El dato ingresado como atributo @listAgencyName es incorrecto.</v>
      </c>
      <c r="P519" s="333" t="s">
        <v>482</v>
      </c>
      <c r="Q519" s="269" t="s">
        <v>186</v>
      </c>
    </row>
    <row r="520" spans="2:17" ht="48">
      <c r="B520" s="617"/>
      <c r="C520" s="611"/>
      <c r="D520" s="615"/>
      <c r="E520" s="615"/>
      <c r="F520" s="615"/>
      <c r="G520" s="356" t="s">
        <v>4810</v>
      </c>
      <c r="H520" s="367" t="s">
        <v>4588</v>
      </c>
      <c r="I520" s="343" t="s">
        <v>4584</v>
      </c>
      <c r="J520" s="343"/>
      <c r="K520" s="343"/>
      <c r="L520" s="344" t="s">
        <v>5390</v>
      </c>
      <c r="M520" s="369" t="s">
        <v>1192</v>
      </c>
      <c r="N520" s="377" t="s">
        <v>5309</v>
      </c>
      <c r="O520" s="344" t="str">
        <f>VLOOKUP(N520,CódigosRetorno!$A$1:$B$1701,2,FALSE)</f>
        <v>El dato ingresado como atributo @listURI es incorrecto.</v>
      </c>
      <c r="P520" s="333" t="s">
        <v>482</v>
      </c>
      <c r="Q520" s="269" t="s">
        <v>186</v>
      </c>
    </row>
    <row r="521" spans="2:17" ht="36">
      <c r="B521" s="617"/>
      <c r="C521" s="611"/>
      <c r="D521" s="615"/>
      <c r="E521" s="763"/>
      <c r="F521" s="359"/>
      <c r="G521" s="323"/>
      <c r="H521" s="337" t="s">
        <v>4811</v>
      </c>
      <c r="I521" s="378">
        <v>1</v>
      </c>
      <c r="J521" s="378"/>
      <c r="K521" s="378"/>
      <c r="L521" s="344" t="s">
        <v>6044</v>
      </c>
      <c r="M521" s="333" t="s">
        <v>203</v>
      </c>
      <c r="N521" s="369" t="s">
        <v>4469</v>
      </c>
      <c r="O521" s="344" t="str">
        <f>VLOOKUP(N521,CódigosRetorno!$A$1:$B$1701,2,FALSE)</f>
        <v>El XML no contiene tag o no existe información del valor del concepto por linea.</v>
      </c>
      <c r="P521" s="333" t="s">
        <v>482</v>
      </c>
      <c r="Q521" s="270" t="s">
        <v>186</v>
      </c>
    </row>
    <row r="522" spans="2:17" ht="36">
      <c r="B522" s="617"/>
      <c r="C522" s="611"/>
      <c r="D522" s="615"/>
      <c r="E522" s="763"/>
      <c r="F522" s="360" t="s">
        <v>150</v>
      </c>
      <c r="G522" s="112"/>
      <c r="H522" s="337" t="s">
        <v>6045</v>
      </c>
      <c r="I522" s="378">
        <v>1</v>
      </c>
      <c r="J522" s="378"/>
      <c r="K522" s="378"/>
      <c r="L522" s="344" t="s">
        <v>6051</v>
      </c>
      <c r="M522" s="333" t="s">
        <v>1192</v>
      </c>
      <c r="N522" s="369" t="s">
        <v>5860</v>
      </c>
      <c r="O522" s="344" t="str">
        <f>VLOOKUP(N522,CódigosRetorno!$A$1:$B$1701,2,FALSE)</f>
        <v>El dato ingresado como valor del concepto de la linea no cumple con el formato establecido.</v>
      </c>
      <c r="P522" s="333" t="s">
        <v>482</v>
      </c>
      <c r="Q522" s="270" t="s">
        <v>186</v>
      </c>
    </row>
    <row r="523" spans="2:17" ht="36">
      <c r="B523" s="617"/>
      <c r="C523" s="611"/>
      <c r="D523" s="615"/>
      <c r="E523" s="763"/>
      <c r="F523" s="360" t="s">
        <v>150</v>
      </c>
      <c r="G523" s="112"/>
      <c r="H523" s="338" t="s">
        <v>6046</v>
      </c>
      <c r="I523" s="378">
        <v>1</v>
      </c>
      <c r="J523" s="378"/>
      <c r="K523" s="378"/>
      <c r="L523" s="344" t="s">
        <v>6052</v>
      </c>
      <c r="M523" s="333" t="s">
        <v>1192</v>
      </c>
      <c r="N523" s="369" t="s">
        <v>5860</v>
      </c>
      <c r="O523" s="344" t="str">
        <f>VLOOKUP(N523,CódigosRetorno!$A$1:$B$1701,2,FALSE)</f>
        <v>El dato ingresado como valor del concepto de la linea no cumple con el formato establecido.</v>
      </c>
      <c r="P523" s="333" t="s">
        <v>482</v>
      </c>
      <c r="Q523" s="270" t="s">
        <v>186</v>
      </c>
    </row>
    <row r="524" spans="2:17" ht="36">
      <c r="B524" s="617"/>
      <c r="C524" s="611"/>
      <c r="D524" s="615"/>
      <c r="E524" s="763"/>
      <c r="F524" s="360" t="s">
        <v>12</v>
      </c>
      <c r="G524" s="112"/>
      <c r="H524" s="338" t="s">
        <v>3004</v>
      </c>
      <c r="I524" s="378">
        <v>1</v>
      </c>
      <c r="J524" s="378"/>
      <c r="K524" s="378"/>
      <c r="L524" s="344" t="s">
        <v>6057</v>
      </c>
      <c r="M524" s="333" t="s">
        <v>1192</v>
      </c>
      <c r="N524" s="369" t="s">
        <v>5860</v>
      </c>
      <c r="O524" s="344" t="str">
        <f>VLOOKUP(N524,CódigosRetorno!$A$1:$B$1701,2,FALSE)</f>
        <v>El dato ingresado como valor del concepto de la linea no cumple con el formato establecido.</v>
      </c>
      <c r="P524" s="333" t="s">
        <v>482</v>
      </c>
      <c r="Q524" s="270" t="s">
        <v>186</v>
      </c>
    </row>
    <row r="525" spans="2:17" ht="24">
      <c r="B525" s="617"/>
      <c r="C525" s="611"/>
      <c r="D525" s="615"/>
      <c r="E525" s="763"/>
      <c r="F525" s="360" t="s">
        <v>47</v>
      </c>
      <c r="G525" s="112" t="s">
        <v>2664</v>
      </c>
      <c r="H525" s="338" t="s">
        <v>3005</v>
      </c>
      <c r="I525" s="378">
        <v>1</v>
      </c>
      <c r="J525" s="378"/>
      <c r="K525" s="378"/>
      <c r="L525" s="344" t="s">
        <v>6055</v>
      </c>
      <c r="M525" s="333" t="s">
        <v>1192</v>
      </c>
      <c r="N525" s="369" t="s">
        <v>5860</v>
      </c>
      <c r="O525" s="344" t="str">
        <f>VLOOKUP(N525,CódigosRetorno!$A$1:$B$1701,2,FALSE)</f>
        <v>El dato ingresado como valor del concepto de la linea no cumple con el formato establecido.</v>
      </c>
      <c r="P525" s="333" t="s">
        <v>482</v>
      </c>
      <c r="Q525" s="270" t="s">
        <v>6066</v>
      </c>
    </row>
    <row r="526" spans="2:17" ht="36">
      <c r="B526" s="617"/>
      <c r="C526" s="611"/>
      <c r="D526" s="615"/>
      <c r="E526" s="763"/>
      <c r="F526" s="360" t="s">
        <v>4614</v>
      </c>
      <c r="G526" s="112"/>
      <c r="H526" s="338" t="s">
        <v>197</v>
      </c>
      <c r="I526" s="378">
        <v>1</v>
      </c>
      <c r="J526" s="378"/>
      <c r="K526" s="378"/>
      <c r="L526" s="344" t="s">
        <v>6053</v>
      </c>
      <c r="M526" s="333" t="s">
        <v>1192</v>
      </c>
      <c r="N526" s="369" t="s">
        <v>5860</v>
      </c>
      <c r="O526" s="344" t="str">
        <f>VLOOKUP(N526,CódigosRetorno!$A$1:$B$1701,2,FALSE)</f>
        <v>El dato ingresado como valor del concepto de la linea no cumple con el formato establecido.</v>
      </c>
      <c r="P526" s="333" t="s">
        <v>482</v>
      </c>
      <c r="Q526" s="270" t="s">
        <v>186</v>
      </c>
    </row>
    <row r="527" spans="2:17" ht="24">
      <c r="B527" s="617"/>
      <c r="C527" s="611"/>
      <c r="D527" s="615"/>
      <c r="E527" s="763"/>
      <c r="F527" s="360" t="s">
        <v>49</v>
      </c>
      <c r="G527" s="112" t="s">
        <v>2654</v>
      </c>
      <c r="H527" s="338" t="s">
        <v>6047</v>
      </c>
      <c r="I527" s="378">
        <v>1</v>
      </c>
      <c r="J527" s="378"/>
      <c r="K527" s="378"/>
      <c r="L527" s="344" t="s">
        <v>6054</v>
      </c>
      <c r="M527" s="333" t="s">
        <v>1192</v>
      </c>
      <c r="N527" s="369" t="s">
        <v>5860</v>
      </c>
      <c r="O527" s="344" t="str">
        <f>VLOOKUP(N527,CódigosRetorno!$A$1:$B$1701,2,FALSE)</f>
        <v>El dato ingresado como valor del concepto de la linea no cumple con el formato establecido.</v>
      </c>
      <c r="P527" s="333" t="s">
        <v>482</v>
      </c>
      <c r="Q527" s="270" t="s">
        <v>6062</v>
      </c>
    </row>
    <row r="528" spans="2:17" ht="36">
      <c r="B528" s="617"/>
      <c r="C528" s="611"/>
      <c r="D528" s="615"/>
      <c r="E528" s="763"/>
      <c r="F528" s="360" t="s">
        <v>4614</v>
      </c>
      <c r="G528" s="112"/>
      <c r="H528" s="338" t="s">
        <v>6048</v>
      </c>
      <c r="I528" s="378">
        <v>1</v>
      </c>
      <c r="J528" s="378"/>
      <c r="K528" s="378"/>
      <c r="L528" s="344" t="s">
        <v>6058</v>
      </c>
      <c r="M528" s="333" t="s">
        <v>1192</v>
      </c>
      <c r="N528" s="369" t="s">
        <v>5860</v>
      </c>
      <c r="O528" s="344" t="str">
        <f>VLOOKUP(N528,CódigosRetorno!$A$1:$B$1701,2,FALSE)</f>
        <v>El dato ingresado como valor del concepto de la linea no cumple con el formato establecido.</v>
      </c>
      <c r="P528" s="333" t="s">
        <v>482</v>
      </c>
      <c r="Q528" s="270" t="s">
        <v>186</v>
      </c>
    </row>
    <row r="529" spans="2:17" ht="24">
      <c r="B529" s="617"/>
      <c r="C529" s="611"/>
      <c r="D529" s="615"/>
      <c r="E529" s="763"/>
      <c r="F529" s="360" t="s">
        <v>49</v>
      </c>
      <c r="G529" s="380" t="s">
        <v>2654</v>
      </c>
      <c r="H529" s="338" t="s">
        <v>6049</v>
      </c>
      <c r="I529" s="378">
        <v>1</v>
      </c>
      <c r="J529" s="378"/>
      <c r="K529" s="378"/>
      <c r="L529" s="344" t="s">
        <v>6056</v>
      </c>
      <c r="M529" s="333" t="s">
        <v>1192</v>
      </c>
      <c r="N529" s="369" t="s">
        <v>5860</v>
      </c>
      <c r="O529" s="344" t="str">
        <f>VLOOKUP(N529,CódigosRetorno!$A$1:$B$1701,2,FALSE)</f>
        <v>El dato ingresado como valor del concepto de la linea no cumple con el formato establecido.</v>
      </c>
      <c r="P529" s="333" t="s">
        <v>482</v>
      </c>
      <c r="Q529" s="270" t="s">
        <v>6062</v>
      </c>
    </row>
    <row r="530" spans="2:17" ht="36">
      <c r="B530" s="608"/>
      <c r="C530" s="612"/>
      <c r="D530" s="604"/>
      <c r="E530" s="764"/>
      <c r="F530" s="365" t="s">
        <v>4614</v>
      </c>
      <c r="G530" s="324"/>
      <c r="H530" s="339" t="s">
        <v>6050</v>
      </c>
      <c r="I530" s="378">
        <v>1</v>
      </c>
      <c r="J530" s="378"/>
      <c r="K530" s="378"/>
      <c r="L530" s="344" t="s">
        <v>6059</v>
      </c>
      <c r="M530" s="333" t="s">
        <v>1192</v>
      </c>
      <c r="N530" s="369" t="s">
        <v>5860</v>
      </c>
      <c r="O530" s="344" t="str">
        <f>VLOOKUP(N530,CódigosRetorno!$A$1:$B$1701,2,FALSE)</f>
        <v>El dato ingresado como valor del concepto de la linea no cumple con el formato establecido.</v>
      </c>
      <c r="P530" s="333" t="s">
        <v>482</v>
      </c>
      <c r="Q530" s="270" t="s">
        <v>186</v>
      </c>
    </row>
    <row r="531" spans="2:17" ht="36">
      <c r="B531" s="607">
        <v>83</v>
      </c>
      <c r="C531" s="610" t="s">
        <v>190</v>
      </c>
      <c r="D531" s="603" t="s">
        <v>15</v>
      </c>
      <c r="E531" s="603" t="s">
        <v>9</v>
      </c>
      <c r="F531" s="365" t="s">
        <v>5</v>
      </c>
      <c r="G531" s="333" t="s">
        <v>4807</v>
      </c>
      <c r="H531" s="344" t="s">
        <v>5001</v>
      </c>
      <c r="I531" s="378">
        <v>1</v>
      </c>
      <c r="J531" s="378"/>
      <c r="K531" s="378"/>
      <c r="L531" s="344" t="s">
        <v>4806</v>
      </c>
      <c r="M531" s="333" t="s">
        <v>1192</v>
      </c>
      <c r="N531" s="369" t="s">
        <v>4540</v>
      </c>
      <c r="O531" s="344" t="str">
        <f>VLOOKUP(N531,CódigosRetorno!$A$1:$B$1677,2,FALSE)</f>
        <v>El XML no contiene el atributo o no existe información en el nombre del concepto.</v>
      </c>
      <c r="P531" s="333" t="s">
        <v>482</v>
      </c>
      <c r="Q531" s="270" t="s">
        <v>6069</v>
      </c>
    </row>
    <row r="532" spans="2:17" ht="36" customHeight="1">
      <c r="B532" s="617"/>
      <c r="C532" s="611"/>
      <c r="D532" s="615"/>
      <c r="E532" s="615"/>
      <c r="F532" s="740" t="s">
        <v>44</v>
      </c>
      <c r="G532" s="603" t="s">
        <v>4807</v>
      </c>
      <c r="H532" s="607" t="s">
        <v>5002</v>
      </c>
      <c r="I532" s="670">
        <v>1</v>
      </c>
      <c r="J532" s="378"/>
      <c r="K532" s="378"/>
      <c r="L532" s="344" t="s">
        <v>5464</v>
      </c>
      <c r="M532" s="369" t="s">
        <v>1192</v>
      </c>
      <c r="N532" s="377" t="s">
        <v>5823</v>
      </c>
      <c r="O532" s="344" t="str">
        <f>VLOOKUP(N532,CódigosRetorno!$A$1:$B$1701,2,FALSE)</f>
        <v>El dato ingresado como codigo de identificación de concepto tributario no es valido (catalogo nro 53)</v>
      </c>
      <c r="P532" s="333" t="s">
        <v>482</v>
      </c>
      <c r="Q532" s="270" t="s">
        <v>6069</v>
      </c>
    </row>
    <row r="533" spans="2:17" ht="36">
      <c r="B533" s="617"/>
      <c r="C533" s="611"/>
      <c r="D533" s="615"/>
      <c r="E533" s="615"/>
      <c r="F533" s="741"/>
      <c r="G533" s="604"/>
      <c r="H533" s="608"/>
      <c r="I533" s="742"/>
      <c r="J533" s="378"/>
      <c r="K533" s="378"/>
      <c r="L533" s="344" t="s">
        <v>6034</v>
      </c>
      <c r="M533" s="369" t="s">
        <v>203</v>
      </c>
      <c r="N533" s="377" t="s">
        <v>6021</v>
      </c>
      <c r="O533" s="344" t="str">
        <f>VLOOKUP(N533,CódigosRetorno!$A$1:$B$1701,2,FALSE)</f>
        <v>El XML no contiene el tag de Transporte Terrestre - Fecha de inicio programado</v>
      </c>
      <c r="P533" s="333" t="s">
        <v>482</v>
      </c>
      <c r="Q533" s="270" t="s">
        <v>6069</v>
      </c>
    </row>
    <row r="534" spans="2:17" ht="24">
      <c r="B534" s="617"/>
      <c r="C534" s="611"/>
      <c r="D534" s="615"/>
      <c r="E534" s="615"/>
      <c r="F534" s="603"/>
      <c r="G534" s="343" t="s">
        <v>4809</v>
      </c>
      <c r="H534" s="344" t="s">
        <v>4586</v>
      </c>
      <c r="I534" s="343" t="s">
        <v>4584</v>
      </c>
      <c r="J534" s="343"/>
      <c r="K534" s="343"/>
      <c r="L534" s="344" t="s">
        <v>5389</v>
      </c>
      <c r="M534" s="333" t="s">
        <v>1192</v>
      </c>
      <c r="N534" s="369" t="s">
        <v>5308</v>
      </c>
      <c r="O534" s="344" t="str">
        <f>VLOOKUP(N534,CódigosRetorno!$A$1:$B$1701,2,FALSE)</f>
        <v>El dato ingresado como atributo @listName es incorrecto.</v>
      </c>
      <c r="P534" s="333" t="s">
        <v>482</v>
      </c>
      <c r="Q534" s="269" t="s">
        <v>186</v>
      </c>
    </row>
    <row r="535" spans="2:17" ht="24">
      <c r="B535" s="617"/>
      <c r="C535" s="611"/>
      <c r="D535" s="615"/>
      <c r="E535" s="615"/>
      <c r="F535" s="615"/>
      <c r="G535" s="343" t="s">
        <v>4582</v>
      </c>
      <c r="H535" s="344" t="s">
        <v>4583</v>
      </c>
      <c r="I535" s="343" t="s">
        <v>4584</v>
      </c>
      <c r="J535" s="343"/>
      <c r="K535" s="343"/>
      <c r="L535" s="344" t="s">
        <v>5305</v>
      </c>
      <c r="M535" s="369" t="s">
        <v>1192</v>
      </c>
      <c r="N535" s="377" t="s">
        <v>5307</v>
      </c>
      <c r="O535" s="344" t="str">
        <f>VLOOKUP(N535,CódigosRetorno!$A$1:$B$1701,2,FALSE)</f>
        <v>El dato ingresado como atributo @listAgencyName es incorrecto.</v>
      </c>
      <c r="P535" s="333" t="s">
        <v>482</v>
      </c>
      <c r="Q535" s="269" t="s">
        <v>186</v>
      </c>
    </row>
    <row r="536" spans="2:17" ht="48">
      <c r="B536" s="617"/>
      <c r="C536" s="611"/>
      <c r="D536" s="615"/>
      <c r="E536" s="615"/>
      <c r="F536" s="615"/>
      <c r="G536" s="356" t="s">
        <v>4810</v>
      </c>
      <c r="H536" s="367" t="s">
        <v>4588</v>
      </c>
      <c r="I536" s="343" t="s">
        <v>4584</v>
      </c>
      <c r="J536" s="343"/>
      <c r="K536" s="343"/>
      <c r="L536" s="344" t="s">
        <v>5390</v>
      </c>
      <c r="M536" s="369" t="s">
        <v>1192</v>
      </c>
      <c r="N536" s="377" t="s">
        <v>5309</v>
      </c>
      <c r="O536" s="344" t="str">
        <f>VLOOKUP(N536,CódigosRetorno!$A$1:$B$1701,2,FALSE)</f>
        <v>El dato ingresado como atributo @listURI es incorrecto.</v>
      </c>
      <c r="P536" s="333" t="s">
        <v>482</v>
      </c>
      <c r="Q536" s="269" t="s">
        <v>186</v>
      </c>
    </row>
    <row r="537" spans="2:17" ht="36">
      <c r="B537" s="608"/>
      <c r="C537" s="612"/>
      <c r="D537" s="604"/>
      <c r="E537" s="604"/>
      <c r="F537" s="333" t="s">
        <v>149</v>
      </c>
      <c r="G537" s="333" t="s">
        <v>25</v>
      </c>
      <c r="H537" s="344" t="s">
        <v>5003</v>
      </c>
      <c r="I537" s="378">
        <v>1</v>
      </c>
      <c r="J537" s="378"/>
      <c r="K537" s="378"/>
      <c r="L537" s="344" t="s">
        <v>6014</v>
      </c>
      <c r="M537" s="333" t="s">
        <v>203</v>
      </c>
      <c r="N537" s="369" t="s">
        <v>4470</v>
      </c>
      <c r="O537" s="344" t="str">
        <f>VLOOKUP(N537,CódigosRetorno!$A$1:$B$1677,2,FALSE)</f>
        <v>El XML no contiene tag de la fecha del concepto por linea.</v>
      </c>
      <c r="P537" s="333" t="s">
        <v>482</v>
      </c>
      <c r="Q537" s="269" t="s">
        <v>186</v>
      </c>
    </row>
    <row r="538" spans="2:17" ht="36">
      <c r="B538" s="607">
        <f>B531+1</f>
        <v>84</v>
      </c>
      <c r="C538" s="610" t="s">
        <v>191</v>
      </c>
      <c r="D538" s="603" t="s">
        <v>15</v>
      </c>
      <c r="E538" s="603" t="s">
        <v>9</v>
      </c>
      <c r="F538" s="343" t="s">
        <v>5</v>
      </c>
      <c r="G538" s="333" t="s">
        <v>4807</v>
      </c>
      <c r="H538" s="344" t="s">
        <v>5001</v>
      </c>
      <c r="I538" s="378">
        <v>1</v>
      </c>
      <c r="J538" s="378"/>
      <c r="K538" s="378"/>
      <c r="L538" s="344" t="s">
        <v>4806</v>
      </c>
      <c r="M538" s="333" t="s">
        <v>1192</v>
      </c>
      <c r="N538" s="369" t="s">
        <v>4540</v>
      </c>
      <c r="O538" s="344" t="str">
        <f>VLOOKUP(N538,CódigosRetorno!$A$1:$B$1677,2,FALSE)</f>
        <v>El XML no contiene el atributo o no existe información en el nombre del concepto.</v>
      </c>
      <c r="P538" s="333" t="s">
        <v>482</v>
      </c>
      <c r="Q538" s="270" t="s">
        <v>6069</v>
      </c>
    </row>
    <row r="539" spans="2:17" ht="36" customHeight="1">
      <c r="B539" s="617"/>
      <c r="C539" s="611"/>
      <c r="D539" s="615"/>
      <c r="E539" s="615"/>
      <c r="F539" s="740" t="s">
        <v>44</v>
      </c>
      <c r="G539" s="603" t="s">
        <v>4807</v>
      </c>
      <c r="H539" s="610" t="s">
        <v>5002</v>
      </c>
      <c r="I539" s="670">
        <v>1</v>
      </c>
      <c r="J539" s="378"/>
      <c r="K539" s="378"/>
      <c r="L539" s="344" t="s">
        <v>5464</v>
      </c>
      <c r="M539" s="369" t="s">
        <v>1192</v>
      </c>
      <c r="N539" s="377" t="s">
        <v>5823</v>
      </c>
      <c r="O539" s="344" t="str">
        <f>VLOOKUP(N539,CódigosRetorno!$A$1:$B$1701,2,FALSE)</f>
        <v>El dato ingresado como codigo de identificación de concepto tributario no es valido (catalogo nro 53)</v>
      </c>
      <c r="P539" s="333" t="s">
        <v>482</v>
      </c>
      <c r="Q539" s="270" t="s">
        <v>6069</v>
      </c>
    </row>
    <row r="540" spans="2:17" ht="24">
      <c r="B540" s="617"/>
      <c r="C540" s="611"/>
      <c r="D540" s="615"/>
      <c r="E540" s="615"/>
      <c r="F540" s="741"/>
      <c r="G540" s="604"/>
      <c r="H540" s="612"/>
      <c r="I540" s="742"/>
      <c r="J540" s="378"/>
      <c r="K540" s="378"/>
      <c r="L540" s="344" t="s">
        <v>6033</v>
      </c>
      <c r="M540" s="369" t="s">
        <v>203</v>
      </c>
      <c r="N540" s="377" t="s">
        <v>6022</v>
      </c>
      <c r="O540" s="344" t="str">
        <f>VLOOKUP(N540,CódigosRetorno!$A$1:$B$1701,2,FALSE)</f>
        <v>El XML no contiene el tag de Transporte Terrestre - Hora de inicio programado</v>
      </c>
      <c r="P540" s="333" t="s">
        <v>482</v>
      </c>
      <c r="Q540" s="270" t="s">
        <v>6069</v>
      </c>
    </row>
    <row r="541" spans="2:17" ht="24">
      <c r="B541" s="617"/>
      <c r="C541" s="611"/>
      <c r="D541" s="615"/>
      <c r="E541" s="615"/>
      <c r="F541" s="740"/>
      <c r="G541" s="343" t="s">
        <v>4809</v>
      </c>
      <c r="H541" s="344" t="s">
        <v>4586</v>
      </c>
      <c r="I541" s="343" t="s">
        <v>4584</v>
      </c>
      <c r="J541" s="378"/>
      <c r="K541" s="378"/>
      <c r="L541" s="344" t="s">
        <v>5389</v>
      </c>
      <c r="M541" s="333" t="s">
        <v>1192</v>
      </c>
      <c r="N541" s="369" t="s">
        <v>5308</v>
      </c>
      <c r="O541" s="344" t="str">
        <f>VLOOKUP(N541,CódigosRetorno!$A$1:$B$1701,2,FALSE)</f>
        <v>El dato ingresado como atributo @listName es incorrecto.</v>
      </c>
      <c r="P541" s="333" t="s">
        <v>482</v>
      </c>
      <c r="Q541" s="269" t="s">
        <v>186</v>
      </c>
    </row>
    <row r="542" spans="2:17" ht="24">
      <c r="B542" s="617"/>
      <c r="C542" s="611"/>
      <c r="D542" s="615"/>
      <c r="E542" s="615"/>
      <c r="F542" s="746"/>
      <c r="G542" s="343" t="s">
        <v>4582</v>
      </c>
      <c r="H542" s="344" t="s">
        <v>4583</v>
      </c>
      <c r="I542" s="343" t="s">
        <v>4584</v>
      </c>
      <c r="J542" s="378"/>
      <c r="K542" s="378"/>
      <c r="L542" s="344" t="s">
        <v>5305</v>
      </c>
      <c r="M542" s="369" t="s">
        <v>1192</v>
      </c>
      <c r="N542" s="377" t="s">
        <v>5307</v>
      </c>
      <c r="O542" s="344" t="str">
        <f>VLOOKUP(N542,CódigosRetorno!$A$1:$B$1701,2,FALSE)</f>
        <v>El dato ingresado como atributo @listAgencyName es incorrecto.</v>
      </c>
      <c r="P542" s="333" t="s">
        <v>482</v>
      </c>
      <c r="Q542" s="269" t="s">
        <v>186</v>
      </c>
    </row>
    <row r="543" spans="2:17" ht="48">
      <c r="B543" s="617"/>
      <c r="C543" s="611"/>
      <c r="D543" s="615"/>
      <c r="E543" s="615"/>
      <c r="F543" s="741"/>
      <c r="G543" s="356" t="s">
        <v>4810</v>
      </c>
      <c r="H543" s="367" t="s">
        <v>4588</v>
      </c>
      <c r="I543" s="343" t="s">
        <v>4584</v>
      </c>
      <c r="J543" s="378"/>
      <c r="K543" s="378"/>
      <c r="L543" s="344" t="s">
        <v>5390</v>
      </c>
      <c r="M543" s="369" t="s">
        <v>1192</v>
      </c>
      <c r="N543" s="377" t="s">
        <v>5309</v>
      </c>
      <c r="O543" s="344" t="str">
        <f>VLOOKUP(N543,CódigosRetorno!$A$1:$B$1701,2,FALSE)</f>
        <v>El dato ingresado como atributo @listURI es incorrecto.</v>
      </c>
      <c r="P543" s="333" t="s">
        <v>482</v>
      </c>
      <c r="Q543" s="269" t="s">
        <v>186</v>
      </c>
    </row>
    <row r="544" spans="2:17" ht="36">
      <c r="B544" s="608"/>
      <c r="C544" s="612"/>
      <c r="D544" s="604"/>
      <c r="E544" s="604"/>
      <c r="F544" s="369" t="s">
        <v>182</v>
      </c>
      <c r="G544" s="369" t="s">
        <v>3021</v>
      </c>
      <c r="H544" s="344" t="s">
        <v>5003</v>
      </c>
      <c r="I544" s="378">
        <v>1</v>
      </c>
      <c r="J544" s="378"/>
      <c r="K544" s="378"/>
      <c r="L544" s="344" t="s">
        <v>6013</v>
      </c>
      <c r="M544" s="333" t="s">
        <v>203</v>
      </c>
      <c r="N544" s="369" t="s">
        <v>5942</v>
      </c>
      <c r="O544" s="344" t="str">
        <f>VLOOKUP(N544,CódigosRetorno!$A$1:$B$1677,2,FALSE)</f>
        <v>El XML no contiene tag de la Hora del concepto por linea.</v>
      </c>
      <c r="P544" s="333" t="s">
        <v>482</v>
      </c>
      <c r="Q544" s="269" t="s">
        <v>186</v>
      </c>
    </row>
    <row r="545" spans="1:17" s="53" customFormat="1">
      <c r="A545" s="51"/>
      <c r="B545" s="122" t="s">
        <v>5004</v>
      </c>
      <c r="C545" s="122"/>
      <c r="D545" s="140"/>
      <c r="E545" s="119"/>
      <c r="F545" s="123" t="s">
        <v>186</v>
      </c>
      <c r="G545" s="123" t="s">
        <v>186</v>
      </c>
      <c r="H545" s="124" t="s">
        <v>186</v>
      </c>
      <c r="I545" s="123"/>
      <c r="J545" s="123"/>
      <c r="K545" s="123"/>
      <c r="L545" s="344" t="s">
        <v>186</v>
      </c>
      <c r="M545" s="369" t="s">
        <v>186</v>
      </c>
      <c r="N545" s="377" t="s">
        <v>186</v>
      </c>
      <c r="O545" s="344" t="str">
        <f>VLOOKUP(N545,CódigosRetorno!$A$1:$B$1701,2,FALSE)</f>
        <v>-</v>
      </c>
      <c r="P545" s="333" t="s">
        <v>186</v>
      </c>
      <c r="Q545" s="270" t="s">
        <v>186</v>
      </c>
    </row>
    <row r="546" spans="1:17" s="53" customFormat="1" ht="36">
      <c r="A546" s="51"/>
      <c r="B546" s="607">
        <f>B538+1</f>
        <v>85</v>
      </c>
      <c r="C546" s="610" t="s">
        <v>5005</v>
      </c>
      <c r="D546" s="603" t="s">
        <v>3</v>
      </c>
      <c r="E546" s="603" t="s">
        <v>9</v>
      </c>
      <c r="F546" s="740" t="s">
        <v>13</v>
      </c>
      <c r="G546" s="607" t="s">
        <v>5006</v>
      </c>
      <c r="H546" s="610" t="s">
        <v>5007</v>
      </c>
      <c r="I546" s="607">
        <v>1</v>
      </c>
      <c r="J546" s="343"/>
      <c r="K546" s="343"/>
      <c r="L546" s="344" t="s">
        <v>5829</v>
      </c>
      <c r="M546" s="333" t="s">
        <v>203</v>
      </c>
      <c r="N546" s="369" t="s">
        <v>5830</v>
      </c>
      <c r="O546" s="344" t="str">
        <f>VLOOKUP(N546,CódigosRetorno!$A$1:$B$1701,2,FALSE)</f>
        <v>El XML no contiene el tag o no existe información del Codigo de BBSS de detracción para el tipo de operación.</v>
      </c>
      <c r="P546" s="333" t="s">
        <v>482</v>
      </c>
      <c r="Q546" s="270" t="s">
        <v>6078</v>
      </c>
    </row>
    <row r="547" spans="1:17" s="53" customFormat="1" ht="36">
      <c r="A547" s="51"/>
      <c r="B547" s="617"/>
      <c r="C547" s="611"/>
      <c r="D547" s="615"/>
      <c r="E547" s="615"/>
      <c r="F547" s="746"/>
      <c r="G547" s="617"/>
      <c r="H547" s="611"/>
      <c r="I547" s="617"/>
      <c r="J547" s="343"/>
      <c r="K547" s="343"/>
      <c r="L547" s="344" t="s">
        <v>5855</v>
      </c>
      <c r="M547" s="333" t="s">
        <v>203</v>
      </c>
      <c r="N547" s="369" t="s">
        <v>5831</v>
      </c>
      <c r="O547" s="344" t="str">
        <f>VLOOKUP(N547,CódigosRetorno!$A$1:$B$1701,2,FALSE)</f>
        <v>El XML contiene información de codigo de bien y servicio de detracción que no corresponde al tipo de operación.</v>
      </c>
      <c r="P547" s="333" t="s">
        <v>482</v>
      </c>
      <c r="Q547" s="269" t="s">
        <v>186</v>
      </c>
    </row>
    <row r="548" spans="1:17" s="53" customFormat="1" ht="24">
      <c r="A548" s="51"/>
      <c r="B548" s="617"/>
      <c r="C548" s="611"/>
      <c r="D548" s="615"/>
      <c r="E548" s="615"/>
      <c r="F548" s="746"/>
      <c r="G548" s="617"/>
      <c r="H548" s="611"/>
      <c r="I548" s="617"/>
      <c r="J548" s="343"/>
      <c r="K548" s="343"/>
      <c r="L548" s="344" t="s">
        <v>3442</v>
      </c>
      <c r="M548" s="333" t="s">
        <v>203</v>
      </c>
      <c r="N548" s="369" t="s">
        <v>4421</v>
      </c>
      <c r="O548" s="344" t="str">
        <f>VLOOKUP(N548,CódigosRetorno!$A$1:$B$1701,2,FALSE)</f>
        <v>El codigo de bien o servicio sujeto a detracción no existe en el listado.</v>
      </c>
      <c r="P548" s="333" t="s">
        <v>482</v>
      </c>
      <c r="Q548" s="269" t="s">
        <v>186</v>
      </c>
    </row>
    <row r="549" spans="1:17" s="53" customFormat="1" ht="36">
      <c r="A549" s="51"/>
      <c r="B549" s="617"/>
      <c r="C549" s="611"/>
      <c r="D549" s="615"/>
      <c r="E549" s="615"/>
      <c r="F549" s="746"/>
      <c r="G549" s="617"/>
      <c r="H549" s="611"/>
      <c r="I549" s="617"/>
      <c r="J549" s="343"/>
      <c r="K549" s="343"/>
      <c r="L549" s="344" t="s">
        <v>5826</v>
      </c>
      <c r="M549" s="333" t="s">
        <v>203</v>
      </c>
      <c r="N549" s="369" t="s">
        <v>5832</v>
      </c>
      <c r="O549" s="344" t="str">
        <f>VLOOKUP(N549,CódigosRetorno!$A$1:$B$1701,2,FALSE)</f>
        <v>El dato ingresado como codigo de BBSS de detracción no corresponde al valor esperado.</v>
      </c>
      <c r="P549" s="333" t="s">
        <v>482</v>
      </c>
      <c r="Q549" s="269" t="s">
        <v>186</v>
      </c>
    </row>
    <row r="550" spans="1:17" s="53" customFormat="1" ht="36">
      <c r="A550" s="51"/>
      <c r="B550" s="617"/>
      <c r="C550" s="611"/>
      <c r="D550" s="615"/>
      <c r="E550" s="615"/>
      <c r="F550" s="746"/>
      <c r="G550" s="617"/>
      <c r="H550" s="611"/>
      <c r="I550" s="617"/>
      <c r="J550" s="343"/>
      <c r="K550" s="343"/>
      <c r="L550" s="344" t="s">
        <v>5827</v>
      </c>
      <c r="M550" s="333" t="s">
        <v>203</v>
      </c>
      <c r="N550" s="369" t="s">
        <v>5832</v>
      </c>
      <c r="O550" s="344" t="str">
        <f>VLOOKUP(N550,CódigosRetorno!$A$1:$B$1701,2,FALSE)</f>
        <v>El dato ingresado como codigo de BBSS de detracción no corresponde al valor esperado.</v>
      </c>
      <c r="P550" s="333" t="s">
        <v>482</v>
      </c>
      <c r="Q550" s="269" t="s">
        <v>186</v>
      </c>
    </row>
    <row r="551" spans="1:17" s="53" customFormat="1" ht="36">
      <c r="A551" s="51"/>
      <c r="B551" s="617"/>
      <c r="C551" s="611"/>
      <c r="D551" s="615"/>
      <c r="E551" s="615"/>
      <c r="F551" s="741"/>
      <c r="G551" s="608"/>
      <c r="H551" s="612"/>
      <c r="I551" s="608"/>
      <c r="J551" s="343"/>
      <c r="K551" s="343"/>
      <c r="L551" s="344" t="s">
        <v>5828</v>
      </c>
      <c r="M551" s="333" t="s">
        <v>203</v>
      </c>
      <c r="N551" s="369" t="s">
        <v>5832</v>
      </c>
      <c r="O551" s="344" t="str">
        <f>VLOOKUP(N551,CódigosRetorno!$A$1:$B$1701,2,FALSE)</f>
        <v>El dato ingresado como codigo de BBSS de detracción no corresponde al valor esperado.</v>
      </c>
      <c r="P551" s="333" t="s">
        <v>482</v>
      </c>
      <c r="Q551" s="269" t="s">
        <v>186</v>
      </c>
    </row>
    <row r="552" spans="1:17" s="53" customFormat="1" ht="24">
      <c r="A552" s="51"/>
      <c r="B552" s="617"/>
      <c r="C552" s="611"/>
      <c r="D552" s="615"/>
      <c r="E552" s="615"/>
      <c r="F552" s="740"/>
      <c r="G552" s="343" t="s">
        <v>5008</v>
      </c>
      <c r="H552" s="344" t="s">
        <v>4604</v>
      </c>
      <c r="I552" s="343" t="s">
        <v>4584</v>
      </c>
      <c r="J552" s="343"/>
      <c r="K552" s="343"/>
      <c r="L552" s="344" t="s">
        <v>5414</v>
      </c>
      <c r="M552" s="333" t="s">
        <v>1192</v>
      </c>
      <c r="N552" s="369" t="s">
        <v>5313</v>
      </c>
      <c r="O552" s="344" t="str">
        <f>VLOOKUP(N552,CódigosRetorno!$A$1:$B$1701,2,FALSE)</f>
        <v>El dato ingresado como atributo @schemeName es incorrecto.</v>
      </c>
      <c r="P552" s="333" t="s">
        <v>482</v>
      </c>
      <c r="Q552" s="269" t="s">
        <v>186</v>
      </c>
    </row>
    <row r="553" spans="1:17" s="53" customFormat="1" ht="24">
      <c r="A553" s="51"/>
      <c r="B553" s="617"/>
      <c r="C553" s="611"/>
      <c r="D553" s="615"/>
      <c r="E553" s="615"/>
      <c r="F553" s="746"/>
      <c r="G553" s="343" t="s">
        <v>4582</v>
      </c>
      <c r="H553" s="344" t="s">
        <v>4605</v>
      </c>
      <c r="I553" s="343" t="s">
        <v>4584</v>
      </c>
      <c r="J553" s="343"/>
      <c r="K553" s="343"/>
      <c r="L553" s="344" t="s">
        <v>5305</v>
      </c>
      <c r="M553" s="333" t="s">
        <v>1192</v>
      </c>
      <c r="N553" s="369" t="s">
        <v>5314</v>
      </c>
      <c r="O553" s="344" t="str">
        <f>VLOOKUP(N553,CódigosRetorno!$A$1:$B$1701,2,FALSE)</f>
        <v>El dato ingresado como atributo @schemeAgencyName es incorrecto.</v>
      </c>
      <c r="P553" s="333" t="s">
        <v>482</v>
      </c>
      <c r="Q553" s="269" t="s">
        <v>186</v>
      </c>
    </row>
    <row r="554" spans="1:17" s="53" customFormat="1" ht="48">
      <c r="A554" s="51"/>
      <c r="B554" s="617"/>
      <c r="C554" s="611"/>
      <c r="D554" s="615"/>
      <c r="E554" s="615"/>
      <c r="F554" s="741"/>
      <c r="G554" s="343" t="s">
        <v>5009</v>
      </c>
      <c r="H554" s="200" t="s">
        <v>4607</v>
      </c>
      <c r="I554" s="343" t="s">
        <v>4584</v>
      </c>
      <c r="J554" s="343"/>
      <c r="K554" s="343"/>
      <c r="L554" s="344" t="s">
        <v>5415</v>
      </c>
      <c r="M554" s="369" t="s">
        <v>1192</v>
      </c>
      <c r="N554" s="377" t="s">
        <v>5307</v>
      </c>
      <c r="O554" s="344" t="str">
        <f>VLOOKUP(N554,CódigosRetorno!$A$1:$B$1701,2,FALSE)</f>
        <v>El dato ingresado como atributo @listAgencyName es incorrecto.</v>
      </c>
      <c r="P554" s="333" t="s">
        <v>482</v>
      </c>
      <c r="Q554" s="269" t="s">
        <v>186</v>
      </c>
    </row>
    <row r="555" spans="1:17" s="53" customFormat="1" ht="24">
      <c r="A555" s="51"/>
      <c r="B555" s="343">
        <f>B546+1</f>
        <v>86</v>
      </c>
      <c r="C555" s="337" t="s">
        <v>5010</v>
      </c>
      <c r="D555" s="333" t="s">
        <v>3</v>
      </c>
      <c r="E555" s="333" t="s">
        <v>9</v>
      </c>
      <c r="F555" s="369" t="s">
        <v>5</v>
      </c>
      <c r="G555" s="343"/>
      <c r="H555" s="344" t="s">
        <v>5011</v>
      </c>
      <c r="I555" s="343">
        <v>1</v>
      </c>
      <c r="J555" s="343"/>
      <c r="K555" s="343"/>
      <c r="L555" s="344" t="s">
        <v>5012</v>
      </c>
      <c r="M555" s="333" t="s">
        <v>203</v>
      </c>
      <c r="N555" s="369" t="s">
        <v>4423</v>
      </c>
      <c r="O555" s="344" t="str">
        <f>VLOOKUP(N555,CódigosRetorno!$A$1:$B$1701,2,FALSE)</f>
        <v>El xml no contiene el tag o no existe información en el nro de cuenta de detracción</v>
      </c>
      <c r="P555" s="333" t="s">
        <v>482</v>
      </c>
      <c r="Q555" s="270" t="s">
        <v>186</v>
      </c>
    </row>
    <row r="556" spans="1:17" s="53" customFormat="1" ht="24">
      <c r="A556" s="51"/>
      <c r="B556" s="607">
        <f>B555+1</f>
        <v>87</v>
      </c>
      <c r="C556" s="614" t="s">
        <v>5013</v>
      </c>
      <c r="D556" s="613" t="s">
        <v>3</v>
      </c>
      <c r="E556" s="603" t="s">
        <v>9</v>
      </c>
      <c r="F556" s="740" t="s">
        <v>12</v>
      </c>
      <c r="G556" s="607" t="s">
        <v>16</v>
      </c>
      <c r="H556" s="605" t="s">
        <v>5014</v>
      </c>
      <c r="I556" s="607">
        <v>1</v>
      </c>
      <c r="J556" s="334"/>
      <c r="K556" s="334"/>
      <c r="L556" s="344" t="s">
        <v>5012</v>
      </c>
      <c r="M556" s="333" t="s">
        <v>203</v>
      </c>
      <c r="N556" s="121" t="s">
        <v>4425</v>
      </c>
      <c r="O556" s="344" t="str">
        <f>VLOOKUP(N556,CódigosRetorno!$A$1:$B$1701,2,FALSE)</f>
        <v>El xml no contiene el tag o no existe información en el monto de detraccion</v>
      </c>
      <c r="P556" s="333" t="s">
        <v>482</v>
      </c>
      <c r="Q556" s="269" t="s">
        <v>186</v>
      </c>
    </row>
    <row r="557" spans="1:17" s="53" customFormat="1" ht="36">
      <c r="A557" s="51"/>
      <c r="B557" s="617"/>
      <c r="C557" s="614"/>
      <c r="D557" s="613"/>
      <c r="E557" s="615"/>
      <c r="F557" s="741"/>
      <c r="G557" s="608"/>
      <c r="H557" s="606"/>
      <c r="I557" s="608"/>
      <c r="J557" s="336"/>
      <c r="K557" s="336"/>
      <c r="L557" s="344" t="s">
        <v>4902</v>
      </c>
      <c r="M557" s="333" t="s">
        <v>203</v>
      </c>
      <c r="N557" s="121" t="s">
        <v>4429</v>
      </c>
      <c r="O557" s="344" t="str">
        <f>VLOOKUP(N557,CódigosRetorno!$A$1:$B$1701,2,FALSE)</f>
        <v>El dato ingresado en monto de detraccion no cumple con el formato establecido</v>
      </c>
      <c r="P557" s="333" t="s">
        <v>482</v>
      </c>
      <c r="Q557" s="269" t="s">
        <v>186</v>
      </c>
    </row>
    <row r="558" spans="1:17" s="53" customFormat="1" ht="36">
      <c r="A558" s="51"/>
      <c r="B558" s="617"/>
      <c r="C558" s="614"/>
      <c r="D558" s="613"/>
      <c r="E558" s="615"/>
      <c r="F558" s="359" t="s">
        <v>4698</v>
      </c>
      <c r="G558" s="334" t="s">
        <v>5015</v>
      </c>
      <c r="H558" s="337" t="s">
        <v>5016</v>
      </c>
      <c r="I558" s="334">
        <v>1</v>
      </c>
      <c r="J558" s="334"/>
      <c r="K558" s="334"/>
      <c r="L558" s="344" t="s">
        <v>5017</v>
      </c>
      <c r="M558" s="333" t="s">
        <v>203</v>
      </c>
      <c r="N558" s="121" t="s">
        <v>4466</v>
      </c>
      <c r="O558" s="344" t="str">
        <f>VLOOKUP(N558,CódigosRetorno!$A$1:$B$1701,2,FALSE)</f>
        <v>La tasa o porcentaje de detracción no corresponde al valor esperado.</v>
      </c>
      <c r="P558" s="333" t="s">
        <v>482</v>
      </c>
      <c r="Q558" s="270" t="s">
        <v>6078</v>
      </c>
    </row>
    <row r="559" spans="1:17" s="53" customFormat="1">
      <c r="A559" s="51"/>
      <c r="B559" s="122" t="s">
        <v>5018</v>
      </c>
      <c r="C559" s="346"/>
      <c r="D559" s="342"/>
      <c r="E559" s="333"/>
      <c r="F559" s="369"/>
      <c r="G559" s="343"/>
      <c r="H559" s="344"/>
      <c r="I559" s="343"/>
      <c r="J559" s="343"/>
      <c r="K559" s="343"/>
      <c r="L559" s="344"/>
      <c r="M559" s="369" t="s">
        <v>186</v>
      </c>
      <c r="N559" s="377" t="s">
        <v>186</v>
      </c>
      <c r="O559" s="344" t="str">
        <f>VLOOKUP(N559,CódigosRetorno!$A$1:$B$1701,2,FALSE)</f>
        <v>-</v>
      </c>
      <c r="P559" s="333"/>
      <c r="Q559" s="270"/>
    </row>
    <row r="560" spans="1:17" s="53" customFormat="1" ht="24" customHeight="1">
      <c r="A560" s="51"/>
      <c r="B560" s="607" t="s">
        <v>5019</v>
      </c>
      <c r="C560" s="610" t="s">
        <v>5020</v>
      </c>
      <c r="D560" s="603" t="s">
        <v>15</v>
      </c>
      <c r="E560" s="603" t="s">
        <v>9</v>
      </c>
      <c r="F560" s="369" t="s">
        <v>5</v>
      </c>
      <c r="G560" s="343"/>
      <c r="H560" s="344" t="s">
        <v>5001</v>
      </c>
      <c r="I560" s="343">
        <v>1</v>
      </c>
      <c r="J560" s="343"/>
      <c r="K560" s="343"/>
      <c r="L560" s="344" t="s">
        <v>5890</v>
      </c>
      <c r="M560" s="333" t="s">
        <v>1192</v>
      </c>
      <c r="N560" s="369" t="s">
        <v>4540</v>
      </c>
      <c r="O560" s="344" t="str">
        <f>VLOOKUP(N560,CódigosRetorno!$A$1:$B$1701,2,FALSE)</f>
        <v>El XML no contiene el atributo o no existe información en el nombre del concepto.</v>
      </c>
      <c r="P560" s="333" t="s">
        <v>482</v>
      </c>
      <c r="Q560" s="269" t="s">
        <v>186</v>
      </c>
    </row>
    <row r="561" spans="1:17" s="53" customFormat="1" ht="36">
      <c r="A561" s="51"/>
      <c r="B561" s="617"/>
      <c r="C561" s="611"/>
      <c r="D561" s="615"/>
      <c r="E561" s="615"/>
      <c r="F561" s="740" t="s">
        <v>44</v>
      </c>
      <c r="G561" s="603" t="s">
        <v>4807</v>
      </c>
      <c r="H561" s="610" t="s">
        <v>5002</v>
      </c>
      <c r="I561" s="607">
        <v>1</v>
      </c>
      <c r="J561" s="343"/>
      <c r="K561" s="343"/>
      <c r="L561" s="344" t="s">
        <v>6089</v>
      </c>
      <c r="M561" s="333" t="s">
        <v>1192</v>
      </c>
      <c r="N561" s="369" t="s">
        <v>5823</v>
      </c>
      <c r="O561" s="344" t="str">
        <f>VLOOKUP(N561,CódigosRetorno!$A$1:$B$1701,2,FALSE)</f>
        <v>El dato ingresado como codigo de identificación de concepto tributario no es valido (catalogo nro 53)</v>
      </c>
      <c r="P561" s="333" t="s">
        <v>482</v>
      </c>
      <c r="Q561" s="270" t="s">
        <v>6069</v>
      </c>
    </row>
    <row r="562" spans="1:17" s="53" customFormat="1" ht="36">
      <c r="A562" s="51"/>
      <c r="B562" s="617"/>
      <c r="C562" s="611"/>
      <c r="D562" s="615"/>
      <c r="E562" s="615"/>
      <c r="F562" s="746"/>
      <c r="G562" s="615"/>
      <c r="H562" s="611"/>
      <c r="I562" s="617"/>
      <c r="J562" s="343"/>
      <c r="K562" s="343"/>
      <c r="L562" s="344" t="s">
        <v>5838</v>
      </c>
      <c r="M562" s="333" t="s">
        <v>203</v>
      </c>
      <c r="N562" s="369" t="s">
        <v>4468</v>
      </c>
      <c r="O562" s="344" t="str">
        <f>VLOOKUP(N562,CódigosRetorno!$A$1:$B$1701,2,FALSE)</f>
        <v>El XML no contiene el tag de matricula de embarcación en Detracciones para recursos hidrobiologicos.</v>
      </c>
      <c r="P562" s="333" t="s">
        <v>482</v>
      </c>
      <c r="Q562" s="269" t="s">
        <v>186</v>
      </c>
    </row>
    <row r="563" spans="1:17" s="53" customFormat="1" ht="36">
      <c r="A563" s="51"/>
      <c r="B563" s="617"/>
      <c r="C563" s="611"/>
      <c r="D563" s="615"/>
      <c r="E563" s="615"/>
      <c r="F563" s="746"/>
      <c r="G563" s="615"/>
      <c r="H563" s="611"/>
      <c r="I563" s="617"/>
      <c r="J563" s="343"/>
      <c r="K563" s="343"/>
      <c r="L563" s="344" t="s">
        <v>5839</v>
      </c>
      <c r="M563" s="333" t="s">
        <v>203</v>
      </c>
      <c r="N563" s="369" t="s">
        <v>5833</v>
      </c>
      <c r="O563" s="344" t="str">
        <f>VLOOKUP(N563,CódigosRetorno!$A$1:$B$1701,2,FALSE)</f>
        <v>El XML no contiene el tag de nombre de embarcación en Detracciones para recursos hidrobiologicos.</v>
      </c>
      <c r="P563" s="333" t="s">
        <v>482</v>
      </c>
      <c r="Q563" s="269" t="s">
        <v>186</v>
      </c>
    </row>
    <row r="564" spans="1:17" s="53" customFormat="1" ht="36">
      <c r="A564" s="51"/>
      <c r="B564" s="617"/>
      <c r="C564" s="611"/>
      <c r="D564" s="615"/>
      <c r="E564" s="615"/>
      <c r="F564" s="746"/>
      <c r="G564" s="615"/>
      <c r="H564" s="611"/>
      <c r="I564" s="617"/>
      <c r="J564" s="343"/>
      <c r="K564" s="343"/>
      <c r="L564" s="344" t="s">
        <v>5840</v>
      </c>
      <c r="M564" s="333" t="s">
        <v>203</v>
      </c>
      <c r="N564" s="369" t="s">
        <v>5844</v>
      </c>
      <c r="O564" s="344" t="str">
        <f>VLOOKUP(N564,CódigosRetorno!$A$1:$B$1701,2,FALSE)</f>
        <v>El XML no contiene el tag de tipo de especie vendidas en Detracciones para recursos hidrobiologicos.</v>
      </c>
      <c r="P564" s="333" t="s">
        <v>482</v>
      </c>
      <c r="Q564" s="269" t="s">
        <v>186</v>
      </c>
    </row>
    <row r="565" spans="1:17" s="53" customFormat="1" ht="24">
      <c r="A565" s="51"/>
      <c r="B565" s="617"/>
      <c r="C565" s="611"/>
      <c r="D565" s="615"/>
      <c r="E565" s="615"/>
      <c r="F565" s="746"/>
      <c r="G565" s="615"/>
      <c r="H565" s="611"/>
      <c r="I565" s="617"/>
      <c r="J565" s="343"/>
      <c r="K565" s="343"/>
      <c r="L565" s="344" t="s">
        <v>5841</v>
      </c>
      <c r="M565" s="333" t="s">
        <v>203</v>
      </c>
      <c r="N565" s="369" t="s">
        <v>5845</v>
      </c>
      <c r="O565" s="344" t="str">
        <f>VLOOKUP(N565,CódigosRetorno!$A$1:$B$1701,2,FALSE)</f>
        <v>El XML no contiene el tag de lugar de descarga en Detracciones para recursos hidrobiologicos.</v>
      </c>
      <c r="P565" s="333" t="s">
        <v>482</v>
      </c>
      <c r="Q565" s="269" t="s">
        <v>186</v>
      </c>
    </row>
    <row r="566" spans="1:17" s="53" customFormat="1" ht="24">
      <c r="A566" s="51"/>
      <c r="B566" s="617"/>
      <c r="C566" s="611"/>
      <c r="D566" s="615"/>
      <c r="E566" s="615"/>
      <c r="F566" s="740"/>
      <c r="G566" s="343" t="s">
        <v>4809</v>
      </c>
      <c r="H566" s="344" t="s">
        <v>4586</v>
      </c>
      <c r="I566" s="343" t="s">
        <v>4584</v>
      </c>
      <c r="J566" s="343"/>
      <c r="K566" s="343"/>
      <c r="L566" s="344" t="s">
        <v>5389</v>
      </c>
      <c r="M566" s="333" t="s">
        <v>1192</v>
      </c>
      <c r="N566" s="369" t="s">
        <v>5308</v>
      </c>
      <c r="O566" s="344" t="str">
        <f>VLOOKUP(N566,CódigosRetorno!$A$1:$B$1701,2,FALSE)</f>
        <v>El dato ingresado como atributo @listName es incorrecto.</v>
      </c>
      <c r="P566" s="333" t="s">
        <v>482</v>
      </c>
      <c r="Q566" s="269" t="s">
        <v>186</v>
      </c>
    </row>
    <row r="567" spans="1:17" s="53" customFormat="1" ht="24">
      <c r="A567" s="51"/>
      <c r="B567" s="617"/>
      <c r="C567" s="611"/>
      <c r="D567" s="615"/>
      <c r="E567" s="615"/>
      <c r="F567" s="746"/>
      <c r="G567" s="343" t="s">
        <v>4582</v>
      </c>
      <c r="H567" s="344" t="s">
        <v>4583</v>
      </c>
      <c r="I567" s="343" t="s">
        <v>4584</v>
      </c>
      <c r="J567" s="343"/>
      <c r="K567" s="343"/>
      <c r="L567" s="344" t="s">
        <v>5305</v>
      </c>
      <c r="M567" s="369" t="s">
        <v>1192</v>
      </c>
      <c r="N567" s="377" t="s">
        <v>5307</v>
      </c>
      <c r="O567" s="344" t="str">
        <f>VLOOKUP(N567,CódigosRetorno!$A$1:$B$1701,2,FALSE)</f>
        <v>El dato ingresado como atributo @listAgencyName es incorrecto.</v>
      </c>
      <c r="P567" s="333" t="s">
        <v>482</v>
      </c>
      <c r="Q567" s="269" t="s">
        <v>186</v>
      </c>
    </row>
    <row r="568" spans="1:17" s="53" customFormat="1" ht="48">
      <c r="A568" s="51"/>
      <c r="B568" s="617"/>
      <c r="C568" s="611"/>
      <c r="D568" s="615"/>
      <c r="E568" s="615"/>
      <c r="F568" s="741"/>
      <c r="G568" s="378" t="s">
        <v>4810</v>
      </c>
      <c r="H568" s="200" t="s">
        <v>4588</v>
      </c>
      <c r="I568" s="343" t="s">
        <v>4584</v>
      </c>
      <c r="J568" s="343"/>
      <c r="K568" s="343"/>
      <c r="L568" s="344" t="s">
        <v>5390</v>
      </c>
      <c r="M568" s="369" t="s">
        <v>1192</v>
      </c>
      <c r="N568" s="377" t="s">
        <v>5309</v>
      </c>
      <c r="O568" s="344" t="str">
        <f>VLOOKUP(N568,CódigosRetorno!$A$1:$B$1701,2,FALSE)</f>
        <v>El dato ingresado como atributo @listURI es incorrecto.</v>
      </c>
      <c r="P568" s="333" t="s">
        <v>482</v>
      </c>
      <c r="Q568" s="269" t="s">
        <v>186</v>
      </c>
    </row>
    <row r="569" spans="1:17" s="53" customFormat="1" ht="24">
      <c r="A569" s="51"/>
      <c r="B569" s="617"/>
      <c r="C569" s="611"/>
      <c r="D569" s="615" t="s">
        <v>15</v>
      </c>
      <c r="E569" s="615" t="s">
        <v>9</v>
      </c>
      <c r="F569" s="740" t="s">
        <v>5021</v>
      </c>
      <c r="G569" s="740" t="s">
        <v>5022</v>
      </c>
      <c r="H569" s="610" t="s">
        <v>5760</v>
      </c>
      <c r="I569" s="607">
        <v>1</v>
      </c>
      <c r="J569" s="343"/>
      <c r="K569" s="343"/>
      <c r="L569" s="344" t="s">
        <v>5891</v>
      </c>
      <c r="M569" s="333" t="s">
        <v>203</v>
      </c>
      <c r="N569" s="369" t="s">
        <v>4469</v>
      </c>
      <c r="O569" s="344" t="str">
        <f>VLOOKUP(N569,CódigosRetorno!$A$1:$B$1701,2,FALSE)</f>
        <v>El XML no contiene tag o no existe información del valor del concepto por linea.</v>
      </c>
      <c r="P569" s="333" t="s">
        <v>482</v>
      </c>
      <c r="Q569" s="269" t="s">
        <v>186</v>
      </c>
    </row>
    <row r="570" spans="1:17" s="53" customFormat="1" ht="48">
      <c r="A570" s="51"/>
      <c r="B570" s="617"/>
      <c r="C570" s="611"/>
      <c r="D570" s="615"/>
      <c r="E570" s="615"/>
      <c r="F570" s="746"/>
      <c r="G570" s="746"/>
      <c r="H570" s="611"/>
      <c r="I570" s="617"/>
      <c r="J570" s="343"/>
      <c r="K570" s="343"/>
      <c r="L570" s="337" t="s">
        <v>5856</v>
      </c>
      <c r="M570" s="333" t="s">
        <v>1192</v>
      </c>
      <c r="N570" s="369" t="s">
        <v>5860</v>
      </c>
      <c r="O570" s="344" t="str">
        <f>VLOOKUP(N570,CódigosRetorno!$A$1:$B$1701,2,FALSE)</f>
        <v>El dato ingresado como valor del concepto de la linea no cumple con el formato establecido.</v>
      </c>
      <c r="P570" s="333" t="s">
        <v>482</v>
      </c>
      <c r="Q570" s="269"/>
    </row>
    <row r="571" spans="1:17" s="53" customFormat="1" ht="48">
      <c r="A571" s="51"/>
      <c r="B571" s="617"/>
      <c r="C571" s="611"/>
      <c r="D571" s="615"/>
      <c r="E571" s="615"/>
      <c r="F571" s="746"/>
      <c r="G571" s="746"/>
      <c r="H571" s="611"/>
      <c r="I571" s="617"/>
      <c r="J571" s="343"/>
      <c r="K571" s="343"/>
      <c r="L571" s="337" t="s">
        <v>5857</v>
      </c>
      <c r="M571" s="333" t="s">
        <v>1192</v>
      </c>
      <c r="N571" s="369" t="s">
        <v>5860</v>
      </c>
      <c r="O571" s="344" t="str">
        <f>VLOOKUP(N571,CódigosRetorno!$A$1:$B$1701,2,FALSE)</f>
        <v>El dato ingresado como valor del concepto de la linea no cumple con el formato establecido.</v>
      </c>
      <c r="P571" s="333" t="s">
        <v>482</v>
      </c>
      <c r="Q571" s="269" t="s">
        <v>186</v>
      </c>
    </row>
    <row r="572" spans="1:17" s="53" customFormat="1" ht="48">
      <c r="A572" s="51"/>
      <c r="B572" s="617"/>
      <c r="C572" s="611"/>
      <c r="D572" s="615"/>
      <c r="E572" s="615"/>
      <c r="F572" s="746"/>
      <c r="G572" s="746"/>
      <c r="H572" s="611"/>
      <c r="I572" s="617"/>
      <c r="J572" s="343"/>
      <c r="K572" s="343"/>
      <c r="L572" s="337" t="s">
        <v>5858</v>
      </c>
      <c r="M572" s="333" t="s">
        <v>1192</v>
      </c>
      <c r="N572" s="369" t="s">
        <v>5860</v>
      </c>
      <c r="O572" s="344" t="str">
        <f>VLOOKUP(N572,CódigosRetorno!$A$1:$B$1701,2,FALSE)</f>
        <v>El dato ingresado como valor del concepto de la linea no cumple con el formato establecido.</v>
      </c>
      <c r="P572" s="333" t="s">
        <v>482</v>
      </c>
      <c r="Q572" s="269" t="s">
        <v>186</v>
      </c>
    </row>
    <row r="573" spans="1:17" s="53" customFormat="1" ht="55.5" customHeight="1">
      <c r="A573" s="51"/>
      <c r="B573" s="617"/>
      <c r="C573" s="611"/>
      <c r="D573" s="615"/>
      <c r="E573" s="615"/>
      <c r="F573" s="746"/>
      <c r="G573" s="746"/>
      <c r="H573" s="611"/>
      <c r="I573" s="617"/>
      <c r="J573" s="343"/>
      <c r="K573" s="343"/>
      <c r="L573" s="337" t="s">
        <v>5859</v>
      </c>
      <c r="M573" s="333" t="s">
        <v>1192</v>
      </c>
      <c r="N573" s="369" t="s">
        <v>5860</v>
      </c>
      <c r="O573" s="344" t="str">
        <f>VLOOKUP(N573,CódigosRetorno!$A$1:$B$1701,2,FALSE)</f>
        <v>El dato ingresado como valor del concepto de la linea no cumple con el formato establecido.</v>
      </c>
      <c r="P573" s="333" t="s">
        <v>482</v>
      </c>
      <c r="Q573" s="269" t="s">
        <v>186</v>
      </c>
    </row>
    <row r="574" spans="1:17" s="53" customFormat="1" ht="36">
      <c r="A574" s="51"/>
      <c r="B574" s="607">
        <v>92</v>
      </c>
      <c r="C574" s="610" t="s">
        <v>5023</v>
      </c>
      <c r="D574" s="603" t="s">
        <v>15</v>
      </c>
      <c r="E574" s="603" t="s">
        <v>9</v>
      </c>
      <c r="F574" s="369" t="s">
        <v>5</v>
      </c>
      <c r="G574" s="343"/>
      <c r="H574" s="344" t="s">
        <v>5001</v>
      </c>
      <c r="I574" s="343">
        <v>1</v>
      </c>
      <c r="J574" s="343"/>
      <c r="K574" s="343"/>
      <c r="L574" s="344" t="s">
        <v>5890</v>
      </c>
      <c r="M574" s="333" t="s">
        <v>1192</v>
      </c>
      <c r="N574" s="369" t="s">
        <v>4540</v>
      </c>
      <c r="O574" s="344" t="str">
        <f>VLOOKUP(N574,CódigosRetorno!$A$1:$B$1701,2,FALSE)</f>
        <v>El XML no contiene el atributo o no existe información en el nombre del concepto.</v>
      </c>
      <c r="P574" s="333" t="s">
        <v>482</v>
      </c>
      <c r="Q574" s="269" t="s">
        <v>186</v>
      </c>
    </row>
    <row r="575" spans="1:17" s="53" customFormat="1" ht="36" customHeight="1">
      <c r="A575" s="51"/>
      <c r="B575" s="617"/>
      <c r="C575" s="611"/>
      <c r="D575" s="615"/>
      <c r="E575" s="615"/>
      <c r="F575" s="740" t="s">
        <v>44</v>
      </c>
      <c r="G575" s="603" t="s">
        <v>4807</v>
      </c>
      <c r="H575" s="605" t="s">
        <v>5002</v>
      </c>
      <c r="I575" s="607">
        <v>1</v>
      </c>
      <c r="J575" s="343"/>
      <c r="K575" s="343"/>
      <c r="L575" s="344" t="s">
        <v>6089</v>
      </c>
      <c r="M575" s="333" t="s">
        <v>1192</v>
      </c>
      <c r="N575" s="369" t="s">
        <v>5823</v>
      </c>
      <c r="O575" s="344" t="str">
        <f>VLOOKUP(N575,CódigosRetorno!$A$1:$B$1701,2,FALSE)</f>
        <v>El dato ingresado como codigo de identificación de concepto tributario no es valido (catalogo nro 53)</v>
      </c>
      <c r="P575" s="333" t="s">
        <v>482</v>
      </c>
      <c r="Q575" s="270" t="s">
        <v>6069</v>
      </c>
    </row>
    <row r="576" spans="1:17" s="53" customFormat="1" ht="36">
      <c r="A576" s="51"/>
      <c r="B576" s="617"/>
      <c r="C576" s="611"/>
      <c r="D576" s="615"/>
      <c r="E576" s="615"/>
      <c r="F576" s="746"/>
      <c r="G576" s="615"/>
      <c r="H576" s="618"/>
      <c r="I576" s="617"/>
      <c r="J576" s="343"/>
      <c r="K576" s="343"/>
      <c r="L576" s="344" t="s">
        <v>5862</v>
      </c>
      <c r="M576" s="333" t="s">
        <v>203</v>
      </c>
      <c r="N576" s="369" t="s">
        <v>5846</v>
      </c>
      <c r="O576" s="344" t="str">
        <f>VLOOKUP(N576,CódigosRetorno!$A$1:$B$1701,2,FALSE)</f>
        <v>El XML no contiene el tag de cantidad de especies vendidas en Detracciones para recursos hidrobiologicos.</v>
      </c>
      <c r="P576" s="333" t="s">
        <v>482</v>
      </c>
      <c r="Q576" s="269" t="s">
        <v>186</v>
      </c>
    </row>
    <row r="577" spans="1:17" s="53" customFormat="1" ht="24">
      <c r="A577" s="51"/>
      <c r="B577" s="617"/>
      <c r="C577" s="611"/>
      <c r="D577" s="615"/>
      <c r="E577" s="615"/>
      <c r="F577" s="740"/>
      <c r="G577" s="343" t="s">
        <v>4809</v>
      </c>
      <c r="H577" s="344" t="s">
        <v>4586</v>
      </c>
      <c r="I577" s="343" t="s">
        <v>4584</v>
      </c>
      <c r="J577" s="343"/>
      <c r="K577" s="343"/>
      <c r="L577" s="344" t="s">
        <v>5389</v>
      </c>
      <c r="M577" s="333" t="s">
        <v>1192</v>
      </c>
      <c r="N577" s="369" t="s">
        <v>5308</v>
      </c>
      <c r="O577" s="344" t="str">
        <f>VLOOKUP(N577,CódigosRetorno!$A$1:$B$1701,2,FALSE)</f>
        <v>El dato ingresado como atributo @listName es incorrecto.</v>
      </c>
      <c r="P577" s="333" t="s">
        <v>482</v>
      </c>
      <c r="Q577" s="269" t="s">
        <v>186</v>
      </c>
    </row>
    <row r="578" spans="1:17" s="53" customFormat="1" ht="24">
      <c r="A578" s="51"/>
      <c r="B578" s="617"/>
      <c r="C578" s="611"/>
      <c r="D578" s="615"/>
      <c r="E578" s="615"/>
      <c r="F578" s="746"/>
      <c r="G578" s="343" t="s">
        <v>4582</v>
      </c>
      <c r="H578" s="344" t="s">
        <v>4583</v>
      </c>
      <c r="I578" s="343" t="s">
        <v>4584</v>
      </c>
      <c r="J578" s="343"/>
      <c r="K578" s="343"/>
      <c r="L578" s="344" t="s">
        <v>5305</v>
      </c>
      <c r="M578" s="369" t="s">
        <v>1192</v>
      </c>
      <c r="N578" s="377" t="s">
        <v>5307</v>
      </c>
      <c r="O578" s="344" t="str">
        <f>VLOOKUP(N578,CódigosRetorno!$A$1:$B$1701,2,FALSE)</f>
        <v>El dato ingresado como atributo @listAgencyName es incorrecto.</v>
      </c>
      <c r="P578" s="333" t="s">
        <v>482</v>
      </c>
      <c r="Q578" s="269" t="s">
        <v>186</v>
      </c>
    </row>
    <row r="579" spans="1:17" s="53" customFormat="1" ht="48">
      <c r="A579" s="51"/>
      <c r="B579" s="617"/>
      <c r="C579" s="611"/>
      <c r="D579" s="615"/>
      <c r="E579" s="615"/>
      <c r="F579" s="741"/>
      <c r="G579" s="378" t="s">
        <v>4810</v>
      </c>
      <c r="H579" s="200" t="s">
        <v>4588</v>
      </c>
      <c r="I579" s="343" t="s">
        <v>4584</v>
      </c>
      <c r="J579" s="343"/>
      <c r="K579" s="343"/>
      <c r="L579" s="344" t="s">
        <v>5390</v>
      </c>
      <c r="M579" s="369" t="s">
        <v>1192</v>
      </c>
      <c r="N579" s="377" t="s">
        <v>5309</v>
      </c>
      <c r="O579" s="344" t="str">
        <f>VLOOKUP(N579,CódigosRetorno!$A$1:$B$1701,2,FALSE)</f>
        <v>El dato ingresado como atributo @listURI es incorrecto.</v>
      </c>
      <c r="P579" s="333" t="s">
        <v>482</v>
      </c>
      <c r="Q579" s="269" t="s">
        <v>186</v>
      </c>
    </row>
    <row r="580" spans="1:17" s="53" customFormat="1" ht="24">
      <c r="A580" s="51"/>
      <c r="B580" s="617"/>
      <c r="C580" s="611"/>
      <c r="D580" s="615"/>
      <c r="E580" s="615"/>
      <c r="F580" s="740" t="s">
        <v>12</v>
      </c>
      <c r="G580" s="740" t="s">
        <v>16</v>
      </c>
      <c r="H580" s="610" t="s">
        <v>5024</v>
      </c>
      <c r="I580" s="607">
        <v>1</v>
      </c>
      <c r="J580" s="343"/>
      <c r="K580" s="343"/>
      <c r="L580" s="344" t="s">
        <v>5892</v>
      </c>
      <c r="M580" s="333" t="s">
        <v>203</v>
      </c>
      <c r="N580" s="369" t="s">
        <v>5870</v>
      </c>
      <c r="O580" s="344" t="str">
        <f>VLOOKUP(N580,CódigosRetorno!$A$1:$B$1701,2,FALSE)</f>
        <v>El XML no contiene tag de la cantidad del concepto por linea.</v>
      </c>
      <c r="P580" s="333" t="s">
        <v>482</v>
      </c>
      <c r="Q580" s="270" t="s">
        <v>186</v>
      </c>
    </row>
    <row r="581" spans="1:17" s="53" customFormat="1" ht="36">
      <c r="A581" s="51"/>
      <c r="B581" s="617"/>
      <c r="C581" s="611"/>
      <c r="D581" s="615"/>
      <c r="E581" s="615"/>
      <c r="F581" s="741"/>
      <c r="G581" s="741"/>
      <c r="H581" s="612"/>
      <c r="I581" s="608"/>
      <c r="J581" s="343"/>
      <c r="K581" s="343"/>
      <c r="L581" s="337" t="s">
        <v>5866</v>
      </c>
      <c r="M581" s="333" t="s">
        <v>1192</v>
      </c>
      <c r="N581" s="369" t="s">
        <v>5867</v>
      </c>
      <c r="O581" s="344" t="str">
        <f>VLOOKUP(N581,CódigosRetorno!$A$1:$B$1701,2,FALSE)</f>
        <v>El dato ingresado como cantidad del concepto de la linea no cumple con el formato establecido.</v>
      </c>
      <c r="P581" s="333" t="s">
        <v>482</v>
      </c>
      <c r="Q581" s="269" t="s">
        <v>186</v>
      </c>
    </row>
    <row r="582" spans="1:17" s="53" customFormat="1" ht="36">
      <c r="A582" s="51"/>
      <c r="B582" s="617"/>
      <c r="C582" s="611"/>
      <c r="D582" s="615"/>
      <c r="E582" s="615"/>
      <c r="F582" s="369" t="s">
        <v>17</v>
      </c>
      <c r="G582" s="369" t="s">
        <v>5025</v>
      </c>
      <c r="H582" s="200" t="s">
        <v>5026</v>
      </c>
      <c r="I582" s="343">
        <v>1</v>
      </c>
      <c r="J582" s="343"/>
      <c r="K582" s="343"/>
      <c r="L582" s="344" t="s">
        <v>5027</v>
      </c>
      <c r="M582" s="333" t="s">
        <v>203</v>
      </c>
      <c r="N582" s="369" t="s">
        <v>5765</v>
      </c>
      <c r="O582" s="344" t="str">
        <f>VLOOKUP(N582,CódigosRetorno!$A$1:$B$1701,2,FALSE)</f>
        <v>El dato ingresado como unidad de medida de cantidad de especie vendidas no corresponde al valor esperado.</v>
      </c>
      <c r="P582" s="333" t="s">
        <v>482</v>
      </c>
      <c r="Q582" s="270" t="s">
        <v>186</v>
      </c>
    </row>
    <row r="583" spans="1:17" s="53" customFormat="1" ht="24">
      <c r="A583" s="51"/>
      <c r="B583" s="617"/>
      <c r="C583" s="611"/>
      <c r="D583" s="615"/>
      <c r="E583" s="615"/>
      <c r="F583" s="740"/>
      <c r="G583" s="343" t="s">
        <v>4665</v>
      </c>
      <c r="H583" s="344" t="s">
        <v>4666</v>
      </c>
      <c r="I583" s="343" t="s">
        <v>4584</v>
      </c>
      <c r="J583" s="343"/>
      <c r="K583" s="343"/>
      <c r="L583" s="344" t="s">
        <v>5349</v>
      </c>
      <c r="M583" s="333" t="s">
        <v>1192</v>
      </c>
      <c r="N583" s="369" t="s">
        <v>5350</v>
      </c>
      <c r="O583" s="344" t="str">
        <f>VLOOKUP(N583,CódigosRetorno!$A$1:$B$1701,2,FALSE)</f>
        <v>El dato ingresado como atributo @unitCodeListID es incorrecto.</v>
      </c>
      <c r="P583" s="333" t="s">
        <v>482</v>
      </c>
      <c r="Q583" s="269" t="s">
        <v>186</v>
      </c>
    </row>
    <row r="584" spans="1:17" s="53" customFormat="1" ht="48">
      <c r="A584" s="51"/>
      <c r="B584" s="608"/>
      <c r="C584" s="612"/>
      <c r="D584" s="604"/>
      <c r="E584" s="604"/>
      <c r="F584" s="741"/>
      <c r="G584" s="378" t="s">
        <v>4635</v>
      </c>
      <c r="H584" s="344" t="s">
        <v>4667</v>
      </c>
      <c r="I584" s="343" t="s">
        <v>4584</v>
      </c>
      <c r="J584" s="343"/>
      <c r="K584" s="343"/>
      <c r="L584" s="344" t="s">
        <v>5328</v>
      </c>
      <c r="M584" s="369" t="s">
        <v>1192</v>
      </c>
      <c r="N584" s="377" t="s">
        <v>5351</v>
      </c>
      <c r="O584" s="344" t="str">
        <f>VLOOKUP(N584,CódigosRetorno!$A$1:$B$1701,2,FALSE)</f>
        <v>El dato ingresado como atributo @unitCodeListAgencyName es incorrecto.</v>
      </c>
      <c r="P584" s="333" t="s">
        <v>482</v>
      </c>
      <c r="Q584" s="269" t="s">
        <v>186</v>
      </c>
    </row>
    <row r="585" spans="1:17" s="53" customFormat="1" ht="36">
      <c r="A585" s="51"/>
      <c r="B585" s="607">
        <f>B574+1</f>
        <v>93</v>
      </c>
      <c r="C585" s="610" t="s">
        <v>5028</v>
      </c>
      <c r="D585" s="603" t="s">
        <v>15</v>
      </c>
      <c r="E585" s="603" t="s">
        <v>9</v>
      </c>
      <c r="F585" s="369" t="s">
        <v>5</v>
      </c>
      <c r="G585" s="343"/>
      <c r="H585" s="344" t="s">
        <v>5001</v>
      </c>
      <c r="I585" s="343">
        <v>1</v>
      </c>
      <c r="J585" s="343"/>
      <c r="K585" s="343"/>
      <c r="L585" s="344" t="s">
        <v>5890</v>
      </c>
      <c r="M585" s="333" t="s">
        <v>1192</v>
      </c>
      <c r="N585" s="369" t="s">
        <v>4540</v>
      </c>
      <c r="O585" s="344" t="str">
        <f>VLOOKUP(N585,CódigosRetorno!$A$1:$B$1701,2,FALSE)</f>
        <v>El XML no contiene el atributo o no existe información en el nombre del concepto.</v>
      </c>
      <c r="P585" s="333" t="s">
        <v>482</v>
      </c>
      <c r="Q585" s="269" t="s">
        <v>186</v>
      </c>
    </row>
    <row r="586" spans="1:17" s="53" customFormat="1" ht="36" customHeight="1">
      <c r="A586" s="51"/>
      <c r="B586" s="617"/>
      <c r="C586" s="611"/>
      <c r="D586" s="615"/>
      <c r="E586" s="615"/>
      <c r="F586" s="740" t="s">
        <v>44</v>
      </c>
      <c r="G586" s="603" t="s">
        <v>4807</v>
      </c>
      <c r="H586" s="605" t="s">
        <v>5002</v>
      </c>
      <c r="I586" s="607">
        <v>1</v>
      </c>
      <c r="J586" s="343"/>
      <c r="K586" s="343"/>
      <c r="L586" s="344" t="s">
        <v>6089</v>
      </c>
      <c r="M586" s="333" t="s">
        <v>1192</v>
      </c>
      <c r="N586" s="369" t="s">
        <v>5823</v>
      </c>
      <c r="O586" s="344" t="str">
        <f>VLOOKUP(N586,CódigosRetorno!$A$1:$B$1701,2,FALSE)</f>
        <v>El dato ingresado como codigo de identificación de concepto tributario no es valido (catalogo nro 53)</v>
      </c>
      <c r="P586" s="333" t="s">
        <v>482</v>
      </c>
      <c r="Q586" s="270" t="s">
        <v>6069</v>
      </c>
    </row>
    <row r="587" spans="1:17" s="53" customFormat="1" ht="24">
      <c r="A587" s="51"/>
      <c r="B587" s="617"/>
      <c r="C587" s="611"/>
      <c r="D587" s="615"/>
      <c r="E587" s="615"/>
      <c r="F587" s="741"/>
      <c r="G587" s="604"/>
      <c r="H587" s="606"/>
      <c r="I587" s="608"/>
      <c r="J587" s="343"/>
      <c r="K587" s="343"/>
      <c r="L587" s="344" t="s">
        <v>5842</v>
      </c>
      <c r="M587" s="333" t="s">
        <v>203</v>
      </c>
      <c r="N587" s="369" t="s">
        <v>5863</v>
      </c>
      <c r="O587" s="344" t="str">
        <f>VLOOKUP(N587,CódigosRetorno!$A$1:$B$1701,2,FALSE)</f>
        <v>El XML no contiene el tag de fecha de descarga en Detracciones para recursos hidrobiologicos.</v>
      </c>
      <c r="P587" s="333" t="s">
        <v>482</v>
      </c>
      <c r="Q587" s="269" t="s">
        <v>186</v>
      </c>
    </row>
    <row r="588" spans="1:17" s="53" customFormat="1" ht="24">
      <c r="A588" s="51"/>
      <c r="B588" s="617"/>
      <c r="C588" s="611"/>
      <c r="D588" s="615"/>
      <c r="E588" s="615"/>
      <c r="F588" s="740"/>
      <c r="G588" s="343" t="s">
        <v>4809</v>
      </c>
      <c r="H588" s="344" t="s">
        <v>4586</v>
      </c>
      <c r="I588" s="343" t="s">
        <v>4584</v>
      </c>
      <c r="J588" s="343"/>
      <c r="K588" s="343"/>
      <c r="L588" s="344" t="s">
        <v>5389</v>
      </c>
      <c r="M588" s="333" t="s">
        <v>1192</v>
      </c>
      <c r="N588" s="369" t="s">
        <v>5308</v>
      </c>
      <c r="O588" s="344" t="str">
        <f>VLOOKUP(N588,CódigosRetorno!$A$1:$B$1701,2,FALSE)</f>
        <v>El dato ingresado como atributo @listName es incorrecto.</v>
      </c>
      <c r="P588" s="333" t="s">
        <v>482</v>
      </c>
      <c r="Q588" s="269" t="s">
        <v>186</v>
      </c>
    </row>
    <row r="589" spans="1:17" s="53" customFormat="1" ht="24">
      <c r="A589" s="51"/>
      <c r="B589" s="617"/>
      <c r="C589" s="611"/>
      <c r="D589" s="615"/>
      <c r="E589" s="615"/>
      <c r="F589" s="746"/>
      <c r="G589" s="343" t="s">
        <v>4582</v>
      </c>
      <c r="H589" s="344" t="s">
        <v>4583</v>
      </c>
      <c r="I589" s="343" t="s">
        <v>4584</v>
      </c>
      <c r="J589" s="343"/>
      <c r="K589" s="343"/>
      <c r="L589" s="344" t="s">
        <v>5305</v>
      </c>
      <c r="M589" s="369" t="s">
        <v>1192</v>
      </c>
      <c r="N589" s="377" t="s">
        <v>5307</v>
      </c>
      <c r="O589" s="344" t="str">
        <f>VLOOKUP(N589,CódigosRetorno!$A$1:$B$1701,2,FALSE)</f>
        <v>El dato ingresado como atributo @listAgencyName es incorrecto.</v>
      </c>
      <c r="P589" s="333" t="s">
        <v>482</v>
      </c>
      <c r="Q589" s="269" t="s">
        <v>186</v>
      </c>
    </row>
    <row r="590" spans="1:17" s="53" customFormat="1" ht="48">
      <c r="A590" s="51"/>
      <c r="B590" s="617"/>
      <c r="C590" s="611"/>
      <c r="D590" s="615"/>
      <c r="E590" s="615"/>
      <c r="F590" s="741"/>
      <c r="G590" s="378" t="s">
        <v>4810</v>
      </c>
      <c r="H590" s="200" t="s">
        <v>4588</v>
      </c>
      <c r="I590" s="343" t="s">
        <v>4584</v>
      </c>
      <c r="J590" s="343"/>
      <c r="K590" s="343"/>
      <c r="L590" s="344" t="s">
        <v>5390</v>
      </c>
      <c r="M590" s="369" t="s">
        <v>1192</v>
      </c>
      <c r="N590" s="377" t="s">
        <v>5309</v>
      </c>
      <c r="O590" s="344" t="str">
        <f>VLOOKUP(N590,CódigosRetorno!$A$1:$B$1701,2,FALSE)</f>
        <v>El dato ingresado como atributo @listURI es incorrecto.</v>
      </c>
      <c r="P590" s="333" t="s">
        <v>482</v>
      </c>
      <c r="Q590" s="269" t="s">
        <v>186</v>
      </c>
    </row>
    <row r="591" spans="1:17" s="53" customFormat="1" ht="36">
      <c r="A591" s="51"/>
      <c r="B591" s="608"/>
      <c r="C591" s="612"/>
      <c r="D591" s="604"/>
      <c r="E591" s="604"/>
      <c r="F591" s="369" t="s">
        <v>149</v>
      </c>
      <c r="G591" s="369" t="s">
        <v>25</v>
      </c>
      <c r="H591" s="344" t="s">
        <v>5029</v>
      </c>
      <c r="I591" s="343">
        <v>1</v>
      </c>
      <c r="J591" s="343"/>
      <c r="K591" s="343"/>
      <c r="L591" s="344" t="s">
        <v>5893</v>
      </c>
      <c r="M591" s="333" t="s">
        <v>203</v>
      </c>
      <c r="N591" s="369" t="s">
        <v>4470</v>
      </c>
      <c r="O591" s="344" t="str">
        <f>VLOOKUP(N591,CódigosRetorno!$A$1:$B$1701,2,FALSE)</f>
        <v>El XML no contiene tag de la fecha del concepto por linea.</v>
      </c>
      <c r="P591" s="333" t="s">
        <v>482</v>
      </c>
      <c r="Q591" s="270" t="s">
        <v>186</v>
      </c>
    </row>
    <row r="592" spans="1:17" s="53" customFormat="1">
      <c r="A592" s="51"/>
      <c r="B592" s="122" t="s">
        <v>5030</v>
      </c>
      <c r="C592" s="348"/>
      <c r="D592" s="126" t="s">
        <v>186</v>
      </c>
      <c r="E592" s="126" t="s">
        <v>186</v>
      </c>
      <c r="F592" s="121" t="s">
        <v>186</v>
      </c>
      <c r="G592" s="378" t="s">
        <v>186</v>
      </c>
      <c r="H592" s="374" t="s">
        <v>186</v>
      </c>
      <c r="I592" s="378" t="s">
        <v>186</v>
      </c>
      <c r="J592" s="343"/>
      <c r="K592" s="343"/>
      <c r="L592" s="200" t="s">
        <v>186</v>
      </c>
      <c r="M592" s="369" t="s">
        <v>186</v>
      </c>
      <c r="N592" s="377" t="s">
        <v>186</v>
      </c>
      <c r="O592" s="344" t="str">
        <f>VLOOKUP(N592,CódigosRetorno!$A$1:$B$1701,2,FALSE)</f>
        <v>-</v>
      </c>
      <c r="P592" s="126" t="s">
        <v>186</v>
      </c>
      <c r="Q592" s="270" t="s">
        <v>186</v>
      </c>
    </row>
    <row r="593" spans="1:17" s="53" customFormat="1" ht="24" customHeight="1">
      <c r="A593" s="51"/>
      <c r="B593" s="607">
        <f>B585+1</f>
        <v>94</v>
      </c>
      <c r="C593" s="610" t="s">
        <v>5031</v>
      </c>
      <c r="D593" s="603" t="s">
        <v>3</v>
      </c>
      <c r="E593" s="603" t="s">
        <v>9</v>
      </c>
      <c r="F593" s="740" t="s">
        <v>49</v>
      </c>
      <c r="G593" s="740" t="s">
        <v>2654</v>
      </c>
      <c r="H593" s="761" t="s">
        <v>5032</v>
      </c>
      <c r="I593" s="607"/>
      <c r="J593" s="334"/>
      <c r="K593" s="334"/>
      <c r="L593" s="344" t="s">
        <v>5771</v>
      </c>
      <c r="M593" s="333" t="s">
        <v>203</v>
      </c>
      <c r="N593" s="369" t="s">
        <v>5773</v>
      </c>
      <c r="O593" s="344" t="str">
        <f>VLOOKUP(N593,CódigosRetorno!$A$1:$B$1701,2,FALSE)</f>
        <v>El XML no contiene el tag o no existe información del ubigeo de punto de origen en Detracciones - Servicio de transporte de carga.</v>
      </c>
      <c r="P593" s="333" t="s">
        <v>482</v>
      </c>
      <c r="Q593" s="270" t="s">
        <v>6062</v>
      </c>
    </row>
    <row r="594" spans="1:17" s="53" customFormat="1" ht="24">
      <c r="A594" s="51"/>
      <c r="B594" s="617"/>
      <c r="C594" s="611"/>
      <c r="D594" s="615"/>
      <c r="E594" s="615"/>
      <c r="F594" s="741"/>
      <c r="G594" s="741"/>
      <c r="H594" s="762"/>
      <c r="I594" s="608"/>
      <c r="J594" s="336"/>
      <c r="K594" s="336"/>
      <c r="L594" s="344" t="s">
        <v>3475</v>
      </c>
      <c r="M594" s="333" t="s">
        <v>1192</v>
      </c>
      <c r="N594" s="369" t="s">
        <v>2992</v>
      </c>
      <c r="O594" s="344" t="str">
        <f>VLOOKUP(N594,CódigosRetorno!$A$1:$B$1701,2,FALSE)</f>
        <v>Debe corresponder a algún valor válido establecido en el catálogo 13</v>
      </c>
      <c r="P594" s="333" t="s">
        <v>482</v>
      </c>
      <c r="Q594" s="270" t="s">
        <v>3153</v>
      </c>
    </row>
    <row r="595" spans="1:17" s="53" customFormat="1" ht="24">
      <c r="A595" s="51"/>
      <c r="B595" s="617"/>
      <c r="C595" s="611"/>
      <c r="D595" s="615"/>
      <c r="E595" s="615"/>
      <c r="F595" s="740"/>
      <c r="G595" s="369" t="s">
        <v>4626</v>
      </c>
      <c r="H595" s="190" t="s">
        <v>4583</v>
      </c>
      <c r="I595" s="343" t="s">
        <v>4584</v>
      </c>
      <c r="J595" s="343"/>
      <c r="K595" s="343"/>
      <c r="L595" s="344" t="s">
        <v>5334</v>
      </c>
      <c r="M595" s="333" t="s">
        <v>1192</v>
      </c>
      <c r="N595" s="369" t="s">
        <v>5307</v>
      </c>
      <c r="O595" s="344" t="str">
        <f>VLOOKUP(N595,CódigosRetorno!$A$1:$B$1701,2,FALSE)</f>
        <v>El dato ingresado como atributo @listAgencyName es incorrecto.</v>
      </c>
      <c r="P595" s="333" t="s">
        <v>482</v>
      </c>
      <c r="Q595" s="270" t="s">
        <v>186</v>
      </c>
    </row>
    <row r="596" spans="1:17" s="53" customFormat="1" ht="24">
      <c r="A596" s="51"/>
      <c r="B596" s="617"/>
      <c r="C596" s="611"/>
      <c r="D596" s="615"/>
      <c r="E596" s="615"/>
      <c r="F596" s="746"/>
      <c r="G596" s="369" t="s">
        <v>4627</v>
      </c>
      <c r="H596" s="190" t="s">
        <v>4586</v>
      </c>
      <c r="I596" s="343" t="s">
        <v>4584</v>
      </c>
      <c r="J596" s="343"/>
      <c r="K596" s="343"/>
      <c r="L596" s="344" t="s">
        <v>5335</v>
      </c>
      <c r="M596" s="333" t="s">
        <v>1192</v>
      </c>
      <c r="N596" s="369" t="s">
        <v>5308</v>
      </c>
      <c r="O596" s="344" t="str">
        <f>VLOOKUP(N596,CódigosRetorno!$A$1:$B$1701,2,FALSE)</f>
        <v>El dato ingresado como atributo @listName es incorrecto.</v>
      </c>
      <c r="P596" s="333" t="s">
        <v>482</v>
      </c>
      <c r="Q596" s="269" t="s">
        <v>186</v>
      </c>
    </row>
    <row r="597" spans="1:17" s="53" customFormat="1" ht="24" customHeight="1">
      <c r="A597" s="51"/>
      <c r="B597" s="617"/>
      <c r="C597" s="611"/>
      <c r="D597" s="615"/>
      <c r="E597" s="615"/>
      <c r="F597" s="740" t="s">
        <v>4614</v>
      </c>
      <c r="G597" s="740"/>
      <c r="H597" s="761" t="s">
        <v>5034</v>
      </c>
      <c r="I597" s="607">
        <v>1</v>
      </c>
      <c r="J597" s="334"/>
      <c r="K597" s="334"/>
      <c r="L597" s="344" t="s">
        <v>5771</v>
      </c>
      <c r="M597" s="333" t="s">
        <v>203</v>
      </c>
      <c r="N597" s="369" t="s">
        <v>5774</v>
      </c>
      <c r="O597" s="344" t="str">
        <f>VLOOKUP(N597,CódigosRetorno!$A$1:$B$1701,2,FALSE)</f>
        <v>El XML no contiene el tag o no existe información de la dirección del punto de origen en Detracciones - Servicio de transporte de carga.</v>
      </c>
      <c r="P597" s="333" t="s">
        <v>482</v>
      </c>
      <c r="Q597" s="270" t="s">
        <v>186</v>
      </c>
    </row>
    <row r="598" spans="1:17" s="53" customFormat="1" ht="48">
      <c r="A598" s="51"/>
      <c r="B598" s="608"/>
      <c r="C598" s="612"/>
      <c r="D598" s="604"/>
      <c r="E598" s="604"/>
      <c r="F598" s="741"/>
      <c r="G598" s="741"/>
      <c r="H598" s="762"/>
      <c r="I598" s="608"/>
      <c r="J598" s="336"/>
      <c r="K598" s="336"/>
      <c r="L598" s="344" t="s">
        <v>4617</v>
      </c>
      <c r="M598" s="333" t="s">
        <v>1192</v>
      </c>
      <c r="N598" s="121" t="s">
        <v>4541</v>
      </c>
      <c r="O598" s="344" t="str">
        <f>VLOOKUP(N598,CódigosRetorno!$A$1:$B$1701,2,FALSE)</f>
        <v>El dato ingresado como direccion completa y detallada no cumple con el formato establecido.</v>
      </c>
      <c r="P598" s="333" t="s">
        <v>482</v>
      </c>
      <c r="Q598" s="270" t="s">
        <v>186</v>
      </c>
    </row>
    <row r="599" spans="1:17" s="53" customFormat="1" ht="36" customHeight="1">
      <c r="A599" s="51"/>
      <c r="B599" s="607">
        <f>B593+1</f>
        <v>95</v>
      </c>
      <c r="C599" s="610" t="s">
        <v>5035</v>
      </c>
      <c r="D599" s="603" t="s">
        <v>3</v>
      </c>
      <c r="E599" s="603" t="s">
        <v>9</v>
      </c>
      <c r="F599" s="740" t="s">
        <v>49</v>
      </c>
      <c r="G599" s="740" t="s">
        <v>2654</v>
      </c>
      <c r="H599" s="761" t="s">
        <v>5036</v>
      </c>
      <c r="I599" s="607">
        <v>1</v>
      </c>
      <c r="J599" s="334"/>
      <c r="K599" s="334"/>
      <c r="L599" s="344" t="s">
        <v>5771</v>
      </c>
      <c r="M599" s="333" t="s">
        <v>203</v>
      </c>
      <c r="N599" s="369" t="s">
        <v>5775</v>
      </c>
      <c r="O599" s="344" t="str">
        <f>VLOOKUP(N599,CódigosRetorno!$A$1:$B$1701,2,FALSE)</f>
        <v>El XML no contiene el tag o no existe información del ubigeo de punto de destino en Detracciones - Servicio de transporte de carga.</v>
      </c>
      <c r="P599" s="333" t="s">
        <v>482</v>
      </c>
      <c r="Q599" s="270" t="s">
        <v>6062</v>
      </c>
    </row>
    <row r="600" spans="1:17" s="53" customFormat="1" ht="24">
      <c r="A600" s="51"/>
      <c r="B600" s="617"/>
      <c r="C600" s="611"/>
      <c r="D600" s="615"/>
      <c r="E600" s="615"/>
      <c r="F600" s="741"/>
      <c r="G600" s="741"/>
      <c r="H600" s="762"/>
      <c r="I600" s="608"/>
      <c r="J600" s="336"/>
      <c r="K600" s="336"/>
      <c r="L600" s="344" t="s">
        <v>3475</v>
      </c>
      <c r="M600" s="333" t="s">
        <v>1192</v>
      </c>
      <c r="N600" s="369" t="s">
        <v>2992</v>
      </c>
      <c r="O600" s="344" t="str">
        <f>VLOOKUP(N600,CódigosRetorno!$A$1:$B$1701,2,FALSE)</f>
        <v>Debe corresponder a algún valor válido establecido en el catálogo 13</v>
      </c>
      <c r="P600" s="333" t="s">
        <v>482</v>
      </c>
      <c r="Q600" s="270" t="s">
        <v>3153</v>
      </c>
    </row>
    <row r="601" spans="1:17" s="53" customFormat="1" ht="24">
      <c r="A601" s="51"/>
      <c r="B601" s="617"/>
      <c r="C601" s="611"/>
      <c r="D601" s="615"/>
      <c r="E601" s="615"/>
      <c r="F601" s="740"/>
      <c r="G601" s="369" t="s">
        <v>4626</v>
      </c>
      <c r="H601" s="190" t="s">
        <v>4583</v>
      </c>
      <c r="I601" s="343" t="s">
        <v>4584</v>
      </c>
      <c r="J601" s="343"/>
      <c r="K601" s="343"/>
      <c r="L601" s="344" t="s">
        <v>5334</v>
      </c>
      <c r="M601" s="333" t="s">
        <v>1192</v>
      </c>
      <c r="N601" s="369" t="s">
        <v>5307</v>
      </c>
      <c r="O601" s="344" t="str">
        <f>VLOOKUP(N601,CódigosRetorno!$A$1:$B$1701,2,FALSE)</f>
        <v>El dato ingresado como atributo @listAgencyName es incorrecto.</v>
      </c>
      <c r="P601" s="333" t="s">
        <v>482</v>
      </c>
      <c r="Q601" s="270" t="s">
        <v>186</v>
      </c>
    </row>
    <row r="602" spans="1:17" s="53" customFormat="1" ht="24">
      <c r="A602" s="51"/>
      <c r="B602" s="617"/>
      <c r="C602" s="611"/>
      <c r="D602" s="615"/>
      <c r="E602" s="615"/>
      <c r="F602" s="746"/>
      <c r="G602" s="369" t="s">
        <v>4627</v>
      </c>
      <c r="H602" s="190" t="s">
        <v>4586</v>
      </c>
      <c r="I602" s="343" t="s">
        <v>4584</v>
      </c>
      <c r="J602" s="343"/>
      <c r="K602" s="343"/>
      <c r="L602" s="344" t="s">
        <v>5335</v>
      </c>
      <c r="M602" s="333" t="s">
        <v>1192</v>
      </c>
      <c r="N602" s="369" t="s">
        <v>5308</v>
      </c>
      <c r="O602" s="344" t="str">
        <f>VLOOKUP(N602,CódigosRetorno!$A$1:$B$1701,2,FALSE)</f>
        <v>El dato ingresado como atributo @listName es incorrecto.</v>
      </c>
      <c r="P602" s="333" t="s">
        <v>482</v>
      </c>
      <c r="Q602" s="269" t="s">
        <v>186</v>
      </c>
    </row>
    <row r="603" spans="1:17" s="53" customFormat="1" ht="36" customHeight="1">
      <c r="A603" s="51"/>
      <c r="B603" s="617"/>
      <c r="C603" s="611"/>
      <c r="D603" s="615"/>
      <c r="E603" s="615"/>
      <c r="F603" s="740" t="s">
        <v>4614</v>
      </c>
      <c r="G603" s="740"/>
      <c r="H603" s="761" t="s">
        <v>5037</v>
      </c>
      <c r="I603" s="343">
        <v>1</v>
      </c>
      <c r="J603" s="343"/>
      <c r="K603" s="343"/>
      <c r="L603" s="344" t="s">
        <v>5033</v>
      </c>
      <c r="M603" s="333" t="s">
        <v>203</v>
      </c>
      <c r="N603" s="369" t="s">
        <v>5776</v>
      </c>
      <c r="O603" s="344" t="str">
        <f>VLOOKUP(N603,CódigosRetorno!$A$1:$B$1701,2,FALSE)</f>
        <v>El XML no contiene el tag o no existe información de la dirección del punto de destino en Detracciones - Servicio de transporte de carga.</v>
      </c>
      <c r="P603" s="333" t="s">
        <v>482</v>
      </c>
      <c r="Q603" s="270" t="s">
        <v>186</v>
      </c>
    </row>
    <row r="604" spans="1:17" s="53" customFormat="1" ht="48">
      <c r="A604" s="51"/>
      <c r="B604" s="608"/>
      <c r="C604" s="612"/>
      <c r="D604" s="604"/>
      <c r="E604" s="604"/>
      <c r="F604" s="741"/>
      <c r="G604" s="741"/>
      <c r="H604" s="762"/>
      <c r="I604" s="343">
        <v>1</v>
      </c>
      <c r="J604" s="343"/>
      <c r="K604" s="343"/>
      <c r="L604" s="344" t="s">
        <v>6153</v>
      </c>
      <c r="M604" s="333" t="s">
        <v>1192</v>
      </c>
      <c r="N604" s="121" t="s">
        <v>4541</v>
      </c>
      <c r="O604" s="344" t="str">
        <f>VLOOKUP(N604,CódigosRetorno!$A$1:$B$1701,2,FALSE)</f>
        <v>El dato ingresado como direccion completa y detallada no cumple con el formato establecido.</v>
      </c>
      <c r="P604" s="333" t="s">
        <v>482</v>
      </c>
      <c r="Q604" s="270" t="s">
        <v>186</v>
      </c>
    </row>
    <row r="605" spans="1:17" s="53" customFormat="1" ht="36">
      <c r="A605" s="51"/>
      <c r="B605" s="607">
        <f>B599+1</f>
        <v>96</v>
      </c>
      <c r="C605" s="610" t="s">
        <v>5038</v>
      </c>
      <c r="D605" s="603" t="s">
        <v>3</v>
      </c>
      <c r="E605" s="603" t="s">
        <v>9</v>
      </c>
      <c r="F605" s="740" t="s">
        <v>4683</v>
      </c>
      <c r="G605" s="670"/>
      <c r="H605" s="610" t="s">
        <v>5039</v>
      </c>
      <c r="I605" s="607">
        <v>1</v>
      </c>
      <c r="J605" s="343"/>
      <c r="K605" s="343"/>
      <c r="L605" s="344" t="s">
        <v>5799</v>
      </c>
      <c r="M605" s="369" t="s">
        <v>203</v>
      </c>
      <c r="N605" s="377" t="s">
        <v>5777</v>
      </c>
      <c r="O605" s="344" t="str">
        <f>VLOOKUP(N605,CódigosRetorno!$A$1:$B$1701,2,FALSE)</f>
        <v>El XML no contiene el tag o no existe información del Detalle del viaje en Detracciones - Servicio de transporte de carga.</v>
      </c>
      <c r="P605" s="333" t="s">
        <v>482</v>
      </c>
      <c r="Q605" s="270" t="s">
        <v>186</v>
      </c>
    </row>
    <row r="606" spans="1:17" s="53" customFormat="1" ht="48">
      <c r="A606" s="51"/>
      <c r="B606" s="608"/>
      <c r="C606" s="612"/>
      <c r="D606" s="604"/>
      <c r="E606" s="604"/>
      <c r="F606" s="741"/>
      <c r="G606" s="742"/>
      <c r="H606" s="612"/>
      <c r="I606" s="608"/>
      <c r="J606" s="343"/>
      <c r="K606" s="343"/>
      <c r="L606" s="344" t="s">
        <v>5791</v>
      </c>
      <c r="M606" s="369" t="s">
        <v>1192</v>
      </c>
      <c r="N606" s="377" t="s">
        <v>5789</v>
      </c>
      <c r="O606" s="344" t="str">
        <f>VLOOKUP(N606,CódigosRetorno!$A$1:$B$1701,2,FALSE)</f>
        <v>El dato ingresado como detalle del viaje no cumple con el formato establecido.</v>
      </c>
      <c r="P606" s="333" t="s">
        <v>482</v>
      </c>
      <c r="Q606" s="270" t="s">
        <v>186</v>
      </c>
    </row>
    <row r="607" spans="1:17" s="53" customFormat="1" ht="36">
      <c r="A607" s="51"/>
      <c r="B607" s="607">
        <f>B605+1</f>
        <v>97</v>
      </c>
      <c r="C607" s="605" t="s">
        <v>5040</v>
      </c>
      <c r="D607" s="603" t="s">
        <v>3</v>
      </c>
      <c r="E607" s="603" t="s">
        <v>9</v>
      </c>
      <c r="F607" s="740" t="s">
        <v>10</v>
      </c>
      <c r="G607" s="603" t="s">
        <v>5041</v>
      </c>
      <c r="H607" s="605" t="s">
        <v>5042</v>
      </c>
      <c r="I607" s="607">
        <v>1</v>
      </c>
      <c r="J607" s="343"/>
      <c r="K607" s="343"/>
      <c r="L607" s="344" t="s">
        <v>5799</v>
      </c>
      <c r="M607" s="333" t="s">
        <v>203</v>
      </c>
      <c r="N607" s="369" t="s">
        <v>5778</v>
      </c>
      <c r="O607" s="344" t="str">
        <f>VLOOKUP(N607,CódigosRetorno!$A$1:$B$1701,2,FALSE)</f>
        <v>El XML no contiene el tag o no existe información del tipo de valor referencial en Detracciones - Servicios de transporte de carga.</v>
      </c>
      <c r="P607" s="333" t="s">
        <v>482</v>
      </c>
      <c r="Q607" s="270" t="s">
        <v>186</v>
      </c>
    </row>
    <row r="608" spans="1:17" s="53" customFormat="1" ht="36">
      <c r="A608" s="51"/>
      <c r="B608" s="617"/>
      <c r="C608" s="618"/>
      <c r="D608" s="615"/>
      <c r="E608" s="615"/>
      <c r="F608" s="741"/>
      <c r="G608" s="604"/>
      <c r="H608" s="606"/>
      <c r="I608" s="608"/>
      <c r="J608" s="343"/>
      <c r="K608" s="343"/>
      <c r="L608" s="344" t="s">
        <v>5796</v>
      </c>
      <c r="M608" s="333" t="s">
        <v>203</v>
      </c>
      <c r="N608" s="369" t="s">
        <v>5785</v>
      </c>
      <c r="O608" s="344" t="str">
        <f>VLOOKUP(N608,CódigosRetorno!$A$1:$B$1701,2,FALSE)</f>
        <v>Detracciones - Servicio de transporte de carga, debe tener un (y solo uno) Valor Referencial del Servicio de Transporte.</v>
      </c>
      <c r="P608" s="333" t="s">
        <v>482</v>
      </c>
      <c r="Q608" s="270" t="s">
        <v>186</v>
      </c>
    </row>
    <row r="609" spans="1:17" s="53" customFormat="1" ht="36">
      <c r="A609" s="51"/>
      <c r="B609" s="617"/>
      <c r="C609" s="618"/>
      <c r="D609" s="615"/>
      <c r="E609" s="615"/>
      <c r="F609" s="740" t="s">
        <v>12</v>
      </c>
      <c r="G609" s="603" t="s">
        <v>16</v>
      </c>
      <c r="H609" s="605" t="s">
        <v>5043</v>
      </c>
      <c r="I609" s="607">
        <v>1</v>
      </c>
      <c r="J609" s="343"/>
      <c r="K609" s="343"/>
      <c r="L609" s="344" t="s">
        <v>5771</v>
      </c>
      <c r="M609" s="333" t="s">
        <v>203</v>
      </c>
      <c r="N609" s="369" t="s">
        <v>5779</v>
      </c>
      <c r="O609" s="344" t="str">
        <f>VLOOKUP(N609,CódigosRetorno!$A$1:$B$1701,2,FALSE)</f>
        <v>El XML no contiene el tag o no existe información del monto del valor referencial en Detracciones - Servicios de transporte de carga.</v>
      </c>
      <c r="P609" s="333" t="s">
        <v>482</v>
      </c>
      <c r="Q609" s="270" t="s">
        <v>186</v>
      </c>
    </row>
    <row r="610" spans="1:17" s="53" customFormat="1" ht="48">
      <c r="A610" s="51"/>
      <c r="B610" s="608"/>
      <c r="C610" s="606"/>
      <c r="D610" s="604"/>
      <c r="E610" s="604"/>
      <c r="F610" s="741"/>
      <c r="G610" s="604"/>
      <c r="H610" s="606"/>
      <c r="I610" s="608"/>
      <c r="J610" s="343"/>
      <c r="K610" s="343"/>
      <c r="L610" s="344" t="s">
        <v>5794</v>
      </c>
      <c r="M610" s="333" t="s">
        <v>203</v>
      </c>
      <c r="N610" s="369" t="s">
        <v>5780</v>
      </c>
      <c r="O610" s="344" t="str">
        <f>VLOOKUP(N610,CódigosRetorno!$A$1:$B$1701,2,FALSE)</f>
        <v>El dato ingresado como monto valor referencial en Detracciones - Servicios de transporte de carga no cumple con el formato establecido.</v>
      </c>
      <c r="P610" s="333" t="s">
        <v>482</v>
      </c>
      <c r="Q610" s="270" t="s">
        <v>186</v>
      </c>
    </row>
    <row r="611" spans="1:17" s="53" customFormat="1" ht="36">
      <c r="A611" s="51"/>
      <c r="B611" s="607">
        <f>B607+1</f>
        <v>98</v>
      </c>
      <c r="C611" s="610" t="s">
        <v>5044</v>
      </c>
      <c r="D611" s="603" t="s">
        <v>3</v>
      </c>
      <c r="E611" s="603" t="s">
        <v>9</v>
      </c>
      <c r="F611" s="740" t="s">
        <v>10</v>
      </c>
      <c r="G611" s="603" t="s">
        <v>5045</v>
      </c>
      <c r="H611" s="605" t="s">
        <v>5042</v>
      </c>
      <c r="I611" s="607">
        <v>1</v>
      </c>
      <c r="J611" s="343"/>
      <c r="K611" s="343"/>
      <c r="L611" s="344" t="s">
        <v>5799</v>
      </c>
      <c r="M611" s="333" t="s">
        <v>203</v>
      </c>
      <c r="N611" s="369" t="s">
        <v>5778</v>
      </c>
      <c r="O611" s="344" t="str">
        <f>VLOOKUP(N611,CódigosRetorno!$A$1:$B$1701,2,FALSE)</f>
        <v>El XML no contiene el tag o no existe información del tipo de valor referencial en Detracciones - Servicios de transporte de carga.</v>
      </c>
      <c r="P611" s="333" t="s">
        <v>482</v>
      </c>
      <c r="Q611" s="270" t="s">
        <v>186</v>
      </c>
    </row>
    <row r="612" spans="1:17" s="53" customFormat="1" ht="36">
      <c r="A612" s="51"/>
      <c r="B612" s="617"/>
      <c r="C612" s="611"/>
      <c r="D612" s="615"/>
      <c r="E612" s="615"/>
      <c r="F612" s="741"/>
      <c r="G612" s="604"/>
      <c r="H612" s="606"/>
      <c r="I612" s="608"/>
      <c r="J612" s="343"/>
      <c r="K612" s="343"/>
      <c r="L612" s="344" t="s">
        <v>5797</v>
      </c>
      <c r="M612" s="333" t="s">
        <v>203</v>
      </c>
      <c r="N612" s="369" t="s">
        <v>5786</v>
      </c>
      <c r="O612" s="344" t="str">
        <f>VLOOKUP(N612,CódigosRetorno!$A$1:$B$1701,2,FALSE)</f>
        <v>Detracciones - Servicio de transporte de carga, debe tener un (y solo uno) Valor Referencial sobre la carga efectiva.</v>
      </c>
      <c r="P612" s="333" t="s">
        <v>482</v>
      </c>
      <c r="Q612" s="270" t="s">
        <v>186</v>
      </c>
    </row>
    <row r="613" spans="1:17" s="53" customFormat="1" ht="36">
      <c r="A613" s="51"/>
      <c r="B613" s="617"/>
      <c r="C613" s="611"/>
      <c r="D613" s="615"/>
      <c r="E613" s="615"/>
      <c r="F613" s="740" t="s">
        <v>12</v>
      </c>
      <c r="G613" s="603" t="s">
        <v>16</v>
      </c>
      <c r="H613" s="605" t="s">
        <v>5043</v>
      </c>
      <c r="I613" s="607">
        <v>1</v>
      </c>
      <c r="J613" s="343"/>
      <c r="K613" s="343"/>
      <c r="L613" s="344" t="s">
        <v>5771</v>
      </c>
      <c r="M613" s="333" t="s">
        <v>203</v>
      </c>
      <c r="N613" s="369" t="s">
        <v>5779</v>
      </c>
      <c r="O613" s="344" t="str">
        <f>VLOOKUP(N613,CódigosRetorno!$A$1:$B$1701,2,FALSE)</f>
        <v>El XML no contiene el tag o no existe información del monto del valor referencial en Detracciones - Servicios de transporte de carga.</v>
      </c>
      <c r="P613" s="333" t="s">
        <v>482</v>
      </c>
      <c r="Q613" s="270" t="s">
        <v>186</v>
      </c>
    </row>
    <row r="614" spans="1:17" s="53" customFormat="1" ht="48">
      <c r="A614" s="51"/>
      <c r="B614" s="608"/>
      <c r="C614" s="612"/>
      <c r="D614" s="604"/>
      <c r="E614" s="604"/>
      <c r="F614" s="741"/>
      <c r="G614" s="604"/>
      <c r="H614" s="606"/>
      <c r="I614" s="608"/>
      <c r="J614" s="343"/>
      <c r="K614" s="343"/>
      <c r="L614" s="344" t="s">
        <v>5794</v>
      </c>
      <c r="M614" s="333" t="s">
        <v>203</v>
      </c>
      <c r="N614" s="369" t="s">
        <v>5780</v>
      </c>
      <c r="O614" s="344" t="str">
        <f>VLOOKUP(N614,CódigosRetorno!$A$1:$B$1701,2,FALSE)</f>
        <v>El dato ingresado como monto valor referencial en Detracciones - Servicios de transporte de carga no cumple con el formato establecido.</v>
      </c>
      <c r="P614" s="333" t="s">
        <v>482</v>
      </c>
      <c r="Q614" s="270" t="s">
        <v>186</v>
      </c>
    </row>
    <row r="615" spans="1:17" s="53" customFormat="1" ht="36">
      <c r="A615" s="51"/>
      <c r="B615" s="607">
        <f>B611+1</f>
        <v>99</v>
      </c>
      <c r="C615" s="610" t="s">
        <v>5046</v>
      </c>
      <c r="D615" s="603" t="s">
        <v>3</v>
      </c>
      <c r="E615" s="603" t="s">
        <v>9</v>
      </c>
      <c r="F615" s="740" t="s">
        <v>10</v>
      </c>
      <c r="G615" s="603" t="s">
        <v>5047</v>
      </c>
      <c r="H615" s="605" t="s">
        <v>5042</v>
      </c>
      <c r="I615" s="607">
        <v>1</v>
      </c>
      <c r="J615" s="343"/>
      <c r="K615" s="343"/>
      <c r="L615" s="344" t="s">
        <v>5799</v>
      </c>
      <c r="M615" s="333" t="s">
        <v>203</v>
      </c>
      <c r="N615" s="369" t="s">
        <v>5778</v>
      </c>
      <c r="O615" s="344" t="str">
        <f>VLOOKUP(N615,CódigosRetorno!$A$1:$B$1701,2,FALSE)</f>
        <v>El XML no contiene el tag o no existe información del tipo de valor referencial en Detracciones - Servicios de transporte de carga.</v>
      </c>
      <c r="P615" s="333" t="s">
        <v>482</v>
      </c>
      <c r="Q615" s="270" t="s">
        <v>186</v>
      </c>
    </row>
    <row r="616" spans="1:17" s="53" customFormat="1" ht="36">
      <c r="A616" s="51"/>
      <c r="B616" s="617"/>
      <c r="C616" s="611"/>
      <c r="D616" s="615"/>
      <c r="E616" s="615"/>
      <c r="F616" s="741"/>
      <c r="G616" s="604"/>
      <c r="H616" s="606"/>
      <c r="I616" s="608"/>
      <c r="J616" s="343"/>
      <c r="K616" s="343"/>
      <c r="L616" s="344" t="s">
        <v>5798</v>
      </c>
      <c r="M616" s="333" t="s">
        <v>203</v>
      </c>
      <c r="N616" s="369" t="s">
        <v>5787</v>
      </c>
      <c r="O616" s="344" t="str">
        <f>VLOOKUP(N616,CódigosRetorno!$A$1:$B$1701,2,FALSE)</f>
        <v>Detracciones - Servicio de transporte de carga, debe tener un (y solo uno) Valor Referencial sobre la carga util nominal.</v>
      </c>
      <c r="P616" s="333" t="s">
        <v>482</v>
      </c>
      <c r="Q616" s="270" t="s">
        <v>186</v>
      </c>
    </row>
    <row r="617" spans="1:17" s="53" customFormat="1" ht="36">
      <c r="A617" s="51"/>
      <c r="B617" s="617"/>
      <c r="C617" s="611"/>
      <c r="D617" s="615"/>
      <c r="E617" s="615"/>
      <c r="F617" s="740" t="s">
        <v>12</v>
      </c>
      <c r="G617" s="603" t="s">
        <v>16</v>
      </c>
      <c r="H617" s="605" t="s">
        <v>5043</v>
      </c>
      <c r="I617" s="607">
        <v>1</v>
      </c>
      <c r="J617" s="343"/>
      <c r="K617" s="343"/>
      <c r="L617" s="344" t="s">
        <v>5771</v>
      </c>
      <c r="M617" s="333" t="s">
        <v>203</v>
      </c>
      <c r="N617" s="369" t="s">
        <v>5779</v>
      </c>
      <c r="O617" s="344" t="str">
        <f>VLOOKUP(N617,CódigosRetorno!$A$1:$B$1701,2,FALSE)</f>
        <v>El XML no contiene el tag o no existe información del monto del valor referencial en Detracciones - Servicios de transporte de carga.</v>
      </c>
      <c r="P617" s="333" t="s">
        <v>482</v>
      </c>
      <c r="Q617" s="270" t="s">
        <v>186</v>
      </c>
    </row>
    <row r="618" spans="1:17" s="53" customFormat="1" ht="48">
      <c r="A618" s="51"/>
      <c r="B618" s="608"/>
      <c r="C618" s="611"/>
      <c r="D618" s="604"/>
      <c r="E618" s="604"/>
      <c r="F618" s="741"/>
      <c r="G618" s="604"/>
      <c r="H618" s="606"/>
      <c r="I618" s="608"/>
      <c r="J618" s="343"/>
      <c r="K618" s="343"/>
      <c r="L618" s="344" t="s">
        <v>5794</v>
      </c>
      <c r="M618" s="333" t="s">
        <v>203</v>
      </c>
      <c r="N618" s="369" t="s">
        <v>5780</v>
      </c>
      <c r="O618" s="344" t="str">
        <f>VLOOKUP(N618,CódigosRetorno!$A$1:$B$1701,2,FALSE)</f>
        <v>El dato ingresado como monto valor referencial en Detracciones - Servicios de transporte de carga no cumple con el formato establecido.</v>
      </c>
      <c r="P618" s="333" t="s">
        <v>482</v>
      </c>
      <c r="Q618" s="270" t="s">
        <v>186</v>
      </c>
    </row>
    <row r="619" spans="1:17" s="53" customFormat="1">
      <c r="A619" s="51"/>
      <c r="B619" s="161" t="s">
        <v>5048</v>
      </c>
      <c r="C619" s="346"/>
      <c r="D619" s="342"/>
      <c r="E619" s="342"/>
      <c r="F619" s="365"/>
      <c r="G619" s="336"/>
      <c r="H619" s="347"/>
      <c r="I619" s="343"/>
      <c r="J619" s="343"/>
      <c r="K619" s="343"/>
      <c r="L619" s="344"/>
      <c r="M619" s="369" t="s">
        <v>186</v>
      </c>
      <c r="N619" s="377" t="s">
        <v>186</v>
      </c>
      <c r="O619" s="344" t="str">
        <f>VLOOKUP(N619,CódigosRetorno!$A$1:$B$1701,2,FALSE)</f>
        <v>-</v>
      </c>
      <c r="P619" s="333"/>
      <c r="Q619" s="270"/>
    </row>
    <row r="620" spans="1:17" s="53" customFormat="1" ht="36">
      <c r="A620" s="51"/>
      <c r="B620" s="607">
        <f>B615+1</f>
        <v>100</v>
      </c>
      <c r="C620" s="610" t="s">
        <v>5049</v>
      </c>
      <c r="D620" s="603" t="s">
        <v>15</v>
      </c>
      <c r="E620" s="603" t="s">
        <v>9</v>
      </c>
      <c r="F620" s="369" t="s">
        <v>49</v>
      </c>
      <c r="G620" s="333" t="s">
        <v>2654</v>
      </c>
      <c r="H620" s="348" t="s">
        <v>5050</v>
      </c>
      <c r="I620" s="343"/>
      <c r="J620" s="343"/>
      <c r="K620" s="343"/>
      <c r="L620" s="344" t="s">
        <v>6154</v>
      </c>
      <c r="M620" s="333" t="s">
        <v>1192</v>
      </c>
      <c r="N620" s="369" t="s">
        <v>2992</v>
      </c>
      <c r="O620" s="344" t="str">
        <f>VLOOKUP(N620,CódigosRetorno!$A$1:$B$1701,2,FALSE)</f>
        <v>Debe corresponder a algún valor válido establecido en el catálogo 13</v>
      </c>
      <c r="P620" s="333" t="s">
        <v>482</v>
      </c>
      <c r="Q620" s="270" t="s">
        <v>6062</v>
      </c>
    </row>
    <row r="621" spans="1:17" s="53" customFormat="1" ht="24">
      <c r="A621" s="51"/>
      <c r="B621" s="617"/>
      <c r="C621" s="611"/>
      <c r="D621" s="615"/>
      <c r="E621" s="615"/>
      <c r="F621" s="740"/>
      <c r="G621" s="343" t="s">
        <v>4626</v>
      </c>
      <c r="H621" s="348" t="s">
        <v>4583</v>
      </c>
      <c r="I621" s="343" t="s">
        <v>4584</v>
      </c>
      <c r="J621" s="343"/>
      <c r="K621" s="343"/>
      <c r="L621" s="344" t="s">
        <v>5334</v>
      </c>
      <c r="M621" s="333" t="s">
        <v>1192</v>
      </c>
      <c r="N621" s="369" t="s">
        <v>5307</v>
      </c>
      <c r="O621" s="344" t="str">
        <f>VLOOKUP(N621,CódigosRetorno!$A$1:$B$1701,2,FALSE)</f>
        <v>El dato ingresado como atributo @listAgencyName es incorrecto.</v>
      </c>
      <c r="P621" s="333" t="s">
        <v>482</v>
      </c>
      <c r="Q621" s="270" t="s">
        <v>186</v>
      </c>
    </row>
    <row r="622" spans="1:17" s="53" customFormat="1" ht="24">
      <c r="A622" s="51"/>
      <c r="B622" s="617"/>
      <c r="C622" s="611"/>
      <c r="D622" s="615"/>
      <c r="E622" s="615"/>
      <c r="F622" s="741"/>
      <c r="G622" s="343" t="s">
        <v>4627</v>
      </c>
      <c r="H622" s="348" t="s">
        <v>4586</v>
      </c>
      <c r="I622" s="343" t="s">
        <v>4584</v>
      </c>
      <c r="J622" s="343"/>
      <c r="K622" s="343"/>
      <c r="L622" s="344" t="s">
        <v>5335</v>
      </c>
      <c r="M622" s="333" t="s">
        <v>1192</v>
      </c>
      <c r="N622" s="369" t="s">
        <v>5308</v>
      </c>
      <c r="O622" s="344" t="str">
        <f>VLOOKUP(N622,CódigosRetorno!$A$1:$B$1701,2,FALSE)</f>
        <v>El dato ingresado como atributo @listName es incorrecto.</v>
      </c>
      <c r="P622" s="333" t="s">
        <v>482</v>
      </c>
      <c r="Q622" s="269" t="s">
        <v>186</v>
      </c>
    </row>
    <row r="623" spans="1:17" s="53" customFormat="1" ht="36">
      <c r="A623" s="51"/>
      <c r="B623" s="607">
        <f>B620+1</f>
        <v>101</v>
      </c>
      <c r="C623" s="616" t="s">
        <v>5051</v>
      </c>
      <c r="D623" s="603" t="s">
        <v>15</v>
      </c>
      <c r="E623" s="603" t="s">
        <v>9</v>
      </c>
      <c r="F623" s="369" t="s">
        <v>49</v>
      </c>
      <c r="G623" s="333" t="s">
        <v>2654</v>
      </c>
      <c r="H623" s="348" t="s">
        <v>5052</v>
      </c>
      <c r="I623" s="343"/>
      <c r="J623" s="343"/>
      <c r="K623" s="343"/>
      <c r="L623" s="344" t="s">
        <v>6154</v>
      </c>
      <c r="M623" s="333" t="s">
        <v>1192</v>
      </c>
      <c r="N623" s="369" t="s">
        <v>2992</v>
      </c>
      <c r="O623" s="344" t="str">
        <f>VLOOKUP(N623,CódigosRetorno!$A$1:$B$1701,2,FALSE)</f>
        <v>Debe corresponder a algún valor válido establecido en el catálogo 13</v>
      </c>
      <c r="P623" s="333" t="s">
        <v>482</v>
      </c>
      <c r="Q623" s="270" t="s">
        <v>6062</v>
      </c>
    </row>
    <row r="624" spans="1:17" s="53" customFormat="1" ht="24">
      <c r="A624" s="51"/>
      <c r="B624" s="617"/>
      <c r="C624" s="616"/>
      <c r="D624" s="615"/>
      <c r="E624" s="615"/>
      <c r="F624" s="740"/>
      <c r="G624" s="343" t="s">
        <v>4626</v>
      </c>
      <c r="H624" s="348" t="s">
        <v>4583</v>
      </c>
      <c r="I624" s="343" t="s">
        <v>4584</v>
      </c>
      <c r="J624" s="343"/>
      <c r="K624" s="343"/>
      <c r="L624" s="344" t="s">
        <v>5334</v>
      </c>
      <c r="M624" s="333" t="s">
        <v>1192</v>
      </c>
      <c r="N624" s="369" t="s">
        <v>5307</v>
      </c>
      <c r="O624" s="344" t="str">
        <f>VLOOKUP(N624,CódigosRetorno!$A$1:$B$1701,2,FALSE)</f>
        <v>El dato ingresado como atributo @listAgencyName es incorrecto.</v>
      </c>
      <c r="P624" s="333" t="s">
        <v>482</v>
      </c>
      <c r="Q624" s="270" t="s">
        <v>186</v>
      </c>
    </row>
    <row r="625" spans="1:17" s="53" customFormat="1" ht="24">
      <c r="A625" s="51"/>
      <c r="B625" s="617"/>
      <c r="C625" s="616"/>
      <c r="D625" s="615"/>
      <c r="E625" s="615"/>
      <c r="F625" s="741"/>
      <c r="G625" s="343" t="s">
        <v>4627</v>
      </c>
      <c r="H625" s="348" t="s">
        <v>4586</v>
      </c>
      <c r="I625" s="343" t="s">
        <v>4584</v>
      </c>
      <c r="J625" s="343"/>
      <c r="K625" s="343"/>
      <c r="L625" s="344" t="s">
        <v>5335</v>
      </c>
      <c r="M625" s="333" t="s">
        <v>1192</v>
      </c>
      <c r="N625" s="369" t="s">
        <v>5308</v>
      </c>
      <c r="O625" s="344" t="str">
        <f>VLOOKUP(N625,CódigosRetorno!$A$1:$B$1701,2,FALSE)</f>
        <v>El dato ingresado como atributo @listName es incorrecto.</v>
      </c>
      <c r="P625" s="333" t="s">
        <v>482</v>
      </c>
      <c r="Q625" s="269" t="s">
        <v>186</v>
      </c>
    </row>
    <row r="626" spans="1:17" s="53" customFormat="1" ht="60">
      <c r="A626" s="51"/>
      <c r="B626" s="343">
        <f>B623+1</f>
        <v>102</v>
      </c>
      <c r="C626" s="344" t="s">
        <v>5053</v>
      </c>
      <c r="D626" s="333" t="s">
        <v>15</v>
      </c>
      <c r="E626" s="333" t="s">
        <v>9</v>
      </c>
      <c r="F626" s="369" t="s">
        <v>5</v>
      </c>
      <c r="G626" s="343"/>
      <c r="H626" s="348" t="s">
        <v>5054</v>
      </c>
      <c r="I626" s="343" t="s">
        <v>4584</v>
      </c>
      <c r="J626" s="343"/>
      <c r="K626" s="343"/>
      <c r="L626" s="344" t="s">
        <v>5809</v>
      </c>
      <c r="M626" s="333" t="s">
        <v>1192</v>
      </c>
      <c r="N626" s="369" t="s">
        <v>5803</v>
      </c>
      <c r="O626" s="344" t="str">
        <f>VLOOKUP(N626,CódigosRetorno!$A$1:$B$1701,2,FALSE)</f>
        <v>El dato ingresado como descripcion del tramo no cumple con el formato establecido.</v>
      </c>
      <c r="P626" s="333" t="s">
        <v>482</v>
      </c>
      <c r="Q626" s="270" t="s">
        <v>186</v>
      </c>
    </row>
    <row r="627" spans="1:17" s="53" customFormat="1" ht="48">
      <c r="A627" s="51"/>
      <c r="B627" s="343">
        <f>B626+1</f>
        <v>103</v>
      </c>
      <c r="C627" s="344" t="s">
        <v>5055</v>
      </c>
      <c r="D627" s="333" t="s">
        <v>15</v>
      </c>
      <c r="E627" s="333" t="s">
        <v>9</v>
      </c>
      <c r="F627" s="369" t="s">
        <v>12</v>
      </c>
      <c r="G627" s="333" t="s">
        <v>16</v>
      </c>
      <c r="H627" s="348" t="s">
        <v>5056</v>
      </c>
      <c r="I627" s="343" t="s">
        <v>4584</v>
      </c>
      <c r="J627" s="343"/>
      <c r="K627" s="343"/>
      <c r="L627" s="344" t="s">
        <v>5811</v>
      </c>
      <c r="M627" s="333" t="s">
        <v>1192</v>
      </c>
      <c r="N627" s="369" t="s">
        <v>5804</v>
      </c>
      <c r="O627" s="344" t="str">
        <f>VLOOKUP(N627,CódigosRetorno!$A$1:$B$1701,2,FALSE)</f>
        <v>El dato ingresado como valor refrencia del tramo virtual no cumple con el formato establecido.</v>
      </c>
      <c r="P627" s="333" t="s">
        <v>482</v>
      </c>
      <c r="Q627" s="270" t="s">
        <v>186</v>
      </c>
    </row>
    <row r="628" spans="1:17" s="53" customFormat="1">
      <c r="A628" s="51"/>
      <c r="B628" s="122" t="s">
        <v>5057</v>
      </c>
      <c r="C628" s="346"/>
      <c r="D628" s="342"/>
      <c r="E628" s="333"/>
      <c r="F628" s="369"/>
      <c r="G628" s="343"/>
      <c r="H628" s="348"/>
      <c r="I628" s="343"/>
      <c r="J628" s="343"/>
      <c r="K628" s="343"/>
      <c r="L628" s="344"/>
      <c r="M628" s="369" t="s">
        <v>186</v>
      </c>
      <c r="N628" s="377" t="s">
        <v>186</v>
      </c>
      <c r="O628" s="344" t="str">
        <f>VLOOKUP(N628,CódigosRetorno!$A$1:$B$1701,2,FALSE)</f>
        <v>-</v>
      </c>
      <c r="P628" s="126" t="s">
        <v>186</v>
      </c>
      <c r="Q628" s="269" t="s">
        <v>186</v>
      </c>
    </row>
    <row r="629" spans="1:17" s="53" customFormat="1" ht="60">
      <c r="A629" s="51"/>
      <c r="B629" s="607">
        <f>B627+1</f>
        <v>104</v>
      </c>
      <c r="C629" s="610" t="s">
        <v>5058</v>
      </c>
      <c r="D629" s="613" t="s">
        <v>15</v>
      </c>
      <c r="E629" s="613" t="s">
        <v>9</v>
      </c>
      <c r="F629" s="369" t="s">
        <v>12</v>
      </c>
      <c r="G629" s="343" t="s">
        <v>5059</v>
      </c>
      <c r="H629" s="348" t="s">
        <v>5060</v>
      </c>
      <c r="I629" s="343"/>
      <c r="J629" s="343"/>
      <c r="K629" s="343"/>
      <c r="L629" s="344" t="s">
        <v>5810</v>
      </c>
      <c r="M629" s="333" t="s">
        <v>1192</v>
      </c>
      <c r="N629" s="369" t="s">
        <v>5807</v>
      </c>
      <c r="O629" s="344" t="str">
        <f>VLOOKUP(N629,CódigosRetorno!$A$1:$B$1701,2,FALSE)</f>
        <v>El dato ingresado como configuración vehicular no cumple con el formato establecido.</v>
      </c>
      <c r="P629" s="333" t="s">
        <v>482</v>
      </c>
      <c r="Q629" s="270" t="s">
        <v>186</v>
      </c>
    </row>
    <row r="630" spans="1:17" s="53" customFormat="1" ht="24">
      <c r="A630" s="51"/>
      <c r="B630" s="617"/>
      <c r="C630" s="611"/>
      <c r="D630" s="613"/>
      <c r="E630" s="613"/>
      <c r="F630" s="740"/>
      <c r="G630" s="343" t="s">
        <v>5061</v>
      </c>
      <c r="H630" s="348" t="s">
        <v>4583</v>
      </c>
      <c r="I630" s="343" t="s">
        <v>4584</v>
      </c>
      <c r="J630" s="343"/>
      <c r="K630" s="343"/>
      <c r="L630" s="344" t="s">
        <v>5416</v>
      </c>
      <c r="M630" s="333" t="s">
        <v>1192</v>
      </c>
      <c r="N630" s="369" t="s">
        <v>5307</v>
      </c>
      <c r="O630" s="344" t="str">
        <f>VLOOKUP(N630,CódigosRetorno!$A$1:$B$1701,2,FALSE)</f>
        <v>El dato ingresado como atributo @listAgencyName es incorrecto.</v>
      </c>
      <c r="P630" s="333" t="s">
        <v>482</v>
      </c>
      <c r="Q630" s="270" t="s">
        <v>186</v>
      </c>
    </row>
    <row r="631" spans="1:17" s="53" customFormat="1" ht="24">
      <c r="A631" s="51"/>
      <c r="B631" s="608"/>
      <c r="C631" s="612"/>
      <c r="D631" s="613"/>
      <c r="E631" s="613"/>
      <c r="F631" s="741"/>
      <c r="G631" s="343" t="s">
        <v>5062</v>
      </c>
      <c r="H631" s="348" t="s">
        <v>4586</v>
      </c>
      <c r="I631" s="343" t="s">
        <v>4584</v>
      </c>
      <c r="J631" s="343"/>
      <c r="K631" s="343"/>
      <c r="L631" s="344" t="s">
        <v>5417</v>
      </c>
      <c r="M631" s="333" t="s">
        <v>1192</v>
      </c>
      <c r="N631" s="369" t="s">
        <v>5308</v>
      </c>
      <c r="O631" s="344" t="str">
        <f>VLOOKUP(N631,CódigosRetorno!$A$1:$B$1701,2,FALSE)</f>
        <v>El dato ingresado como atributo @listName es incorrecto.</v>
      </c>
      <c r="P631" s="333" t="s">
        <v>482</v>
      </c>
      <c r="Q631" s="269" t="s">
        <v>186</v>
      </c>
    </row>
    <row r="632" spans="1:17" s="53" customFormat="1" ht="48" customHeight="1">
      <c r="A632" s="51"/>
      <c r="B632" s="607">
        <f>B629+1</f>
        <v>105</v>
      </c>
      <c r="C632" s="610" t="s">
        <v>5063</v>
      </c>
      <c r="D632" s="613" t="s">
        <v>15</v>
      </c>
      <c r="E632" s="613" t="s">
        <v>9</v>
      </c>
      <c r="F632" s="359" t="s">
        <v>4801</v>
      </c>
      <c r="G632" s="334" t="s">
        <v>5041</v>
      </c>
      <c r="H632" s="345" t="s">
        <v>5064</v>
      </c>
      <c r="I632" s="334">
        <v>1</v>
      </c>
      <c r="J632" s="343"/>
      <c r="K632" s="343"/>
      <c r="L632" s="344" t="s">
        <v>5814</v>
      </c>
      <c r="M632" s="333" t="s">
        <v>1192</v>
      </c>
      <c r="N632" s="369" t="s">
        <v>5808</v>
      </c>
      <c r="O632" s="344" t="str">
        <f>VLOOKUP(N632,CódigosRetorno!$A$1:$B$1701,2,FALSE)</f>
        <v>El dato ingresado como tipo de carga util es incorrecto.</v>
      </c>
      <c r="P632" s="333" t="s">
        <v>482</v>
      </c>
      <c r="Q632" s="270" t="s">
        <v>186</v>
      </c>
    </row>
    <row r="633" spans="1:17" s="53" customFormat="1" ht="48" customHeight="1">
      <c r="A633" s="51"/>
      <c r="B633" s="617"/>
      <c r="C633" s="611"/>
      <c r="D633" s="613"/>
      <c r="E633" s="613"/>
      <c r="F633" s="740" t="s">
        <v>12</v>
      </c>
      <c r="G633" s="607" t="s">
        <v>16</v>
      </c>
      <c r="H633" s="610" t="s">
        <v>5065</v>
      </c>
      <c r="I633" s="607">
        <v>1</v>
      </c>
      <c r="J633" s="343"/>
      <c r="K633" s="343"/>
      <c r="L633" s="344" t="s">
        <v>5812</v>
      </c>
      <c r="M633" s="333" t="s">
        <v>1192</v>
      </c>
      <c r="N633" s="369" t="s">
        <v>5816</v>
      </c>
      <c r="O633" s="344" t="str">
        <f>VLOOKUP(N633,CódigosRetorno!$A$1:$B$1701,2,FALSE)</f>
        <v>El XML no contiene el tag o no existe información del valor de la carga tm.</v>
      </c>
      <c r="P633" s="333" t="s">
        <v>482</v>
      </c>
      <c r="Q633" s="270" t="s">
        <v>186</v>
      </c>
    </row>
    <row r="634" spans="1:17" s="53" customFormat="1" ht="48">
      <c r="A634" s="51"/>
      <c r="B634" s="617"/>
      <c r="C634" s="611"/>
      <c r="D634" s="613"/>
      <c r="E634" s="613"/>
      <c r="F634" s="741"/>
      <c r="G634" s="608"/>
      <c r="H634" s="612"/>
      <c r="I634" s="608"/>
      <c r="J634" s="343"/>
      <c r="K634" s="343"/>
      <c r="L634" s="344" t="s">
        <v>5813</v>
      </c>
      <c r="M634" s="333" t="s">
        <v>1192</v>
      </c>
      <c r="N634" s="369" t="s">
        <v>5817</v>
      </c>
      <c r="O634" s="344" t="str">
        <f>VLOOKUP(N634,CódigosRetorno!$A$1:$B$1701,2,FALSE)</f>
        <v>El dato ingresado como valor de la carga tm cumple con el formato establecido.</v>
      </c>
      <c r="P634" s="333" t="s">
        <v>482</v>
      </c>
      <c r="Q634" s="270" t="s">
        <v>186</v>
      </c>
    </row>
    <row r="635" spans="1:17" s="53" customFormat="1">
      <c r="A635" s="51"/>
      <c r="B635" s="617"/>
      <c r="C635" s="611"/>
      <c r="D635" s="613"/>
      <c r="E635" s="613"/>
      <c r="F635" s="740"/>
      <c r="G635" s="333" t="s">
        <v>5025</v>
      </c>
      <c r="H635" s="374" t="s">
        <v>5066</v>
      </c>
      <c r="I635" s="343">
        <v>1</v>
      </c>
      <c r="J635" s="343"/>
      <c r="K635" s="343"/>
      <c r="L635" s="344" t="s">
        <v>2652</v>
      </c>
      <c r="M635" s="333" t="s">
        <v>186</v>
      </c>
      <c r="N635" s="369" t="s">
        <v>186</v>
      </c>
      <c r="O635" s="344" t="str">
        <f>VLOOKUP(N635,CódigosRetorno!$A$1:$B$1701,2,FALSE)</f>
        <v>-</v>
      </c>
      <c r="P635" s="333" t="s">
        <v>186</v>
      </c>
      <c r="Q635" s="270" t="s">
        <v>186</v>
      </c>
    </row>
    <row r="636" spans="1:17" s="53" customFormat="1" ht="24">
      <c r="A636" s="51"/>
      <c r="B636" s="617"/>
      <c r="C636" s="611"/>
      <c r="D636" s="613"/>
      <c r="E636" s="613"/>
      <c r="F636" s="746"/>
      <c r="G636" s="343" t="s">
        <v>4665</v>
      </c>
      <c r="H636" s="348" t="s">
        <v>4666</v>
      </c>
      <c r="I636" s="343" t="s">
        <v>4584</v>
      </c>
      <c r="J636" s="343"/>
      <c r="K636" s="343"/>
      <c r="L636" s="344" t="s">
        <v>5349</v>
      </c>
      <c r="M636" s="333" t="s">
        <v>1192</v>
      </c>
      <c r="N636" s="369" t="s">
        <v>5350</v>
      </c>
      <c r="O636" s="344" t="str">
        <f>VLOOKUP(N636,CódigosRetorno!$A$1:$B$1701,2,FALSE)</f>
        <v>El dato ingresado como atributo @unitCodeListID es incorrecto.</v>
      </c>
      <c r="P636" s="333" t="s">
        <v>482</v>
      </c>
      <c r="Q636" s="269" t="s">
        <v>186</v>
      </c>
    </row>
    <row r="637" spans="1:17" s="53" customFormat="1" ht="48">
      <c r="A637" s="51"/>
      <c r="B637" s="608"/>
      <c r="C637" s="612"/>
      <c r="D637" s="613"/>
      <c r="E637" s="613"/>
      <c r="F637" s="741"/>
      <c r="G637" s="378" t="s">
        <v>4635</v>
      </c>
      <c r="H637" s="348" t="s">
        <v>4667</v>
      </c>
      <c r="I637" s="343" t="s">
        <v>4584</v>
      </c>
      <c r="J637" s="343"/>
      <c r="K637" s="343"/>
      <c r="L637" s="344" t="s">
        <v>5328</v>
      </c>
      <c r="M637" s="369" t="s">
        <v>1192</v>
      </c>
      <c r="N637" s="377" t="s">
        <v>5351</v>
      </c>
      <c r="O637" s="344" t="str">
        <f>VLOOKUP(N637,CódigosRetorno!$A$1:$B$1701,2,FALSE)</f>
        <v>El dato ingresado como atributo @unitCodeListAgencyName es incorrecto.</v>
      </c>
      <c r="P637" s="333" t="s">
        <v>482</v>
      </c>
      <c r="Q637" s="269" t="s">
        <v>186</v>
      </c>
    </row>
    <row r="638" spans="1:17" s="53" customFormat="1" ht="48">
      <c r="A638" s="51"/>
      <c r="B638" s="607">
        <f>B632+1</f>
        <v>106</v>
      </c>
      <c r="C638" s="610" t="s">
        <v>5067</v>
      </c>
      <c r="D638" s="613" t="s">
        <v>15</v>
      </c>
      <c r="E638" s="613" t="s">
        <v>9</v>
      </c>
      <c r="F638" s="369" t="s">
        <v>4801</v>
      </c>
      <c r="G638" s="343" t="s">
        <v>5045</v>
      </c>
      <c r="H638" s="348" t="s">
        <v>5068</v>
      </c>
      <c r="I638" s="343"/>
      <c r="J638" s="343"/>
      <c r="K638" s="343"/>
      <c r="L638" s="344" t="s">
        <v>5814</v>
      </c>
      <c r="M638" s="333" t="s">
        <v>1192</v>
      </c>
      <c r="N638" s="369" t="s">
        <v>5808</v>
      </c>
      <c r="O638" s="344" t="str">
        <f>VLOOKUP(N638,CódigosRetorno!$A$1:$B$1701,2,FALSE)</f>
        <v>El dato ingresado como tipo de carga util es incorrecto.</v>
      </c>
      <c r="P638" s="333" t="s">
        <v>482</v>
      </c>
      <c r="Q638" s="270" t="s">
        <v>186</v>
      </c>
    </row>
    <row r="639" spans="1:17" s="53" customFormat="1" ht="48" customHeight="1">
      <c r="A639" s="51"/>
      <c r="B639" s="617"/>
      <c r="C639" s="611"/>
      <c r="D639" s="613"/>
      <c r="E639" s="613"/>
      <c r="F639" s="740" t="s">
        <v>12</v>
      </c>
      <c r="G639" s="607" t="s">
        <v>16</v>
      </c>
      <c r="H639" s="610" t="s">
        <v>5065</v>
      </c>
      <c r="I639" s="607"/>
      <c r="J639" s="343"/>
      <c r="K639" s="343"/>
      <c r="L639" s="344" t="s">
        <v>5812</v>
      </c>
      <c r="M639" s="333" t="s">
        <v>1192</v>
      </c>
      <c r="N639" s="369" t="s">
        <v>5816</v>
      </c>
      <c r="O639" s="344" t="str">
        <f>VLOOKUP(N639,CódigosRetorno!$A$1:$B$1701,2,FALSE)</f>
        <v>El XML no contiene el tag o no existe información del valor de la carga tm.</v>
      </c>
      <c r="P639" s="333" t="s">
        <v>482</v>
      </c>
      <c r="Q639" s="270" t="s">
        <v>186</v>
      </c>
    </row>
    <row r="640" spans="1:17" s="53" customFormat="1" ht="48">
      <c r="A640" s="51"/>
      <c r="B640" s="617"/>
      <c r="C640" s="611"/>
      <c r="D640" s="613"/>
      <c r="E640" s="613"/>
      <c r="F640" s="741"/>
      <c r="G640" s="608"/>
      <c r="H640" s="612"/>
      <c r="I640" s="608"/>
      <c r="J640" s="343"/>
      <c r="K640" s="343"/>
      <c r="L640" s="344" t="s">
        <v>5813</v>
      </c>
      <c r="M640" s="333" t="s">
        <v>1192</v>
      </c>
      <c r="N640" s="369" t="s">
        <v>5817</v>
      </c>
      <c r="O640" s="344" t="str">
        <f>VLOOKUP(N640,CódigosRetorno!$A$1:$B$1701,2,FALSE)</f>
        <v>El dato ingresado como valor de la carga tm cumple con el formato establecido.</v>
      </c>
      <c r="P640" s="333" t="s">
        <v>482</v>
      </c>
      <c r="Q640" s="270" t="s">
        <v>186</v>
      </c>
    </row>
    <row r="641" spans="1:17" s="53" customFormat="1" ht="36">
      <c r="A641" s="51"/>
      <c r="B641" s="617"/>
      <c r="C641" s="611"/>
      <c r="D641" s="613"/>
      <c r="E641" s="613"/>
      <c r="F641" s="740"/>
      <c r="G641" s="333" t="s">
        <v>5025</v>
      </c>
      <c r="H641" s="374" t="s">
        <v>5066</v>
      </c>
      <c r="I641" s="343">
        <v>1</v>
      </c>
      <c r="J641" s="343"/>
      <c r="K641" s="343"/>
      <c r="L641" s="344" t="s">
        <v>5822</v>
      </c>
      <c r="M641" s="333" t="s">
        <v>1192</v>
      </c>
      <c r="N641" s="369" t="s">
        <v>5820</v>
      </c>
      <c r="O641" s="344" t="str">
        <f>VLOOKUP(N641,CódigosRetorno!$A$1:$B$1701,2,FALSE)</f>
        <v>El dato ingresado como unidad de medida de cantidad de especie vendidas no corresponde al valor esperado.</v>
      </c>
      <c r="P641" s="333" t="s">
        <v>482</v>
      </c>
      <c r="Q641" s="270" t="s">
        <v>186</v>
      </c>
    </row>
    <row r="642" spans="1:17" s="53" customFormat="1" ht="24">
      <c r="A642" s="51"/>
      <c r="B642" s="617"/>
      <c r="C642" s="611"/>
      <c r="D642" s="613"/>
      <c r="E642" s="613"/>
      <c r="F642" s="746"/>
      <c r="G642" s="343" t="s">
        <v>4665</v>
      </c>
      <c r="H642" s="348" t="s">
        <v>4666</v>
      </c>
      <c r="I642" s="343" t="s">
        <v>4584</v>
      </c>
      <c r="J642" s="343"/>
      <c r="K642" s="343"/>
      <c r="L642" s="344" t="s">
        <v>5349</v>
      </c>
      <c r="M642" s="333" t="s">
        <v>1192</v>
      </c>
      <c r="N642" s="369" t="s">
        <v>5350</v>
      </c>
      <c r="O642" s="344" t="str">
        <f>VLOOKUP(N642,CódigosRetorno!$A$1:$B$1701,2,FALSE)</f>
        <v>El dato ingresado como atributo @unitCodeListID es incorrecto.</v>
      </c>
      <c r="P642" s="333" t="s">
        <v>482</v>
      </c>
      <c r="Q642" s="269" t="s">
        <v>186</v>
      </c>
    </row>
    <row r="643" spans="1:17" s="53" customFormat="1" ht="48">
      <c r="A643" s="51"/>
      <c r="B643" s="608"/>
      <c r="C643" s="612"/>
      <c r="D643" s="613"/>
      <c r="E643" s="613"/>
      <c r="F643" s="741"/>
      <c r="G643" s="378" t="s">
        <v>4635</v>
      </c>
      <c r="H643" s="348" t="s">
        <v>4667</v>
      </c>
      <c r="I643" s="343" t="s">
        <v>4584</v>
      </c>
      <c r="J643" s="343"/>
      <c r="K643" s="343"/>
      <c r="L643" s="344" t="s">
        <v>5328</v>
      </c>
      <c r="M643" s="369" t="s">
        <v>1192</v>
      </c>
      <c r="N643" s="377" t="s">
        <v>5351</v>
      </c>
      <c r="O643" s="344" t="str">
        <f>VLOOKUP(N643,CódigosRetorno!$A$1:$B$1701,2,FALSE)</f>
        <v>El dato ingresado como atributo @unitCodeListAgencyName es incorrecto.</v>
      </c>
      <c r="P643" s="333" t="s">
        <v>482</v>
      </c>
      <c r="Q643" s="269" t="s">
        <v>186</v>
      </c>
    </row>
    <row r="644" spans="1:17" s="53" customFormat="1" ht="48">
      <c r="A644" s="51"/>
      <c r="B644" s="334">
        <f>B638+1</f>
        <v>107</v>
      </c>
      <c r="C644" s="345" t="s">
        <v>5069</v>
      </c>
      <c r="D644" s="340" t="s">
        <v>15</v>
      </c>
      <c r="E644" s="333" t="s">
        <v>9</v>
      </c>
      <c r="F644" s="369" t="s">
        <v>147</v>
      </c>
      <c r="G644" s="343" t="s">
        <v>5070</v>
      </c>
      <c r="H644" s="348" t="s">
        <v>5071</v>
      </c>
      <c r="I644" s="343"/>
      <c r="J644" s="343"/>
      <c r="K644" s="343"/>
      <c r="L644" s="344" t="s">
        <v>2652</v>
      </c>
      <c r="M644" s="333" t="s">
        <v>186</v>
      </c>
      <c r="N644" s="369" t="s">
        <v>186</v>
      </c>
      <c r="O644" s="344" t="str">
        <f>VLOOKUP(N644,CódigosRetorno!$A$1:$B$1701,2,FALSE)</f>
        <v>-</v>
      </c>
      <c r="P644" s="333" t="s">
        <v>186</v>
      </c>
      <c r="Q644" s="270" t="s">
        <v>186</v>
      </c>
    </row>
    <row r="645" spans="1:17" s="53" customFormat="1" ht="48">
      <c r="A645" s="51"/>
      <c r="B645" s="343">
        <f>B644+1</f>
        <v>108</v>
      </c>
      <c r="C645" s="348" t="s">
        <v>5072</v>
      </c>
      <c r="D645" s="333" t="s">
        <v>15</v>
      </c>
      <c r="E645" s="342" t="s">
        <v>9</v>
      </c>
      <c r="F645" s="369" t="s">
        <v>12</v>
      </c>
      <c r="G645" s="343" t="s">
        <v>16</v>
      </c>
      <c r="H645" s="348" t="s">
        <v>5073</v>
      </c>
      <c r="I645" s="343"/>
      <c r="J645" s="343"/>
      <c r="K645" s="343"/>
      <c r="L645" s="344" t="s">
        <v>5813</v>
      </c>
      <c r="M645" s="333" t="s">
        <v>1192</v>
      </c>
      <c r="N645" s="369" t="s">
        <v>5821</v>
      </c>
      <c r="O645" s="344" t="str">
        <f>VLOOKUP(N645,CódigosRetorno!$A$1:$B$1701,2,FALSE)</f>
        <v>El dato ingresado como valor referencial de carga util nominal no cumple con el formato establecido.</v>
      </c>
      <c r="P645" s="333" t="s">
        <v>482</v>
      </c>
      <c r="Q645" s="270" t="s">
        <v>186</v>
      </c>
    </row>
    <row r="646" spans="1:17" s="53" customFormat="1" ht="48">
      <c r="A646" s="51"/>
      <c r="B646" s="343">
        <f>B645+1</f>
        <v>109</v>
      </c>
      <c r="C646" s="344" t="s">
        <v>5074</v>
      </c>
      <c r="D646" s="333" t="s">
        <v>15</v>
      </c>
      <c r="E646" s="333" t="s">
        <v>9</v>
      </c>
      <c r="F646" s="369" t="s">
        <v>5075</v>
      </c>
      <c r="G646" s="343" t="s">
        <v>4737</v>
      </c>
      <c r="H646" s="348" t="s">
        <v>5076</v>
      </c>
      <c r="I646" s="343"/>
      <c r="J646" s="343"/>
      <c r="K646" s="343"/>
      <c r="L646" s="344" t="s">
        <v>2652</v>
      </c>
      <c r="M646" s="333" t="s">
        <v>186</v>
      </c>
      <c r="N646" s="369" t="s">
        <v>186</v>
      </c>
      <c r="O646" s="344" t="str">
        <f>VLOOKUP(N646,CódigosRetorno!$A$1:$B$1701,2,FALSE)</f>
        <v>-</v>
      </c>
      <c r="P646" s="333" t="s">
        <v>186</v>
      </c>
      <c r="Q646" s="270" t="s">
        <v>186</v>
      </c>
    </row>
    <row r="647" spans="1:17">
      <c r="B647" s="122" t="s">
        <v>5077</v>
      </c>
      <c r="C647" s="122"/>
      <c r="D647" s="140"/>
      <c r="E647" s="119"/>
      <c r="F647" s="123" t="s">
        <v>186</v>
      </c>
      <c r="G647" s="123" t="s">
        <v>186</v>
      </c>
      <c r="H647" s="124" t="s">
        <v>186</v>
      </c>
      <c r="I647" s="123"/>
      <c r="J647" s="123"/>
      <c r="K647" s="123"/>
      <c r="L647" s="344" t="s">
        <v>186</v>
      </c>
      <c r="M647" s="369" t="s">
        <v>186</v>
      </c>
      <c r="N647" s="377" t="s">
        <v>186</v>
      </c>
      <c r="O647" s="344" t="str">
        <f>VLOOKUP(N647,CódigosRetorno!$A$1:$B$1701,2,FALSE)</f>
        <v>-</v>
      </c>
      <c r="P647" s="333" t="s">
        <v>186</v>
      </c>
      <c r="Q647" s="270" t="s">
        <v>186</v>
      </c>
    </row>
    <row r="648" spans="1:17" ht="24" customHeight="1">
      <c r="B648" s="607" t="s">
        <v>5078</v>
      </c>
      <c r="C648" s="610" t="s">
        <v>5079</v>
      </c>
      <c r="D648" s="603" t="s">
        <v>15</v>
      </c>
      <c r="E648" s="603" t="s">
        <v>9</v>
      </c>
      <c r="F648" s="369" t="s">
        <v>5</v>
      </c>
      <c r="G648" s="343"/>
      <c r="H648" s="344" t="s">
        <v>5001</v>
      </c>
      <c r="I648" s="123">
        <v>1</v>
      </c>
      <c r="J648" s="123"/>
      <c r="K648" s="123"/>
      <c r="L648" s="344" t="s">
        <v>5890</v>
      </c>
      <c r="M648" s="333" t="s">
        <v>1192</v>
      </c>
      <c r="N648" s="369" t="s">
        <v>4540</v>
      </c>
      <c r="O648" s="344" t="str">
        <f>VLOOKUP(N648,CódigosRetorno!$A$1:$B$1701,2,FALSE)</f>
        <v>El XML no contiene el atributo o no existe información en el nombre del concepto.</v>
      </c>
      <c r="P648" s="333" t="s">
        <v>482</v>
      </c>
      <c r="Q648" s="269" t="s">
        <v>186</v>
      </c>
    </row>
    <row r="649" spans="1:17" ht="36">
      <c r="B649" s="617"/>
      <c r="C649" s="611"/>
      <c r="D649" s="615"/>
      <c r="E649" s="615"/>
      <c r="F649" s="740" t="s">
        <v>44</v>
      </c>
      <c r="G649" s="603" t="s">
        <v>4807</v>
      </c>
      <c r="H649" s="610" t="s">
        <v>5002</v>
      </c>
      <c r="I649" s="743"/>
      <c r="J649" s="123"/>
      <c r="K649" s="123"/>
      <c r="L649" s="344" t="s">
        <v>6089</v>
      </c>
      <c r="M649" s="333" t="s">
        <v>1192</v>
      </c>
      <c r="N649" s="369" t="s">
        <v>5823</v>
      </c>
      <c r="O649" s="344" t="str">
        <f>VLOOKUP(N649,CódigosRetorno!$A$1:$B$1701,2,FALSE)</f>
        <v>El dato ingresado como codigo de identificación de concepto tributario no es valido (catalogo nro 53)</v>
      </c>
      <c r="P649" s="333" t="s">
        <v>482</v>
      </c>
      <c r="Q649" s="270" t="s">
        <v>6069</v>
      </c>
    </row>
    <row r="650" spans="1:17" ht="36">
      <c r="B650" s="617"/>
      <c r="C650" s="611"/>
      <c r="D650" s="615"/>
      <c r="E650" s="615"/>
      <c r="F650" s="746"/>
      <c r="G650" s="615"/>
      <c r="H650" s="611"/>
      <c r="I650" s="745"/>
      <c r="J650" s="123"/>
      <c r="K650" s="123"/>
      <c r="L650" s="344" t="s">
        <v>5874</v>
      </c>
      <c r="M650" s="333" t="s">
        <v>203</v>
      </c>
      <c r="N650" s="369" t="s">
        <v>5884</v>
      </c>
      <c r="O650" s="344" t="str">
        <f>VLOOKUP(N650,CódigosRetorno!$A$1:$B$1701,2,FALSE)</f>
        <v>El XML no contiene el tag de numero de documentos del huesped.</v>
      </c>
      <c r="P650" s="333" t="s">
        <v>482</v>
      </c>
      <c r="Q650" s="269" t="s">
        <v>186</v>
      </c>
    </row>
    <row r="651" spans="1:17" ht="36">
      <c r="B651" s="617"/>
      <c r="C651" s="611"/>
      <c r="D651" s="615"/>
      <c r="E651" s="615"/>
      <c r="F651" s="746"/>
      <c r="G651" s="615"/>
      <c r="H651" s="611"/>
      <c r="I651" s="745"/>
      <c r="J651" s="123"/>
      <c r="K651" s="123"/>
      <c r="L651" s="344" t="s">
        <v>5875</v>
      </c>
      <c r="M651" s="333" t="s">
        <v>203</v>
      </c>
      <c r="N651" s="369" t="s">
        <v>5894</v>
      </c>
      <c r="O651" s="344" t="str">
        <f>VLOOKUP(N651,CódigosRetorno!$A$1:$B$1701,2,FALSE)</f>
        <v>El XML no contiene el tag de tipo de documentos del huesped.</v>
      </c>
      <c r="P651" s="333" t="s">
        <v>482</v>
      </c>
      <c r="Q651" s="269" t="s">
        <v>186</v>
      </c>
    </row>
    <row r="652" spans="1:17" ht="36">
      <c r="B652" s="617"/>
      <c r="C652" s="611"/>
      <c r="D652" s="615"/>
      <c r="E652" s="615"/>
      <c r="F652" s="746"/>
      <c r="G652" s="615"/>
      <c r="H652" s="611"/>
      <c r="I652" s="745"/>
      <c r="J652" s="123"/>
      <c r="K652" s="123"/>
      <c r="L652" s="344" t="s">
        <v>5876</v>
      </c>
      <c r="M652" s="333" t="s">
        <v>203</v>
      </c>
      <c r="N652" s="369" t="s">
        <v>5895</v>
      </c>
      <c r="O652" s="344" t="str">
        <f>VLOOKUP(N652,CódigosRetorno!$A$1:$B$1701,2,FALSE)</f>
        <v>El XML no contiene el tag de codigo de pais de emision del documento de identidad</v>
      </c>
      <c r="P652" s="333" t="s">
        <v>482</v>
      </c>
      <c r="Q652" s="269" t="s">
        <v>186</v>
      </c>
    </row>
    <row r="653" spans="1:17" ht="36">
      <c r="B653" s="617"/>
      <c r="C653" s="611"/>
      <c r="D653" s="615"/>
      <c r="E653" s="615"/>
      <c r="F653" s="746"/>
      <c r="G653" s="615"/>
      <c r="H653" s="611"/>
      <c r="I653" s="745"/>
      <c r="J653" s="123"/>
      <c r="K653" s="123"/>
      <c r="L653" s="344" t="s">
        <v>5877</v>
      </c>
      <c r="M653" s="333" t="s">
        <v>203</v>
      </c>
      <c r="N653" s="369" t="s">
        <v>5896</v>
      </c>
      <c r="O653" s="344" t="str">
        <f>VLOOKUP(N653,CódigosRetorno!$A$1:$B$1701,2,FALSE)</f>
        <v>El XML no contiene el tag de apellidos y nombres del huesped.</v>
      </c>
      <c r="P653" s="333" t="s">
        <v>482</v>
      </c>
      <c r="Q653" s="269" t="s">
        <v>186</v>
      </c>
    </row>
    <row r="654" spans="1:17" ht="36">
      <c r="B654" s="617"/>
      <c r="C654" s="611"/>
      <c r="D654" s="615"/>
      <c r="E654" s="615"/>
      <c r="F654" s="746"/>
      <c r="G654" s="615"/>
      <c r="H654" s="611"/>
      <c r="I654" s="745"/>
      <c r="J654" s="123"/>
      <c r="K654" s="123"/>
      <c r="L654" s="344" t="s">
        <v>5878</v>
      </c>
      <c r="M654" s="333" t="s">
        <v>203</v>
      </c>
      <c r="N654" s="369" t="s">
        <v>5897</v>
      </c>
      <c r="O654" s="344" t="str">
        <f>VLOOKUP(N654,CódigosRetorno!$A$1:$B$1701,2,FALSE)</f>
        <v>El XML no contiene el tag de codigo del pais de residencia.</v>
      </c>
      <c r="P654" s="333" t="s">
        <v>482</v>
      </c>
      <c r="Q654" s="269" t="s">
        <v>186</v>
      </c>
    </row>
    <row r="655" spans="1:17" ht="24">
      <c r="B655" s="617"/>
      <c r="C655" s="611"/>
      <c r="D655" s="615"/>
      <c r="E655" s="615"/>
      <c r="F655" s="740"/>
      <c r="G655" s="343" t="s">
        <v>4809</v>
      </c>
      <c r="H655" s="344" t="s">
        <v>4586</v>
      </c>
      <c r="I655" s="343" t="s">
        <v>4584</v>
      </c>
      <c r="J655" s="123"/>
      <c r="K655" s="123"/>
      <c r="L655" s="344" t="s">
        <v>5389</v>
      </c>
      <c r="M655" s="333" t="s">
        <v>1192</v>
      </c>
      <c r="N655" s="369" t="s">
        <v>5308</v>
      </c>
      <c r="O655" s="344" t="str">
        <f>VLOOKUP(N655,CódigosRetorno!$A$1:$B$1701,2,FALSE)</f>
        <v>El dato ingresado como atributo @listName es incorrecto.</v>
      </c>
      <c r="P655" s="333" t="s">
        <v>482</v>
      </c>
      <c r="Q655" s="269" t="s">
        <v>186</v>
      </c>
    </row>
    <row r="656" spans="1:17" ht="24">
      <c r="B656" s="617"/>
      <c r="C656" s="611"/>
      <c r="D656" s="615"/>
      <c r="E656" s="615"/>
      <c r="F656" s="746"/>
      <c r="G656" s="343" t="s">
        <v>4582</v>
      </c>
      <c r="H656" s="344" t="s">
        <v>4583</v>
      </c>
      <c r="I656" s="343" t="s">
        <v>4584</v>
      </c>
      <c r="J656" s="123"/>
      <c r="K656" s="123"/>
      <c r="L656" s="344" t="s">
        <v>5305</v>
      </c>
      <c r="M656" s="369" t="s">
        <v>1192</v>
      </c>
      <c r="N656" s="377" t="s">
        <v>5307</v>
      </c>
      <c r="O656" s="344" t="str">
        <f>VLOOKUP(N656,CódigosRetorno!$A$1:$B$1701,2,FALSE)</f>
        <v>El dato ingresado como atributo @listAgencyName es incorrecto.</v>
      </c>
      <c r="P656" s="333" t="s">
        <v>482</v>
      </c>
      <c r="Q656" s="269" t="s">
        <v>186</v>
      </c>
    </row>
    <row r="657" spans="2:17" ht="48">
      <c r="B657" s="617"/>
      <c r="C657" s="611"/>
      <c r="D657" s="615"/>
      <c r="E657" s="615"/>
      <c r="F657" s="741"/>
      <c r="G657" s="378" t="s">
        <v>4810</v>
      </c>
      <c r="H657" s="200" t="s">
        <v>4588</v>
      </c>
      <c r="I657" s="343" t="s">
        <v>4584</v>
      </c>
      <c r="J657" s="123"/>
      <c r="K657" s="123"/>
      <c r="L657" s="344" t="s">
        <v>5390</v>
      </c>
      <c r="M657" s="369" t="s">
        <v>1192</v>
      </c>
      <c r="N657" s="377" t="s">
        <v>5309</v>
      </c>
      <c r="O657" s="344" t="str">
        <f>VLOOKUP(N657,CódigosRetorno!$A$1:$B$1701,2,FALSE)</f>
        <v>El dato ingresado como atributo @listURI es incorrecto.</v>
      </c>
      <c r="P657" s="333" t="s">
        <v>482</v>
      </c>
      <c r="Q657" s="269" t="s">
        <v>186</v>
      </c>
    </row>
    <row r="658" spans="2:17" ht="24">
      <c r="B658" s="617"/>
      <c r="C658" s="611"/>
      <c r="D658" s="615"/>
      <c r="E658" s="615"/>
      <c r="F658" s="740" t="s">
        <v>5080</v>
      </c>
      <c r="G658" s="740" t="s">
        <v>5081</v>
      </c>
      <c r="H658" s="610" t="s">
        <v>5082</v>
      </c>
      <c r="I658" s="743">
        <v>1</v>
      </c>
      <c r="J658" s="123"/>
      <c r="K658" s="123"/>
      <c r="L658" s="344" t="s">
        <v>5871</v>
      </c>
      <c r="M658" s="333" t="s">
        <v>203</v>
      </c>
      <c r="N658" s="369" t="s">
        <v>4469</v>
      </c>
      <c r="O658" s="344" t="str">
        <f>VLOOKUP(N658,CódigosRetorno!$A$1:$B$1701,2,FALSE)</f>
        <v>El XML no contiene tag o no existe información del valor del concepto por linea.</v>
      </c>
      <c r="P658" s="333" t="s">
        <v>482</v>
      </c>
      <c r="Q658" s="270" t="s">
        <v>186</v>
      </c>
    </row>
    <row r="659" spans="2:17" ht="24">
      <c r="B659" s="617"/>
      <c r="C659" s="611"/>
      <c r="D659" s="615"/>
      <c r="E659" s="615"/>
      <c r="F659" s="746"/>
      <c r="G659" s="746"/>
      <c r="H659" s="611"/>
      <c r="I659" s="745"/>
      <c r="J659" s="123"/>
      <c r="K659" s="123"/>
      <c r="L659" s="344" t="s">
        <v>5523</v>
      </c>
      <c r="M659" s="333" t="s">
        <v>1192</v>
      </c>
      <c r="N659" s="369" t="s">
        <v>5860</v>
      </c>
      <c r="O659" s="344" t="str">
        <f>VLOOKUP(N659,CódigosRetorno!$A$1:$B$1701,2,FALSE)</f>
        <v>El dato ingresado como valor del concepto de la linea no cumple con el formato establecido.</v>
      </c>
      <c r="P659" s="333" t="s">
        <v>482</v>
      </c>
      <c r="Q659" s="269" t="s">
        <v>186</v>
      </c>
    </row>
    <row r="660" spans="2:17" ht="24">
      <c r="B660" s="617"/>
      <c r="C660" s="611"/>
      <c r="D660" s="615"/>
      <c r="E660" s="615"/>
      <c r="F660" s="746"/>
      <c r="G660" s="746"/>
      <c r="H660" s="611"/>
      <c r="I660" s="745"/>
      <c r="J660" s="123"/>
      <c r="K660" s="123"/>
      <c r="L660" s="344" t="s">
        <v>5524</v>
      </c>
      <c r="M660" s="333" t="s">
        <v>1192</v>
      </c>
      <c r="N660" s="369" t="s">
        <v>5860</v>
      </c>
      <c r="O660" s="344" t="str">
        <f>VLOOKUP(N660,CódigosRetorno!$A$1:$B$1701,2,FALSE)</f>
        <v>El dato ingresado como valor del concepto de la linea no cumple con el formato establecido.</v>
      </c>
      <c r="P660" s="333" t="s">
        <v>482</v>
      </c>
      <c r="Q660" s="269" t="s">
        <v>186</v>
      </c>
    </row>
    <row r="661" spans="2:17" ht="24">
      <c r="B661" s="617"/>
      <c r="C661" s="611"/>
      <c r="D661" s="615"/>
      <c r="E661" s="615"/>
      <c r="F661" s="746"/>
      <c r="G661" s="746"/>
      <c r="H661" s="611"/>
      <c r="I661" s="745"/>
      <c r="J661" s="123"/>
      <c r="K661" s="123"/>
      <c r="L661" s="344" t="s">
        <v>5525</v>
      </c>
      <c r="M661" s="333" t="s">
        <v>1192</v>
      </c>
      <c r="N661" s="369" t="s">
        <v>5860</v>
      </c>
      <c r="O661" s="344" t="str">
        <f>VLOOKUP(N661,CódigosRetorno!$A$1:$B$1701,2,FALSE)</f>
        <v>El dato ingresado como valor del concepto de la linea no cumple con el formato establecido.</v>
      </c>
      <c r="P661" s="333" t="s">
        <v>482</v>
      </c>
      <c r="Q661" s="269" t="s">
        <v>186</v>
      </c>
    </row>
    <row r="662" spans="2:17" ht="48">
      <c r="B662" s="617"/>
      <c r="C662" s="611"/>
      <c r="D662" s="615"/>
      <c r="E662" s="615"/>
      <c r="F662" s="746"/>
      <c r="G662" s="746"/>
      <c r="H662" s="611"/>
      <c r="I662" s="745"/>
      <c r="J662" s="123"/>
      <c r="K662" s="123"/>
      <c r="L662" s="344" t="s">
        <v>5526</v>
      </c>
      <c r="M662" s="333" t="s">
        <v>1192</v>
      </c>
      <c r="N662" s="369" t="s">
        <v>5860</v>
      </c>
      <c r="O662" s="344" t="str">
        <f>VLOOKUP(N662,CódigosRetorno!$A$1:$B$1701,2,FALSE)</f>
        <v>El dato ingresado como valor del concepto de la linea no cumple con el formato establecido.</v>
      </c>
      <c r="P662" s="333" t="s">
        <v>482</v>
      </c>
      <c r="Q662" s="269" t="s">
        <v>186</v>
      </c>
    </row>
    <row r="663" spans="2:17" ht="87" customHeight="1">
      <c r="B663" s="617"/>
      <c r="C663" s="611"/>
      <c r="D663" s="615"/>
      <c r="E663" s="615"/>
      <c r="F663" s="746"/>
      <c r="G663" s="746"/>
      <c r="H663" s="611"/>
      <c r="I663" s="745"/>
      <c r="J663" s="123"/>
      <c r="K663" s="123"/>
      <c r="L663" s="344" t="s">
        <v>5527</v>
      </c>
      <c r="M663" s="333" t="s">
        <v>1192</v>
      </c>
      <c r="N663" s="369" t="s">
        <v>5860</v>
      </c>
      <c r="O663" s="344" t="str">
        <f>VLOOKUP(N663,CódigosRetorno!$A$1:$B$1701,2,FALSE)</f>
        <v>El dato ingresado como valor del concepto de la linea no cumple con el formato establecido.</v>
      </c>
      <c r="P663" s="333" t="s">
        <v>482</v>
      </c>
      <c r="Q663" s="269" t="s">
        <v>186</v>
      </c>
    </row>
    <row r="664" spans="2:17" ht="24" customHeight="1">
      <c r="B664" s="607" t="s">
        <v>5083</v>
      </c>
      <c r="C664" s="610" t="s">
        <v>5084</v>
      </c>
      <c r="D664" s="603" t="s">
        <v>15</v>
      </c>
      <c r="E664" s="603" t="s">
        <v>9</v>
      </c>
      <c r="F664" s="369" t="s">
        <v>5</v>
      </c>
      <c r="G664" s="343"/>
      <c r="H664" s="344" t="s">
        <v>5001</v>
      </c>
      <c r="I664" s="123">
        <v>1</v>
      </c>
      <c r="J664" s="123"/>
      <c r="K664" s="123"/>
      <c r="L664" s="344" t="s">
        <v>6092</v>
      </c>
      <c r="M664" s="333" t="s">
        <v>1192</v>
      </c>
      <c r="N664" s="369" t="s">
        <v>4540</v>
      </c>
      <c r="O664" s="344" t="str">
        <f>VLOOKUP(N664,CódigosRetorno!$A$1:$B$1701,2,FALSE)</f>
        <v>El XML no contiene el atributo o no existe información en el nombre del concepto.</v>
      </c>
      <c r="P664" s="333" t="s">
        <v>482</v>
      </c>
      <c r="Q664" s="269" t="s">
        <v>186</v>
      </c>
    </row>
    <row r="665" spans="2:17" ht="24" customHeight="1">
      <c r="B665" s="617"/>
      <c r="C665" s="611"/>
      <c r="D665" s="615"/>
      <c r="E665" s="615"/>
      <c r="F665" s="740" t="s">
        <v>44</v>
      </c>
      <c r="G665" s="603" t="s">
        <v>4807</v>
      </c>
      <c r="H665" s="610" t="s">
        <v>5002</v>
      </c>
      <c r="I665" s="123">
        <v>1</v>
      </c>
      <c r="J665" s="123"/>
      <c r="K665" s="123"/>
      <c r="L665" s="344" t="s">
        <v>6089</v>
      </c>
      <c r="M665" s="333" t="s">
        <v>1192</v>
      </c>
      <c r="N665" s="369" t="s">
        <v>5823</v>
      </c>
      <c r="O665" s="344" t="str">
        <f>VLOOKUP(N665,CódigosRetorno!$A$1:$B$1701,2,FALSE)</f>
        <v>El dato ingresado como codigo de identificación de concepto tributario no es valido (catalogo nro 53)</v>
      </c>
      <c r="P665" s="333" t="s">
        <v>482</v>
      </c>
      <c r="Q665" s="270" t="s">
        <v>6069</v>
      </c>
    </row>
    <row r="666" spans="2:17" ht="24" customHeight="1">
      <c r="B666" s="617"/>
      <c r="C666" s="611"/>
      <c r="D666" s="615"/>
      <c r="E666" s="615"/>
      <c r="F666" s="746"/>
      <c r="G666" s="615"/>
      <c r="H666" s="611"/>
      <c r="I666" s="123">
        <v>1</v>
      </c>
      <c r="J666" s="123"/>
      <c r="K666" s="123"/>
      <c r="L666" s="344" t="s">
        <v>5879</v>
      </c>
      <c r="M666" s="333" t="s">
        <v>203</v>
      </c>
      <c r="N666" s="369" t="s">
        <v>5898</v>
      </c>
      <c r="O666" s="344" t="str">
        <f>VLOOKUP(N666,CódigosRetorno!$A$1:$B$1701,2,FALSE)</f>
        <v>El XML no contiene el tag de fecha de ingreso del pais.</v>
      </c>
      <c r="P666" s="333" t="s">
        <v>482</v>
      </c>
      <c r="Q666" s="269" t="s">
        <v>186</v>
      </c>
    </row>
    <row r="667" spans="2:17" ht="24" customHeight="1">
      <c r="B667" s="617"/>
      <c r="C667" s="611"/>
      <c r="D667" s="615"/>
      <c r="E667" s="615"/>
      <c r="F667" s="746"/>
      <c r="G667" s="615"/>
      <c r="H667" s="611"/>
      <c r="I667" s="123">
        <v>1</v>
      </c>
      <c r="J667" s="123"/>
      <c r="K667" s="123"/>
      <c r="L667" s="344" t="s">
        <v>5880</v>
      </c>
      <c r="M667" s="333" t="s">
        <v>203</v>
      </c>
      <c r="N667" s="369" t="s">
        <v>5899</v>
      </c>
      <c r="O667" s="344" t="str">
        <f>VLOOKUP(N667,CódigosRetorno!$A$1:$B$1701,2,FALSE)</f>
        <v>El XML no contiene el tag de fecha de ingreso al establecimiento.</v>
      </c>
      <c r="P667" s="333" t="s">
        <v>482</v>
      </c>
      <c r="Q667" s="269" t="s">
        <v>186</v>
      </c>
    </row>
    <row r="668" spans="2:17" ht="24" customHeight="1">
      <c r="B668" s="617"/>
      <c r="C668" s="611"/>
      <c r="D668" s="615"/>
      <c r="E668" s="615"/>
      <c r="F668" s="746"/>
      <c r="G668" s="615"/>
      <c r="H668" s="611"/>
      <c r="I668" s="123">
        <v>1</v>
      </c>
      <c r="J668" s="123"/>
      <c r="K668" s="123"/>
      <c r="L668" s="344" t="s">
        <v>5881</v>
      </c>
      <c r="M668" s="333" t="s">
        <v>203</v>
      </c>
      <c r="N668" s="369" t="s">
        <v>5900</v>
      </c>
      <c r="O668" s="344" t="str">
        <f>VLOOKUP(N668,CódigosRetorno!$A$1:$B$1701,2,FALSE)</f>
        <v>El XML no contiene el tag de fecha de salida del establecimiento.</v>
      </c>
      <c r="P668" s="333" t="s">
        <v>482</v>
      </c>
      <c r="Q668" s="269" t="s">
        <v>186</v>
      </c>
    </row>
    <row r="669" spans="2:17" ht="24" customHeight="1">
      <c r="B669" s="617"/>
      <c r="C669" s="611"/>
      <c r="D669" s="615"/>
      <c r="E669" s="615"/>
      <c r="F669" s="746"/>
      <c r="G669" s="615"/>
      <c r="H669" s="611"/>
      <c r="I669" s="123">
        <v>1</v>
      </c>
      <c r="J669" s="123"/>
      <c r="K669" s="123"/>
      <c r="L669" s="344" t="s">
        <v>5882</v>
      </c>
      <c r="M669" s="333" t="s">
        <v>203</v>
      </c>
      <c r="N669" s="369" t="s">
        <v>5901</v>
      </c>
      <c r="O669" s="344" t="str">
        <f>VLOOKUP(N669,CódigosRetorno!$A$1:$B$1701,2,FALSE)</f>
        <v>El XML no contiene el tag de fecha de consumo.</v>
      </c>
      <c r="P669" s="333" t="s">
        <v>482</v>
      </c>
      <c r="Q669" s="269" t="s">
        <v>186</v>
      </c>
    </row>
    <row r="670" spans="2:17" ht="24">
      <c r="B670" s="617"/>
      <c r="C670" s="611"/>
      <c r="D670" s="615"/>
      <c r="E670" s="615"/>
      <c r="F670" s="603"/>
      <c r="G670" s="343" t="s">
        <v>4809</v>
      </c>
      <c r="H670" s="344" t="s">
        <v>4586</v>
      </c>
      <c r="I670" s="343" t="s">
        <v>4584</v>
      </c>
      <c r="J670" s="123"/>
      <c r="K670" s="123"/>
      <c r="L670" s="344" t="s">
        <v>5389</v>
      </c>
      <c r="M670" s="333" t="s">
        <v>1192</v>
      </c>
      <c r="N670" s="369" t="s">
        <v>5308</v>
      </c>
      <c r="O670" s="344" t="str">
        <f>VLOOKUP(N670,CódigosRetorno!$A$1:$B$1701,2,FALSE)</f>
        <v>El dato ingresado como atributo @listName es incorrecto.</v>
      </c>
      <c r="P670" s="333" t="s">
        <v>482</v>
      </c>
      <c r="Q670" s="269" t="s">
        <v>186</v>
      </c>
    </row>
    <row r="671" spans="2:17" ht="24">
      <c r="B671" s="617"/>
      <c r="C671" s="611"/>
      <c r="D671" s="615"/>
      <c r="E671" s="615"/>
      <c r="F671" s="615"/>
      <c r="G671" s="343" t="s">
        <v>4582</v>
      </c>
      <c r="H671" s="344" t="s">
        <v>4583</v>
      </c>
      <c r="I671" s="343" t="s">
        <v>4584</v>
      </c>
      <c r="J671" s="123"/>
      <c r="K671" s="123"/>
      <c r="L671" s="344" t="s">
        <v>5305</v>
      </c>
      <c r="M671" s="369" t="s">
        <v>1192</v>
      </c>
      <c r="N671" s="377" t="s">
        <v>5307</v>
      </c>
      <c r="O671" s="344" t="str">
        <f>VLOOKUP(N671,CódigosRetorno!$A$1:$B$1701,2,FALSE)</f>
        <v>El dato ingresado como atributo @listAgencyName es incorrecto.</v>
      </c>
      <c r="P671" s="333" t="s">
        <v>482</v>
      </c>
      <c r="Q671" s="269" t="s">
        <v>186</v>
      </c>
    </row>
    <row r="672" spans="2:17" ht="48">
      <c r="B672" s="617"/>
      <c r="C672" s="611"/>
      <c r="D672" s="615"/>
      <c r="E672" s="615"/>
      <c r="F672" s="604"/>
      <c r="G672" s="378" t="s">
        <v>4810</v>
      </c>
      <c r="H672" s="200" t="s">
        <v>4588</v>
      </c>
      <c r="I672" s="343" t="s">
        <v>4584</v>
      </c>
      <c r="J672" s="123"/>
      <c r="K672" s="123"/>
      <c r="L672" s="344" t="s">
        <v>5390</v>
      </c>
      <c r="M672" s="369" t="s">
        <v>1192</v>
      </c>
      <c r="N672" s="377" t="s">
        <v>5309</v>
      </c>
      <c r="O672" s="344" t="str">
        <f>VLOOKUP(N672,CódigosRetorno!$A$1:$B$1701,2,FALSE)</f>
        <v>El dato ingresado como atributo @listURI es incorrecto.</v>
      </c>
      <c r="P672" s="333" t="s">
        <v>482</v>
      </c>
      <c r="Q672" s="269" t="s">
        <v>186</v>
      </c>
    </row>
    <row r="673" spans="1:17" ht="24">
      <c r="B673" s="617"/>
      <c r="C673" s="611"/>
      <c r="D673" s="615"/>
      <c r="E673" s="615"/>
      <c r="F673" s="740" t="s">
        <v>149</v>
      </c>
      <c r="G673" s="740" t="s">
        <v>25</v>
      </c>
      <c r="H673" s="610" t="s">
        <v>5085</v>
      </c>
      <c r="I673" s="123"/>
      <c r="J673" s="123"/>
      <c r="K673" s="123"/>
      <c r="L673" s="344" t="s">
        <v>5886</v>
      </c>
      <c r="M673" s="333" t="s">
        <v>203</v>
      </c>
      <c r="N673" s="369" t="s">
        <v>4470</v>
      </c>
      <c r="O673" s="344" t="str">
        <f>VLOOKUP(N673,CódigosRetorno!$A$1:$B$1701,2,FALSE)</f>
        <v>El XML no contiene tag de la fecha del concepto por linea.</v>
      </c>
      <c r="P673" s="333" t="s">
        <v>482</v>
      </c>
      <c r="Q673" s="270" t="s">
        <v>186</v>
      </c>
    </row>
    <row r="674" spans="1:17" ht="24">
      <c r="B674" s="617"/>
      <c r="C674" s="611"/>
      <c r="D674" s="615"/>
      <c r="E674" s="615"/>
      <c r="F674" s="746"/>
      <c r="G674" s="746"/>
      <c r="H674" s="611"/>
      <c r="I674" s="123"/>
      <c r="J674" s="123"/>
      <c r="K674" s="123"/>
      <c r="L674" s="344" t="s">
        <v>5887</v>
      </c>
      <c r="M674" s="333" t="s">
        <v>203</v>
      </c>
      <c r="N674" s="369" t="s">
        <v>4470</v>
      </c>
      <c r="O674" s="344" t="str">
        <f>VLOOKUP(N674,CódigosRetorno!$A$1:$B$1701,2,FALSE)</f>
        <v>El XML no contiene tag de la fecha del concepto por linea.</v>
      </c>
      <c r="P674" s="333" t="s">
        <v>482</v>
      </c>
      <c r="Q674" s="270" t="s">
        <v>186</v>
      </c>
    </row>
    <row r="675" spans="1:17" ht="24">
      <c r="B675" s="617"/>
      <c r="C675" s="611"/>
      <c r="D675" s="615"/>
      <c r="E675" s="615"/>
      <c r="F675" s="746"/>
      <c r="G675" s="746"/>
      <c r="H675" s="611"/>
      <c r="I675" s="123"/>
      <c r="J675" s="123"/>
      <c r="K675" s="123"/>
      <c r="L675" s="344" t="s">
        <v>5888</v>
      </c>
      <c r="M675" s="333" t="s">
        <v>203</v>
      </c>
      <c r="N675" s="369" t="s">
        <v>4470</v>
      </c>
      <c r="O675" s="344" t="str">
        <f>VLOOKUP(N675,CódigosRetorno!$A$1:$B$1701,2,FALSE)</f>
        <v>El XML no contiene tag de la fecha del concepto por linea.</v>
      </c>
      <c r="P675" s="333" t="s">
        <v>482</v>
      </c>
      <c r="Q675" s="270" t="s">
        <v>186</v>
      </c>
    </row>
    <row r="676" spans="1:17" ht="24">
      <c r="B676" s="617"/>
      <c r="C676" s="611"/>
      <c r="D676" s="615"/>
      <c r="E676" s="615"/>
      <c r="F676" s="746"/>
      <c r="G676" s="746"/>
      <c r="H676" s="611"/>
      <c r="I676" s="123"/>
      <c r="J676" s="123"/>
      <c r="K676" s="123"/>
      <c r="L676" s="344" t="s">
        <v>5889</v>
      </c>
      <c r="M676" s="333" t="s">
        <v>203</v>
      </c>
      <c r="N676" s="369" t="s">
        <v>4470</v>
      </c>
      <c r="O676" s="344" t="str">
        <f>VLOOKUP(N676,CódigosRetorno!$A$1:$B$1701,2,FALSE)</f>
        <v>El XML no contiene tag de la fecha del concepto por linea.</v>
      </c>
      <c r="P676" s="333" t="s">
        <v>482</v>
      </c>
      <c r="Q676" s="270" t="s">
        <v>186</v>
      </c>
    </row>
    <row r="677" spans="1:17" ht="60">
      <c r="B677" s="608"/>
      <c r="C677" s="612"/>
      <c r="D677" s="604"/>
      <c r="E677" s="604"/>
      <c r="F677" s="741"/>
      <c r="G677" s="741"/>
      <c r="H677" s="612"/>
      <c r="I677" s="123"/>
      <c r="J677" s="123"/>
      <c r="K677" s="123"/>
      <c r="L677" s="344" t="s">
        <v>5873</v>
      </c>
      <c r="M677" s="333" t="s">
        <v>1192</v>
      </c>
      <c r="N677" s="377" t="s">
        <v>5883</v>
      </c>
      <c r="O677" s="344" t="str">
        <f>VLOOKUP(N677,CódigosRetorno!$A$1:$B$1701,2,FALSE)</f>
        <v>La fecha de ingreso al establecimiento es mayor a la fecha de salida al establecimiento.</v>
      </c>
      <c r="P677" s="333" t="s">
        <v>482</v>
      </c>
      <c r="Q677" s="269" t="s">
        <v>186</v>
      </c>
    </row>
    <row r="678" spans="1:17" ht="36">
      <c r="B678" s="609">
        <v>119</v>
      </c>
      <c r="C678" s="756" t="s">
        <v>5086</v>
      </c>
      <c r="D678" s="750" t="s">
        <v>15</v>
      </c>
      <c r="E678" s="613" t="s">
        <v>9</v>
      </c>
      <c r="F678" s="379" t="s">
        <v>5</v>
      </c>
      <c r="G678" s="343"/>
      <c r="H678" s="344" t="s">
        <v>5001</v>
      </c>
      <c r="I678" s="119" t="s">
        <v>4584</v>
      </c>
      <c r="J678" s="123"/>
      <c r="K678" s="123"/>
      <c r="L678" s="344" t="s">
        <v>5885</v>
      </c>
      <c r="M678" s="333" t="s">
        <v>1192</v>
      </c>
      <c r="N678" s="369" t="s">
        <v>4540</v>
      </c>
      <c r="O678" s="344" t="str">
        <f>VLOOKUP(N678,CódigosRetorno!$A$1:$B$1701,2,FALSE)</f>
        <v>El XML no contiene el atributo o no existe información en el nombre del concepto.</v>
      </c>
      <c r="P678" s="333" t="s">
        <v>482</v>
      </c>
      <c r="Q678" s="269" t="s">
        <v>186</v>
      </c>
    </row>
    <row r="679" spans="1:17" ht="36">
      <c r="B679" s="609"/>
      <c r="C679" s="757"/>
      <c r="D679" s="751"/>
      <c r="E679" s="613"/>
      <c r="F679" s="740" t="s">
        <v>44</v>
      </c>
      <c r="G679" s="603" t="s">
        <v>4807</v>
      </c>
      <c r="H679" s="605" t="s">
        <v>5002</v>
      </c>
      <c r="I679" s="743">
        <v>1</v>
      </c>
      <c r="J679" s="123"/>
      <c r="K679" s="123"/>
      <c r="L679" s="344" t="s">
        <v>6089</v>
      </c>
      <c r="M679" s="333" t="s">
        <v>1192</v>
      </c>
      <c r="N679" s="369" t="s">
        <v>5823</v>
      </c>
      <c r="O679" s="344" t="str">
        <f>VLOOKUP(N679,CódigosRetorno!$A$1:$B$1701,2,FALSE)</f>
        <v>El dato ingresado como codigo de identificación de concepto tributario no es valido (catalogo nro 53)</v>
      </c>
      <c r="P679" s="333" t="s">
        <v>482</v>
      </c>
      <c r="Q679" s="270" t="s">
        <v>6069</v>
      </c>
    </row>
    <row r="680" spans="1:17" ht="36">
      <c r="B680" s="609"/>
      <c r="C680" s="757"/>
      <c r="D680" s="751"/>
      <c r="E680" s="613"/>
      <c r="F680" s="741"/>
      <c r="G680" s="604"/>
      <c r="H680" s="606"/>
      <c r="I680" s="744"/>
      <c r="J680" s="123"/>
      <c r="K680" s="123"/>
      <c r="L680" s="344" t="s">
        <v>5528</v>
      </c>
      <c r="M680" s="333" t="s">
        <v>203</v>
      </c>
      <c r="N680" s="369" t="s">
        <v>5902</v>
      </c>
      <c r="O680" s="344" t="str">
        <f>VLOOKUP(N680,CódigosRetorno!$A$1:$B$1701,2,FALSE)</f>
        <v>El XML no contiene el tag de numero de dias de permanencia.</v>
      </c>
      <c r="P680" s="333" t="s">
        <v>482</v>
      </c>
      <c r="Q680" s="269" t="s">
        <v>186</v>
      </c>
    </row>
    <row r="681" spans="1:17" ht="24">
      <c r="B681" s="609"/>
      <c r="C681" s="757"/>
      <c r="D681" s="751"/>
      <c r="E681" s="613"/>
      <c r="F681" s="747"/>
      <c r="G681" s="343" t="s">
        <v>4809</v>
      </c>
      <c r="H681" s="344" t="s">
        <v>4586</v>
      </c>
      <c r="I681" s="343" t="s">
        <v>4584</v>
      </c>
      <c r="J681" s="123"/>
      <c r="K681" s="123"/>
      <c r="L681" s="344" t="s">
        <v>5389</v>
      </c>
      <c r="M681" s="333" t="s">
        <v>1192</v>
      </c>
      <c r="N681" s="369" t="s">
        <v>5308</v>
      </c>
      <c r="O681" s="344" t="str">
        <f>VLOOKUP(N681,CódigosRetorno!$A$1:$B$1701,2,FALSE)</f>
        <v>El dato ingresado como atributo @listName es incorrecto.</v>
      </c>
      <c r="P681" s="333" t="s">
        <v>482</v>
      </c>
      <c r="Q681" s="269" t="s">
        <v>186</v>
      </c>
    </row>
    <row r="682" spans="1:17" ht="24">
      <c r="B682" s="609"/>
      <c r="C682" s="757"/>
      <c r="D682" s="751"/>
      <c r="E682" s="613"/>
      <c r="F682" s="748"/>
      <c r="G682" s="343" t="s">
        <v>4582</v>
      </c>
      <c r="H682" s="344" t="s">
        <v>4583</v>
      </c>
      <c r="I682" s="343" t="s">
        <v>4584</v>
      </c>
      <c r="J682" s="123"/>
      <c r="K682" s="123"/>
      <c r="L682" s="344" t="s">
        <v>5305</v>
      </c>
      <c r="M682" s="369" t="s">
        <v>1192</v>
      </c>
      <c r="N682" s="377" t="s">
        <v>5307</v>
      </c>
      <c r="O682" s="344" t="str">
        <f>VLOOKUP(N682,CódigosRetorno!$A$1:$B$1701,2,FALSE)</f>
        <v>El dato ingresado como atributo @listAgencyName es incorrecto.</v>
      </c>
      <c r="P682" s="333" t="s">
        <v>482</v>
      </c>
      <c r="Q682" s="269" t="s">
        <v>186</v>
      </c>
    </row>
    <row r="683" spans="1:17" ht="48">
      <c r="B683" s="609"/>
      <c r="C683" s="757"/>
      <c r="D683" s="751"/>
      <c r="E683" s="613"/>
      <c r="F683" s="749"/>
      <c r="G683" s="378" t="s">
        <v>4810</v>
      </c>
      <c r="H683" s="200" t="s">
        <v>4588</v>
      </c>
      <c r="I683" s="343" t="s">
        <v>4584</v>
      </c>
      <c r="J683" s="123"/>
      <c r="K683" s="123"/>
      <c r="L683" s="344" t="s">
        <v>5390</v>
      </c>
      <c r="M683" s="369" t="s">
        <v>1192</v>
      </c>
      <c r="N683" s="377" t="s">
        <v>5309</v>
      </c>
      <c r="O683" s="344" t="str">
        <f>VLOOKUP(N683,CódigosRetorno!$A$1:$B$1701,2,FALSE)</f>
        <v>El dato ingresado como atributo @listURI es incorrecto.</v>
      </c>
      <c r="P683" s="333" t="s">
        <v>482</v>
      </c>
      <c r="Q683" s="269" t="s">
        <v>186</v>
      </c>
    </row>
    <row r="684" spans="1:17" ht="36" customHeight="1">
      <c r="B684" s="609"/>
      <c r="C684" s="757"/>
      <c r="D684" s="751"/>
      <c r="E684" s="613"/>
      <c r="F684" s="753" t="s">
        <v>386</v>
      </c>
      <c r="G684" s="755"/>
      <c r="H684" s="610" t="s">
        <v>5087</v>
      </c>
      <c r="I684" s="123"/>
      <c r="J684" s="123"/>
      <c r="K684" s="123"/>
      <c r="L684" s="344" t="s">
        <v>5915</v>
      </c>
      <c r="M684" s="333" t="s">
        <v>203</v>
      </c>
      <c r="N684" s="377" t="s">
        <v>5870</v>
      </c>
      <c r="O684" s="344" t="str">
        <f>VLOOKUP(N684,CódigosRetorno!$A$1:$B$1677,2,FALSE)</f>
        <v>El XML no contiene tag de la cantidad del concepto por linea.</v>
      </c>
      <c r="P684" s="333" t="s">
        <v>482</v>
      </c>
      <c r="Q684" s="269" t="s">
        <v>186</v>
      </c>
    </row>
    <row r="685" spans="1:17" ht="24">
      <c r="B685" s="609"/>
      <c r="C685" s="758"/>
      <c r="D685" s="752"/>
      <c r="E685" s="613"/>
      <c r="F685" s="754"/>
      <c r="G685" s="755"/>
      <c r="H685" s="612"/>
      <c r="I685" s="123"/>
      <c r="J685" s="123"/>
      <c r="K685" s="123"/>
      <c r="L685" s="344" t="s">
        <v>5573</v>
      </c>
      <c r="M685" s="333" t="s">
        <v>1192</v>
      </c>
      <c r="N685" s="377" t="s">
        <v>5867</v>
      </c>
      <c r="O685" s="344" t="str">
        <f>VLOOKUP(N685,CódigosRetorno!$A$1:$B$1677,2,FALSE)</f>
        <v>El dato ingresado como cantidad del concepto de la linea no cumple con el formato establecido.</v>
      </c>
      <c r="P685" s="333" t="s">
        <v>482</v>
      </c>
      <c r="Q685" s="269" t="s">
        <v>186</v>
      </c>
    </row>
    <row r="686" spans="1:17" s="53" customFormat="1">
      <c r="A686" s="51"/>
      <c r="B686" s="313" t="s">
        <v>5088</v>
      </c>
      <c r="C686" s="314"/>
      <c r="D686" s="314"/>
      <c r="E686" s="314"/>
      <c r="F686" s="314" t="s">
        <v>186</v>
      </c>
      <c r="G686" s="314" t="s">
        <v>186</v>
      </c>
      <c r="H686" s="315"/>
      <c r="I686" s="343"/>
      <c r="J686" s="343"/>
      <c r="K686" s="343"/>
      <c r="L686" s="344"/>
      <c r="M686" s="369" t="s">
        <v>186</v>
      </c>
      <c r="N686" s="377" t="s">
        <v>186</v>
      </c>
      <c r="O686" s="344" t="str">
        <f>VLOOKUP(N686,CódigosRetorno!$A$1:$B$1701,2,FALSE)</f>
        <v>-</v>
      </c>
      <c r="P686" s="126" t="s">
        <v>186</v>
      </c>
      <c r="Q686" s="269" t="s">
        <v>186</v>
      </c>
    </row>
    <row r="687" spans="1:17" s="53" customFormat="1" ht="24" customHeight="1">
      <c r="A687" s="51"/>
      <c r="B687" s="607" t="s">
        <v>5529</v>
      </c>
      <c r="C687" s="610" t="s">
        <v>5089</v>
      </c>
      <c r="D687" s="603" t="s">
        <v>15</v>
      </c>
      <c r="E687" s="603" t="s">
        <v>9</v>
      </c>
      <c r="F687" s="369" t="s">
        <v>5</v>
      </c>
      <c r="G687" s="343"/>
      <c r="H687" s="344" t="s">
        <v>5001</v>
      </c>
      <c r="I687" s="343">
        <v>1</v>
      </c>
      <c r="J687" s="343"/>
      <c r="K687" s="343"/>
      <c r="L687" s="344" t="s">
        <v>5885</v>
      </c>
      <c r="M687" s="333" t="s">
        <v>1192</v>
      </c>
      <c r="N687" s="369" t="s">
        <v>4540</v>
      </c>
      <c r="O687" s="344" t="str">
        <f>VLOOKUP(N687,CódigosRetorno!$A$1:$B$1701,2,FALSE)</f>
        <v>El XML no contiene el atributo o no existe información en el nombre del concepto.</v>
      </c>
      <c r="P687" s="333" t="s">
        <v>482</v>
      </c>
      <c r="Q687" s="269" t="s">
        <v>186</v>
      </c>
    </row>
    <row r="688" spans="1:17" s="53" customFormat="1" ht="24" customHeight="1">
      <c r="A688" s="51"/>
      <c r="B688" s="617"/>
      <c r="C688" s="611"/>
      <c r="D688" s="615"/>
      <c r="E688" s="615"/>
      <c r="F688" s="740" t="s">
        <v>44</v>
      </c>
      <c r="G688" s="603" t="s">
        <v>4807</v>
      </c>
      <c r="H688" s="610" t="s">
        <v>5002</v>
      </c>
      <c r="I688" s="607">
        <v>1</v>
      </c>
      <c r="J688" s="343"/>
      <c r="K688" s="343"/>
      <c r="L688" s="344" t="s">
        <v>6089</v>
      </c>
      <c r="M688" s="333" t="s">
        <v>1192</v>
      </c>
      <c r="N688" s="369" t="s">
        <v>5823</v>
      </c>
      <c r="O688" s="344" t="str">
        <f>VLOOKUP(N688,CódigosRetorno!$A$1:$B$1701,2,FALSE)</f>
        <v>El dato ingresado como codigo de identificación de concepto tributario no es valido (catalogo nro 53)</v>
      </c>
      <c r="P688" s="333" t="s">
        <v>482</v>
      </c>
      <c r="Q688" s="270" t="s">
        <v>6069</v>
      </c>
    </row>
    <row r="689" spans="1:17" s="53" customFormat="1" ht="24" customHeight="1">
      <c r="A689" s="51"/>
      <c r="B689" s="617"/>
      <c r="C689" s="611"/>
      <c r="D689" s="615"/>
      <c r="E689" s="615"/>
      <c r="F689" s="746"/>
      <c r="G689" s="615"/>
      <c r="H689" s="611"/>
      <c r="I689" s="617"/>
      <c r="J689" s="343"/>
      <c r="K689" s="343"/>
      <c r="L689" s="344" t="s">
        <v>5530</v>
      </c>
      <c r="M689" s="333" t="s">
        <v>203</v>
      </c>
      <c r="N689" s="369" t="s">
        <v>5895</v>
      </c>
      <c r="O689" s="344" t="str">
        <f>VLOOKUP(N689,CódigosRetorno!$A$1:$B$1701,2,FALSE)</f>
        <v>El XML no contiene el tag de codigo de pais de emision del documento de identidad</v>
      </c>
      <c r="P689" s="333" t="s">
        <v>482</v>
      </c>
      <c r="Q689" s="269" t="s">
        <v>186</v>
      </c>
    </row>
    <row r="690" spans="1:17" s="53" customFormat="1" ht="24" customHeight="1">
      <c r="A690" s="51"/>
      <c r="B690" s="617"/>
      <c r="C690" s="611"/>
      <c r="D690" s="615"/>
      <c r="E690" s="615"/>
      <c r="F690" s="746"/>
      <c r="G690" s="615"/>
      <c r="H690" s="611"/>
      <c r="I690" s="617"/>
      <c r="J690" s="343"/>
      <c r="K690" s="343"/>
      <c r="L690" s="344" t="s">
        <v>5531</v>
      </c>
      <c r="M690" s="333" t="s">
        <v>203</v>
      </c>
      <c r="N690" s="369" t="s">
        <v>5896</v>
      </c>
      <c r="O690" s="344" t="str">
        <f>VLOOKUP(N690,CódigosRetorno!$A$1:$B$1701,2,FALSE)</f>
        <v>El XML no contiene el tag de apellidos y nombres del huesped.</v>
      </c>
      <c r="P690" s="333" t="s">
        <v>482</v>
      </c>
      <c r="Q690" s="269" t="s">
        <v>186</v>
      </c>
    </row>
    <row r="691" spans="1:17" s="53" customFormat="1" ht="24" customHeight="1">
      <c r="A691" s="51"/>
      <c r="B691" s="617"/>
      <c r="C691" s="611"/>
      <c r="D691" s="615"/>
      <c r="E691" s="615"/>
      <c r="F691" s="746"/>
      <c r="G691" s="615"/>
      <c r="H691" s="611"/>
      <c r="I691" s="617"/>
      <c r="J691" s="343"/>
      <c r="K691" s="343"/>
      <c r="L691" s="344" t="s">
        <v>5532</v>
      </c>
      <c r="M691" s="333" t="s">
        <v>203</v>
      </c>
      <c r="N691" s="369" t="s">
        <v>5894</v>
      </c>
      <c r="O691" s="344" t="str">
        <f>VLOOKUP(N691,CódigosRetorno!$A$1:$B$1701,2,FALSE)</f>
        <v>El XML no contiene el tag de tipo de documentos del huesped.</v>
      </c>
      <c r="P691" s="333" t="s">
        <v>482</v>
      </c>
      <c r="Q691" s="269" t="s">
        <v>186</v>
      </c>
    </row>
    <row r="692" spans="1:17" s="53" customFormat="1" ht="24" customHeight="1">
      <c r="A692" s="51"/>
      <c r="B692" s="617"/>
      <c r="C692" s="611"/>
      <c r="D692" s="615"/>
      <c r="E692" s="615"/>
      <c r="F692" s="741"/>
      <c r="G692" s="604"/>
      <c r="H692" s="612"/>
      <c r="I692" s="608"/>
      <c r="J692" s="343"/>
      <c r="K692" s="343"/>
      <c r="L692" s="344" t="s">
        <v>5533</v>
      </c>
      <c r="M692" s="333" t="s">
        <v>203</v>
      </c>
      <c r="N692" s="369" t="s">
        <v>5884</v>
      </c>
      <c r="O692" s="344" t="str">
        <f>VLOOKUP(N692,CódigosRetorno!$A$1:$B$1701,2,FALSE)</f>
        <v>El XML no contiene el tag de numero de documentos del huesped.</v>
      </c>
      <c r="P692" s="333" t="s">
        <v>482</v>
      </c>
      <c r="Q692" s="269" t="s">
        <v>186</v>
      </c>
    </row>
    <row r="693" spans="1:17" s="53" customFormat="1" ht="24" customHeight="1">
      <c r="A693" s="51"/>
      <c r="B693" s="617"/>
      <c r="C693" s="611"/>
      <c r="D693" s="615"/>
      <c r="E693" s="615"/>
      <c r="F693" s="740"/>
      <c r="G693" s="343" t="s">
        <v>4809</v>
      </c>
      <c r="H693" s="344" t="s">
        <v>4586</v>
      </c>
      <c r="I693" s="343" t="s">
        <v>4584</v>
      </c>
      <c r="J693" s="343"/>
      <c r="K693" s="343"/>
      <c r="L693" s="344" t="s">
        <v>5389</v>
      </c>
      <c r="M693" s="333" t="s">
        <v>1192</v>
      </c>
      <c r="N693" s="369" t="s">
        <v>5308</v>
      </c>
      <c r="O693" s="344" t="str">
        <f>VLOOKUP(N693,CódigosRetorno!$A$1:$B$1666,2,FALSE)</f>
        <v>El dato ingresado como atributo @listName es incorrecto.</v>
      </c>
      <c r="P693" s="333" t="s">
        <v>482</v>
      </c>
      <c r="Q693" s="269" t="s">
        <v>186</v>
      </c>
    </row>
    <row r="694" spans="1:17" s="53" customFormat="1" ht="24" customHeight="1">
      <c r="A694" s="51"/>
      <c r="B694" s="617"/>
      <c r="C694" s="611"/>
      <c r="D694" s="615"/>
      <c r="E694" s="615"/>
      <c r="F694" s="746"/>
      <c r="G694" s="343" t="s">
        <v>4582</v>
      </c>
      <c r="H694" s="344" t="s">
        <v>4583</v>
      </c>
      <c r="I694" s="343" t="s">
        <v>4584</v>
      </c>
      <c r="J694" s="343"/>
      <c r="K694" s="343"/>
      <c r="L694" s="344" t="s">
        <v>5305</v>
      </c>
      <c r="M694" s="369" t="s">
        <v>1192</v>
      </c>
      <c r="N694" s="377" t="s">
        <v>5307</v>
      </c>
      <c r="O694" s="344" t="str">
        <f>VLOOKUP(N694,CódigosRetorno!$A$1:$B$1666,2,FALSE)</f>
        <v>El dato ingresado como atributo @listAgencyName es incorrecto.</v>
      </c>
      <c r="P694" s="333" t="s">
        <v>482</v>
      </c>
      <c r="Q694" s="269" t="s">
        <v>186</v>
      </c>
    </row>
    <row r="695" spans="1:17" s="53" customFormat="1" ht="24" customHeight="1">
      <c r="A695" s="51"/>
      <c r="B695" s="617"/>
      <c r="C695" s="611"/>
      <c r="D695" s="615"/>
      <c r="E695" s="615"/>
      <c r="F695" s="741"/>
      <c r="G695" s="378" t="s">
        <v>4810</v>
      </c>
      <c r="H695" s="200" t="s">
        <v>4588</v>
      </c>
      <c r="I695" s="343" t="s">
        <v>4584</v>
      </c>
      <c r="J695" s="343"/>
      <c r="K695" s="343"/>
      <c r="L695" s="344" t="s">
        <v>5390</v>
      </c>
      <c r="M695" s="369" t="s">
        <v>1192</v>
      </c>
      <c r="N695" s="377" t="s">
        <v>5309</v>
      </c>
      <c r="O695" s="344" t="str">
        <f>VLOOKUP(N695,CódigosRetorno!$A$1:$B$1666,2,FALSE)</f>
        <v>El dato ingresado como atributo @listURI es incorrecto.</v>
      </c>
      <c r="P695" s="333" t="s">
        <v>482</v>
      </c>
      <c r="Q695" s="269" t="s">
        <v>186</v>
      </c>
    </row>
    <row r="696" spans="1:17" s="53" customFormat="1" ht="24">
      <c r="A696" s="51"/>
      <c r="B696" s="617"/>
      <c r="C696" s="611"/>
      <c r="D696" s="615"/>
      <c r="E696" s="615"/>
      <c r="F696" s="740" t="s">
        <v>5090</v>
      </c>
      <c r="G696" s="740" t="s">
        <v>5534</v>
      </c>
      <c r="H696" s="610" t="s">
        <v>5091</v>
      </c>
      <c r="I696" s="343"/>
      <c r="J696" s="343"/>
      <c r="K696" s="343"/>
      <c r="L696" s="344" t="s">
        <v>5904</v>
      </c>
      <c r="M696" s="333" t="s">
        <v>203</v>
      </c>
      <c r="N696" s="377" t="s">
        <v>4469</v>
      </c>
      <c r="O696" s="344" t="str">
        <f>VLOOKUP(N696,CódigosRetorno!$A$1:$B$1677,2,FALSE)</f>
        <v>El XML no contiene tag o no existe información del valor del concepto por linea.</v>
      </c>
      <c r="P696" s="333" t="s">
        <v>482</v>
      </c>
      <c r="Q696" s="269" t="s">
        <v>186</v>
      </c>
    </row>
    <row r="697" spans="1:17" s="53" customFormat="1" ht="24">
      <c r="A697" s="51"/>
      <c r="B697" s="617"/>
      <c r="C697" s="611"/>
      <c r="D697" s="615"/>
      <c r="E697" s="615"/>
      <c r="F697" s="746"/>
      <c r="G697" s="746"/>
      <c r="H697" s="611"/>
      <c r="I697" s="343"/>
      <c r="J697" s="343"/>
      <c r="K697" s="343"/>
      <c r="L697" s="344" t="s">
        <v>5523</v>
      </c>
      <c r="M697" s="333" t="s">
        <v>1192</v>
      </c>
      <c r="N697" s="377" t="s">
        <v>5860</v>
      </c>
      <c r="O697" s="344" t="str">
        <f>VLOOKUP(N697,CódigosRetorno!$A$1:$B$1677,2,FALSE)</f>
        <v>El dato ingresado como valor del concepto de la linea no cumple con el formato establecido.</v>
      </c>
      <c r="P697" s="333" t="s">
        <v>482</v>
      </c>
      <c r="Q697" s="269" t="s">
        <v>186</v>
      </c>
    </row>
    <row r="698" spans="1:17" s="53" customFormat="1" ht="24">
      <c r="A698" s="51"/>
      <c r="B698" s="617"/>
      <c r="C698" s="611"/>
      <c r="D698" s="615"/>
      <c r="E698" s="615"/>
      <c r="F698" s="746"/>
      <c r="G698" s="746"/>
      <c r="H698" s="611"/>
      <c r="I698" s="343"/>
      <c r="J698" s="343"/>
      <c r="K698" s="343"/>
      <c r="L698" s="344" t="s">
        <v>5524</v>
      </c>
      <c r="M698" s="333" t="s">
        <v>1192</v>
      </c>
      <c r="N698" s="377" t="s">
        <v>5860</v>
      </c>
      <c r="O698" s="344" t="str">
        <f>VLOOKUP(N698,CódigosRetorno!$A$1:$B$1677,2,FALSE)</f>
        <v>El dato ingresado como valor del concepto de la linea no cumple con el formato establecido.</v>
      </c>
      <c r="P698" s="333" t="s">
        <v>482</v>
      </c>
      <c r="Q698" s="269" t="s">
        <v>186</v>
      </c>
    </row>
    <row r="699" spans="1:17" s="53" customFormat="1" ht="48">
      <c r="A699" s="51"/>
      <c r="B699" s="617"/>
      <c r="C699" s="611"/>
      <c r="D699" s="615"/>
      <c r="E699" s="615"/>
      <c r="F699" s="746"/>
      <c r="G699" s="746"/>
      <c r="H699" s="611"/>
      <c r="I699" s="343"/>
      <c r="J699" s="343"/>
      <c r="K699" s="343"/>
      <c r="L699" s="344" t="s">
        <v>5526</v>
      </c>
      <c r="M699" s="333" t="s">
        <v>1192</v>
      </c>
      <c r="N699" s="377" t="s">
        <v>5860</v>
      </c>
      <c r="O699" s="344" t="str">
        <f>VLOOKUP(N699,CódigosRetorno!$A$1:$B$1677,2,FALSE)</f>
        <v>El dato ingresado como valor del concepto de la linea no cumple con el formato establecido.</v>
      </c>
      <c r="P699" s="333" t="s">
        <v>482</v>
      </c>
      <c r="Q699" s="269" t="s">
        <v>186</v>
      </c>
    </row>
    <row r="700" spans="1:17" s="53" customFormat="1" ht="51" customHeight="1">
      <c r="A700" s="51"/>
      <c r="B700" s="608"/>
      <c r="C700" s="612"/>
      <c r="D700" s="604"/>
      <c r="E700" s="604"/>
      <c r="F700" s="741"/>
      <c r="G700" s="741"/>
      <c r="H700" s="612"/>
      <c r="I700" s="343"/>
      <c r="J700" s="343"/>
      <c r="K700" s="343"/>
      <c r="L700" s="344" t="s">
        <v>5527</v>
      </c>
      <c r="M700" s="333" t="s">
        <v>1192</v>
      </c>
      <c r="N700" s="377" t="s">
        <v>5860</v>
      </c>
      <c r="O700" s="344" t="str">
        <f>VLOOKUP(N700,CódigosRetorno!$A$1:$B$1677,2,FALSE)</f>
        <v>El dato ingresado como valor del concepto de la linea no cumple con el formato establecido.</v>
      </c>
      <c r="P700" s="333" t="s">
        <v>482</v>
      </c>
      <c r="Q700" s="269" t="s">
        <v>186</v>
      </c>
    </row>
    <row r="701" spans="1:17" s="53" customFormat="1">
      <c r="A701" s="51"/>
      <c r="B701" s="122" t="s">
        <v>5092</v>
      </c>
      <c r="C701" s="344"/>
      <c r="D701" s="333"/>
      <c r="E701" s="333"/>
      <c r="F701" s="369"/>
      <c r="G701" s="343"/>
      <c r="H701" s="344"/>
      <c r="I701" s="343"/>
      <c r="J701" s="343"/>
      <c r="K701" s="343"/>
      <c r="L701" s="344"/>
      <c r="M701" s="369" t="s">
        <v>186</v>
      </c>
      <c r="N701" s="377" t="s">
        <v>186</v>
      </c>
      <c r="O701" s="344" t="str">
        <f>VLOOKUP(N701,CódigosRetorno!$A$1:$B$1677,2,FALSE)</f>
        <v>-</v>
      </c>
      <c r="P701" s="126" t="s">
        <v>186</v>
      </c>
      <c r="Q701" s="378" t="s">
        <v>186</v>
      </c>
    </row>
    <row r="702" spans="1:17" s="53" customFormat="1" ht="36" customHeight="1">
      <c r="A702" s="51"/>
      <c r="B702" s="607" t="s">
        <v>5093</v>
      </c>
      <c r="C702" s="610" t="s">
        <v>5094</v>
      </c>
      <c r="D702" s="603" t="s">
        <v>15</v>
      </c>
      <c r="E702" s="603" t="s">
        <v>9</v>
      </c>
      <c r="F702" s="369" t="s">
        <v>5</v>
      </c>
      <c r="G702" s="343"/>
      <c r="H702" s="344" t="s">
        <v>5001</v>
      </c>
      <c r="I702" s="343">
        <v>1</v>
      </c>
      <c r="J702" s="343"/>
      <c r="K702" s="343"/>
      <c r="L702" s="344" t="s">
        <v>4806</v>
      </c>
      <c r="M702" s="333" t="s">
        <v>1192</v>
      </c>
      <c r="N702" s="369" t="s">
        <v>4540</v>
      </c>
      <c r="O702" s="344" t="str">
        <f>VLOOKUP(N702,CódigosRetorno!$A$1:$B$1677,2,FALSE)</f>
        <v>El XML no contiene el atributo o no existe información en el nombre del concepto.</v>
      </c>
      <c r="P702" s="333" t="s">
        <v>482</v>
      </c>
      <c r="Q702" s="269" t="s">
        <v>186</v>
      </c>
    </row>
    <row r="703" spans="1:17" s="53" customFormat="1" ht="36" customHeight="1">
      <c r="A703" s="51"/>
      <c r="B703" s="617"/>
      <c r="C703" s="611"/>
      <c r="D703" s="615"/>
      <c r="E703" s="615"/>
      <c r="F703" s="740" t="s">
        <v>44</v>
      </c>
      <c r="G703" s="603" t="s">
        <v>4807</v>
      </c>
      <c r="H703" s="605" t="s">
        <v>5002</v>
      </c>
      <c r="I703" s="607">
        <v>1</v>
      </c>
      <c r="J703" s="343"/>
      <c r="K703" s="343"/>
      <c r="L703" s="344" t="s">
        <v>6089</v>
      </c>
      <c r="M703" s="333" t="s">
        <v>1192</v>
      </c>
      <c r="N703" s="369" t="s">
        <v>5823</v>
      </c>
      <c r="O703" s="344" t="str">
        <f>VLOOKUP(N703,CódigosRetorno!$A$1:$B$1701,2,FALSE)</f>
        <v>El dato ingresado como codigo de identificación de concepto tributario no es valido (catalogo nro 53)</v>
      </c>
      <c r="P703" s="333" t="s">
        <v>482</v>
      </c>
      <c r="Q703" s="270" t="s">
        <v>6069</v>
      </c>
    </row>
    <row r="704" spans="1:17" s="53" customFormat="1" ht="36" customHeight="1">
      <c r="A704" s="51"/>
      <c r="B704" s="617"/>
      <c r="C704" s="611"/>
      <c r="D704" s="615"/>
      <c r="E704" s="615"/>
      <c r="F704" s="746"/>
      <c r="G704" s="615"/>
      <c r="H704" s="618"/>
      <c r="I704" s="617"/>
      <c r="J704" s="343"/>
      <c r="K704" s="343"/>
      <c r="L704" s="344" t="s">
        <v>5947</v>
      </c>
      <c r="M704" s="333" t="s">
        <v>203</v>
      </c>
      <c r="N704" s="369" t="s">
        <v>5916</v>
      </c>
      <c r="O704" s="344" t="str">
        <f>VLOOKUP(N704,CódigosRetorno!$A$1:$B$1677,2,FALSE)</f>
        <v>El XML no contiene el tag de Proveedores Estado: Número de Expediente</v>
      </c>
      <c r="P704" s="333" t="s">
        <v>482</v>
      </c>
      <c r="Q704" s="270" t="s">
        <v>6069</v>
      </c>
    </row>
    <row r="705" spans="1:17" s="53" customFormat="1" ht="24">
      <c r="A705" s="51"/>
      <c r="B705" s="617"/>
      <c r="C705" s="611"/>
      <c r="D705" s="615"/>
      <c r="E705" s="615"/>
      <c r="F705" s="746"/>
      <c r="G705" s="615"/>
      <c r="H705" s="618"/>
      <c r="I705" s="617"/>
      <c r="J705" s="343"/>
      <c r="K705" s="343"/>
      <c r="L705" s="344" t="s">
        <v>5948</v>
      </c>
      <c r="M705" s="333" t="s">
        <v>203</v>
      </c>
      <c r="N705" s="369" t="s">
        <v>5917</v>
      </c>
      <c r="O705" s="344" t="str">
        <f>VLOOKUP(N705,CódigosRetorno!$A$1:$B$1677,2,FALSE)</f>
        <v>El XML no contiene el tag de Proveedores Estado: Código de Unidad Ejecutora</v>
      </c>
      <c r="P705" s="333" t="s">
        <v>482</v>
      </c>
      <c r="Q705" s="269" t="s">
        <v>186</v>
      </c>
    </row>
    <row r="706" spans="1:17" s="53" customFormat="1" ht="24">
      <c r="A706" s="51"/>
      <c r="B706" s="617"/>
      <c r="C706" s="611"/>
      <c r="D706" s="615"/>
      <c r="E706" s="615"/>
      <c r="F706" s="746"/>
      <c r="G706" s="615"/>
      <c r="H706" s="618"/>
      <c r="I706" s="617"/>
      <c r="J706" s="343"/>
      <c r="K706" s="343"/>
      <c r="L706" s="344" t="s">
        <v>5949</v>
      </c>
      <c r="M706" s="333" t="s">
        <v>203</v>
      </c>
      <c r="N706" s="369" t="s">
        <v>5918</v>
      </c>
      <c r="O706" s="344" t="str">
        <f>VLOOKUP(N706,CódigosRetorno!$A$1:$B$1677,2,FALSE)</f>
        <v>El XML no contiene el tag de Proveedores Estado: N° de Proceso de Selección</v>
      </c>
      <c r="P706" s="333" t="s">
        <v>482</v>
      </c>
      <c r="Q706" s="269" t="s">
        <v>186</v>
      </c>
    </row>
    <row r="707" spans="1:17" s="53" customFormat="1" ht="24">
      <c r="A707" s="51"/>
      <c r="B707" s="617"/>
      <c r="C707" s="611"/>
      <c r="D707" s="615"/>
      <c r="E707" s="615"/>
      <c r="F707" s="746"/>
      <c r="G707" s="615"/>
      <c r="H707" s="618"/>
      <c r="I707" s="617"/>
      <c r="J707" s="343"/>
      <c r="K707" s="343"/>
      <c r="L707" s="344" t="s">
        <v>5950</v>
      </c>
      <c r="M707" s="333" t="s">
        <v>203</v>
      </c>
      <c r="N707" s="369" t="s">
        <v>5919</v>
      </c>
      <c r="O707" s="344" t="str">
        <f>VLOOKUP(N707,CódigosRetorno!$A$1:$B$1677,2,FALSE)</f>
        <v>El XML no contiene el tag de Proveedores Estado: N° de Contrato</v>
      </c>
      <c r="P707" s="333" t="s">
        <v>482</v>
      </c>
      <c r="Q707" s="269" t="s">
        <v>186</v>
      </c>
    </row>
    <row r="708" spans="1:17" s="53" customFormat="1" ht="24">
      <c r="A708" s="51"/>
      <c r="B708" s="617"/>
      <c r="C708" s="611"/>
      <c r="D708" s="615"/>
      <c r="E708" s="615"/>
      <c r="F708" s="740"/>
      <c r="G708" s="343" t="s">
        <v>4809</v>
      </c>
      <c r="H708" s="344" t="s">
        <v>4586</v>
      </c>
      <c r="I708" s="343" t="s">
        <v>4584</v>
      </c>
      <c r="J708" s="343"/>
      <c r="K708" s="343"/>
      <c r="L708" s="344" t="s">
        <v>5389</v>
      </c>
      <c r="M708" s="333" t="s">
        <v>1192</v>
      </c>
      <c r="N708" s="369" t="s">
        <v>5308</v>
      </c>
      <c r="O708" s="344" t="str">
        <f>VLOOKUP(N708,CódigosRetorno!$A$1:$B$1677,2,FALSE)</f>
        <v>El dato ingresado como atributo @listName es incorrecto.</v>
      </c>
      <c r="P708" s="333" t="s">
        <v>482</v>
      </c>
      <c r="Q708" s="269" t="s">
        <v>186</v>
      </c>
    </row>
    <row r="709" spans="1:17" s="53" customFormat="1" ht="24">
      <c r="A709" s="51"/>
      <c r="B709" s="617"/>
      <c r="C709" s="611"/>
      <c r="D709" s="615"/>
      <c r="E709" s="615"/>
      <c r="F709" s="746"/>
      <c r="G709" s="343" t="s">
        <v>4582</v>
      </c>
      <c r="H709" s="344" t="s">
        <v>4583</v>
      </c>
      <c r="I709" s="343" t="s">
        <v>4584</v>
      </c>
      <c r="J709" s="343"/>
      <c r="K709" s="343"/>
      <c r="L709" s="344" t="s">
        <v>5305</v>
      </c>
      <c r="M709" s="369" t="s">
        <v>1192</v>
      </c>
      <c r="N709" s="377" t="s">
        <v>5307</v>
      </c>
      <c r="O709" s="344" t="str">
        <f>VLOOKUP(N709,CódigosRetorno!$A$1:$B$1677,2,FALSE)</f>
        <v>El dato ingresado como atributo @listAgencyName es incorrecto.</v>
      </c>
      <c r="P709" s="333" t="s">
        <v>482</v>
      </c>
      <c r="Q709" s="269" t="s">
        <v>186</v>
      </c>
    </row>
    <row r="710" spans="1:17" s="53" customFormat="1" ht="48">
      <c r="A710" s="51"/>
      <c r="B710" s="617"/>
      <c r="C710" s="611"/>
      <c r="D710" s="615"/>
      <c r="E710" s="615"/>
      <c r="F710" s="741"/>
      <c r="G710" s="378" t="s">
        <v>4810</v>
      </c>
      <c r="H710" s="200" t="s">
        <v>4588</v>
      </c>
      <c r="I710" s="343" t="s">
        <v>4584</v>
      </c>
      <c r="J710" s="343"/>
      <c r="K710" s="343"/>
      <c r="L710" s="344" t="s">
        <v>5390</v>
      </c>
      <c r="M710" s="369" t="s">
        <v>1192</v>
      </c>
      <c r="N710" s="377" t="s">
        <v>5309</v>
      </c>
      <c r="O710" s="344" t="str">
        <f>VLOOKUP(N710,CódigosRetorno!$A$1:$B$1677,2,FALSE)</f>
        <v>El dato ingresado como atributo @listURI es incorrecto.</v>
      </c>
      <c r="P710" s="333" t="s">
        <v>482</v>
      </c>
      <c r="Q710" s="269" t="s">
        <v>186</v>
      </c>
    </row>
    <row r="711" spans="1:17" s="53" customFormat="1" ht="24">
      <c r="A711" s="51"/>
      <c r="B711" s="617"/>
      <c r="C711" s="611"/>
      <c r="D711" s="615"/>
      <c r="E711" s="615"/>
      <c r="F711" s="740" t="s">
        <v>5095</v>
      </c>
      <c r="G711" s="740"/>
      <c r="H711" s="610" t="s">
        <v>5096</v>
      </c>
      <c r="I711" s="607">
        <v>1</v>
      </c>
      <c r="J711" s="343"/>
      <c r="K711" s="343"/>
      <c r="L711" s="344" t="s">
        <v>5097</v>
      </c>
      <c r="M711" s="333" t="s">
        <v>1192</v>
      </c>
      <c r="N711" s="369" t="s">
        <v>4469</v>
      </c>
      <c r="O711" s="344" t="str">
        <f>VLOOKUP(N711,CódigosRetorno!$A$1:$B$1677,2,FALSE)</f>
        <v>El XML no contiene tag o no existe información del valor del concepto por linea.</v>
      </c>
      <c r="P711" s="333" t="s">
        <v>482</v>
      </c>
      <c r="Q711" s="269" t="s">
        <v>186</v>
      </c>
    </row>
    <row r="712" spans="1:17" s="53" customFormat="1" ht="48">
      <c r="A712" s="51"/>
      <c r="B712" s="617"/>
      <c r="C712" s="611"/>
      <c r="D712" s="615"/>
      <c r="E712" s="615"/>
      <c r="F712" s="746"/>
      <c r="G712" s="746"/>
      <c r="H712" s="611"/>
      <c r="I712" s="617"/>
      <c r="J712" s="343"/>
      <c r="K712" s="343"/>
      <c r="L712" s="344" t="s">
        <v>5956</v>
      </c>
      <c r="M712" s="333" t="s">
        <v>1192</v>
      </c>
      <c r="N712" s="369" t="s">
        <v>5860</v>
      </c>
      <c r="O712" s="344" t="str">
        <f>VLOOKUP(N712,CódigosRetorno!$A$1:$B$1677,2,FALSE)</f>
        <v>El dato ingresado como valor del concepto de la linea no cumple con el formato establecido.</v>
      </c>
      <c r="P712" s="333" t="s">
        <v>482</v>
      </c>
      <c r="Q712" s="269" t="s">
        <v>186</v>
      </c>
    </row>
    <row r="713" spans="1:17" s="53" customFormat="1" ht="48">
      <c r="A713" s="51"/>
      <c r="B713" s="617"/>
      <c r="C713" s="611"/>
      <c r="D713" s="615"/>
      <c r="E713" s="615"/>
      <c r="F713" s="746"/>
      <c r="G713" s="746"/>
      <c r="H713" s="611"/>
      <c r="I713" s="617"/>
      <c r="J713" s="343"/>
      <c r="K713" s="343"/>
      <c r="L713" s="344" t="s">
        <v>5955</v>
      </c>
      <c r="M713" s="333" t="s">
        <v>1192</v>
      </c>
      <c r="N713" s="369" t="s">
        <v>5860</v>
      </c>
      <c r="O713" s="344" t="str">
        <f>VLOOKUP(N713,CódigosRetorno!$A$1:$B$1677,2,FALSE)</f>
        <v>El dato ingresado como valor del concepto de la linea no cumple con el formato establecido.</v>
      </c>
      <c r="P713" s="333" t="s">
        <v>482</v>
      </c>
      <c r="Q713" s="269" t="s">
        <v>186</v>
      </c>
    </row>
    <row r="714" spans="1:17" s="53" customFormat="1" ht="48">
      <c r="A714" s="51"/>
      <c r="B714" s="617"/>
      <c r="C714" s="611"/>
      <c r="D714" s="615"/>
      <c r="E714" s="615"/>
      <c r="F714" s="746"/>
      <c r="G714" s="746"/>
      <c r="H714" s="611"/>
      <c r="I714" s="617"/>
      <c r="J714" s="343"/>
      <c r="K714" s="343"/>
      <c r="L714" s="344" t="s">
        <v>5957</v>
      </c>
      <c r="M714" s="333" t="s">
        <v>1192</v>
      </c>
      <c r="N714" s="369" t="s">
        <v>5860</v>
      </c>
      <c r="O714" s="344" t="str">
        <f>VLOOKUP(N714,CódigosRetorno!$A$1:$B$1677,2,FALSE)</f>
        <v>El dato ingresado como valor del concepto de la linea no cumple con el formato establecido.</v>
      </c>
      <c r="P714" s="333" t="s">
        <v>482</v>
      </c>
      <c r="Q714" s="269" t="s">
        <v>186</v>
      </c>
    </row>
    <row r="715" spans="1:17" s="53" customFormat="1" ht="48">
      <c r="A715" s="51"/>
      <c r="B715" s="617"/>
      <c r="C715" s="612"/>
      <c r="D715" s="615"/>
      <c r="E715" s="615"/>
      <c r="F715" s="746"/>
      <c r="G715" s="746"/>
      <c r="H715" s="611"/>
      <c r="I715" s="617"/>
      <c r="J715" s="343"/>
      <c r="K715" s="343"/>
      <c r="L715" s="344" t="s">
        <v>5958</v>
      </c>
      <c r="M715" s="333" t="s">
        <v>1192</v>
      </c>
      <c r="N715" s="369" t="s">
        <v>5860</v>
      </c>
      <c r="O715" s="344" t="str">
        <f>VLOOKUP(N715,CódigosRetorno!$A$1:$B$1677,2,FALSE)</f>
        <v>El dato ingresado como valor del concepto de la linea no cumple con el formato establecido.</v>
      </c>
      <c r="P715" s="333" t="s">
        <v>482</v>
      </c>
      <c r="Q715" s="269" t="s">
        <v>186</v>
      </c>
    </row>
    <row r="716" spans="1:17">
      <c r="B716" s="122" t="s">
        <v>3072</v>
      </c>
      <c r="C716" s="344"/>
      <c r="D716" s="333"/>
      <c r="E716" s="333"/>
      <c r="F716" s="343"/>
      <c r="G716" s="333"/>
      <c r="H716" s="344" t="s">
        <v>186</v>
      </c>
      <c r="I716" s="343"/>
      <c r="J716" s="343"/>
      <c r="K716" s="343"/>
      <c r="L716" s="344" t="s">
        <v>186</v>
      </c>
      <c r="M716" s="333" t="s">
        <v>186</v>
      </c>
      <c r="N716" s="369" t="s">
        <v>186</v>
      </c>
      <c r="O716" s="344" t="str">
        <f>VLOOKUP(N716,CódigosRetorno!$A$1:$B$1677,2,FALSE)</f>
        <v>-</v>
      </c>
      <c r="P716" s="333" t="s">
        <v>186</v>
      </c>
      <c r="Q716" s="270" t="s">
        <v>186</v>
      </c>
    </row>
    <row r="717" spans="1:17" ht="24" customHeight="1">
      <c r="B717" s="607" t="s">
        <v>5098</v>
      </c>
      <c r="C717" s="610" t="s">
        <v>5099</v>
      </c>
      <c r="D717" s="603" t="s">
        <v>15</v>
      </c>
      <c r="E717" s="603" t="s">
        <v>9</v>
      </c>
      <c r="F717" s="369" t="s">
        <v>5</v>
      </c>
      <c r="G717" s="343"/>
      <c r="H717" s="344" t="s">
        <v>5001</v>
      </c>
      <c r="I717" s="343"/>
      <c r="J717" s="343"/>
      <c r="K717" s="343"/>
      <c r="L717" s="344" t="s">
        <v>4806</v>
      </c>
      <c r="M717" s="333" t="s">
        <v>1192</v>
      </c>
      <c r="N717" s="369" t="s">
        <v>4540</v>
      </c>
      <c r="O717" s="344" t="str">
        <f>VLOOKUP(N717,CódigosRetorno!$A$1:$B$1677,2,FALSE)</f>
        <v>El XML no contiene el atributo o no existe información en el nombre del concepto.</v>
      </c>
      <c r="P717" s="333" t="s">
        <v>482</v>
      </c>
      <c r="Q717" s="269" t="s">
        <v>186</v>
      </c>
    </row>
    <row r="718" spans="1:17" ht="36" customHeight="1">
      <c r="B718" s="617"/>
      <c r="C718" s="611"/>
      <c r="D718" s="615"/>
      <c r="E718" s="615"/>
      <c r="F718" s="740" t="s">
        <v>44</v>
      </c>
      <c r="G718" s="603" t="s">
        <v>4807</v>
      </c>
      <c r="H718" s="610" t="s">
        <v>5002</v>
      </c>
      <c r="I718" s="607"/>
      <c r="J718" s="343"/>
      <c r="K718" s="343"/>
      <c r="L718" s="344" t="s">
        <v>6089</v>
      </c>
      <c r="M718" s="333" t="s">
        <v>1192</v>
      </c>
      <c r="N718" s="369" t="s">
        <v>5823</v>
      </c>
      <c r="O718" s="344" t="str">
        <f>VLOOKUP(N718,CódigosRetorno!$A$1:$B$1701,2,FALSE)</f>
        <v>El dato ingresado como codigo de identificación de concepto tributario no es valido (catalogo nro 53)</v>
      </c>
      <c r="P718" s="333" t="s">
        <v>482</v>
      </c>
      <c r="Q718" s="270" t="s">
        <v>6069</v>
      </c>
    </row>
    <row r="719" spans="1:17" ht="36" customHeight="1">
      <c r="B719" s="617"/>
      <c r="C719" s="611"/>
      <c r="D719" s="615"/>
      <c r="E719" s="615"/>
      <c r="F719" s="746"/>
      <c r="G719" s="615"/>
      <c r="H719" s="611"/>
      <c r="I719" s="617"/>
      <c r="J719" s="343"/>
      <c r="K719" s="343"/>
      <c r="L719" s="344" t="s">
        <v>6007</v>
      </c>
      <c r="M719" s="333" t="s">
        <v>203</v>
      </c>
      <c r="N719" s="369" t="s">
        <v>5920</v>
      </c>
      <c r="O719" s="344" t="str">
        <f>VLOOKUP(N719,CódigosRetorno!$A$1:$B$1677,2,FALSE)</f>
        <v>El XML no contiene el tag de Créditos Hipotecarios: Tipo de préstamo</v>
      </c>
      <c r="P719" s="333" t="s">
        <v>482</v>
      </c>
      <c r="Q719" s="270" t="s">
        <v>6069</v>
      </c>
    </row>
    <row r="720" spans="1:17" ht="48">
      <c r="B720" s="617"/>
      <c r="C720" s="611"/>
      <c r="D720" s="615"/>
      <c r="E720" s="615"/>
      <c r="F720" s="746"/>
      <c r="G720" s="615"/>
      <c r="H720" s="611"/>
      <c r="I720" s="617"/>
      <c r="J720" s="343"/>
      <c r="K720" s="343"/>
      <c r="L720" s="344" t="s">
        <v>6008</v>
      </c>
      <c r="M720" s="333" t="s">
        <v>203</v>
      </c>
      <c r="N720" s="369" t="s">
        <v>5921</v>
      </c>
      <c r="O720" s="344" t="str">
        <f>VLOOKUP(N720,CódigosRetorno!$A$1:$B$1677,2,FALSE)</f>
        <v>El XML no contiene el tag de Créditos Hipotecarios: Partida Registral</v>
      </c>
      <c r="P720" s="333" t="s">
        <v>482</v>
      </c>
      <c r="Q720" s="269" t="s">
        <v>186</v>
      </c>
    </row>
    <row r="721" spans="1:17" ht="24">
      <c r="B721" s="617"/>
      <c r="C721" s="611"/>
      <c r="D721" s="615"/>
      <c r="E721" s="615"/>
      <c r="F721" s="746"/>
      <c r="G721" s="615"/>
      <c r="H721" s="611"/>
      <c r="I721" s="617"/>
      <c r="J721" s="343"/>
      <c r="K721" s="343"/>
      <c r="L721" s="344" t="s">
        <v>6009</v>
      </c>
      <c r="M721" s="333" t="s">
        <v>203</v>
      </c>
      <c r="N721" s="369" t="s">
        <v>5922</v>
      </c>
      <c r="O721" s="344" t="str">
        <f>VLOOKUP(N721,CódigosRetorno!$A$1:$B$1677,2,FALSE)</f>
        <v>El XML no contiene el tag de Créditos Hipotecarios: Número de contrato</v>
      </c>
      <c r="P721" s="333" t="s">
        <v>482</v>
      </c>
      <c r="Q721" s="269" t="s">
        <v>186</v>
      </c>
    </row>
    <row r="722" spans="1:17" ht="24">
      <c r="B722" s="617"/>
      <c r="C722" s="611"/>
      <c r="D722" s="615"/>
      <c r="E722" s="615"/>
      <c r="F722" s="746"/>
      <c r="G722" s="615"/>
      <c r="H722" s="611"/>
      <c r="I722" s="617"/>
      <c r="J722" s="343"/>
      <c r="K722" s="343"/>
      <c r="L722" s="344" t="s">
        <v>6010</v>
      </c>
      <c r="M722" s="333" t="s">
        <v>203</v>
      </c>
      <c r="N722" s="369" t="s">
        <v>5923</v>
      </c>
      <c r="O722" s="344" t="str">
        <f>VLOOKUP(N722,CódigosRetorno!$A$1:$B$1677,2,FALSE)</f>
        <v>El XML no contiene el tag de Créditos Hipotecarios: Fecha de otorgamiento del crédito</v>
      </c>
      <c r="P722" s="333" t="s">
        <v>482</v>
      </c>
      <c r="Q722" s="269" t="s">
        <v>186</v>
      </c>
    </row>
    <row r="723" spans="1:17" ht="48">
      <c r="B723" s="617"/>
      <c r="C723" s="611"/>
      <c r="D723" s="615"/>
      <c r="E723" s="615"/>
      <c r="F723" s="746"/>
      <c r="G723" s="615"/>
      <c r="H723" s="611"/>
      <c r="I723" s="617"/>
      <c r="J723" s="343"/>
      <c r="K723" s="343"/>
      <c r="L723" s="344" t="s">
        <v>6011</v>
      </c>
      <c r="M723" s="333" t="s">
        <v>203</v>
      </c>
      <c r="N723" s="369" t="s">
        <v>5924</v>
      </c>
      <c r="O723" s="344" t="str">
        <f>VLOOKUP(N723,CódigosRetorno!$A$1:$B$1677,2,FALSE)</f>
        <v>El XML no contiene el tag de Créditos Hipotecarios: Dirección del predio - Código de ubigeo</v>
      </c>
      <c r="P723" s="333" t="s">
        <v>482</v>
      </c>
      <c r="Q723" s="269" t="s">
        <v>186</v>
      </c>
    </row>
    <row r="724" spans="1:17" ht="48">
      <c r="B724" s="617"/>
      <c r="C724" s="611"/>
      <c r="D724" s="615"/>
      <c r="E724" s="615"/>
      <c r="F724" s="741"/>
      <c r="G724" s="604"/>
      <c r="H724" s="612"/>
      <c r="I724" s="608"/>
      <c r="J724" s="343"/>
      <c r="K724" s="343"/>
      <c r="L724" s="344" t="s">
        <v>6012</v>
      </c>
      <c r="M724" s="333" t="s">
        <v>203</v>
      </c>
      <c r="N724" s="369" t="s">
        <v>5925</v>
      </c>
      <c r="O724" s="344" t="str">
        <f>VLOOKUP(N724,CódigosRetorno!$A$1:$B$1677,2,FALSE)</f>
        <v>El XML no contiene el tag de Créditos Hipotecarios: Dirección del predio - Dirección completa</v>
      </c>
      <c r="P724" s="333" t="s">
        <v>482</v>
      </c>
      <c r="Q724" s="269" t="s">
        <v>186</v>
      </c>
    </row>
    <row r="725" spans="1:17" ht="24">
      <c r="B725" s="617"/>
      <c r="C725" s="611"/>
      <c r="D725" s="615"/>
      <c r="E725" s="615"/>
      <c r="F725" s="740"/>
      <c r="G725" s="343" t="s">
        <v>4809</v>
      </c>
      <c r="H725" s="344" t="s">
        <v>4586</v>
      </c>
      <c r="I725" s="343" t="s">
        <v>4584</v>
      </c>
      <c r="J725" s="343"/>
      <c r="K725" s="343"/>
      <c r="L725" s="344" t="s">
        <v>5389</v>
      </c>
      <c r="M725" s="333" t="s">
        <v>1192</v>
      </c>
      <c r="N725" s="369" t="s">
        <v>5308</v>
      </c>
      <c r="O725" s="344" t="str">
        <f>VLOOKUP(N725,CódigosRetorno!$A$1:$B$1622,2,FALSE)</f>
        <v>El dato ingresado como atributo @listName es incorrecto.</v>
      </c>
      <c r="P725" s="333" t="s">
        <v>482</v>
      </c>
      <c r="Q725" s="269" t="s">
        <v>186</v>
      </c>
    </row>
    <row r="726" spans="1:17" ht="24">
      <c r="B726" s="617"/>
      <c r="C726" s="611"/>
      <c r="D726" s="615"/>
      <c r="E726" s="615"/>
      <c r="F726" s="746"/>
      <c r="G726" s="343" t="s">
        <v>4582</v>
      </c>
      <c r="H726" s="344" t="s">
        <v>4583</v>
      </c>
      <c r="I726" s="343" t="s">
        <v>4584</v>
      </c>
      <c r="J726" s="343"/>
      <c r="K726" s="343"/>
      <c r="L726" s="344" t="s">
        <v>5305</v>
      </c>
      <c r="M726" s="369" t="s">
        <v>1192</v>
      </c>
      <c r="N726" s="377" t="s">
        <v>5307</v>
      </c>
      <c r="O726" s="344" t="str">
        <f>VLOOKUP(N726,CódigosRetorno!$A$1:$B$1622,2,FALSE)</f>
        <v>El dato ingresado como atributo @listAgencyName es incorrecto.</v>
      </c>
      <c r="P726" s="333" t="s">
        <v>482</v>
      </c>
      <c r="Q726" s="269" t="s">
        <v>186</v>
      </c>
    </row>
    <row r="727" spans="1:17" ht="52.15" customHeight="1">
      <c r="B727" s="617"/>
      <c r="C727" s="611"/>
      <c r="D727" s="615"/>
      <c r="E727" s="615"/>
      <c r="F727" s="741"/>
      <c r="G727" s="378" t="s">
        <v>4810</v>
      </c>
      <c r="H727" s="200" t="s">
        <v>4588</v>
      </c>
      <c r="I727" s="343" t="s">
        <v>4584</v>
      </c>
      <c r="J727" s="343"/>
      <c r="K727" s="343"/>
      <c r="L727" s="344" t="s">
        <v>5390</v>
      </c>
      <c r="M727" s="369" t="s">
        <v>1192</v>
      </c>
      <c r="N727" s="377" t="s">
        <v>5309</v>
      </c>
      <c r="O727" s="344" t="str">
        <f>VLOOKUP(N727,CódigosRetorno!$A$1:$B$1622,2,FALSE)</f>
        <v>El dato ingresado como atributo @listURI es incorrecto.</v>
      </c>
      <c r="P727" s="333" t="s">
        <v>482</v>
      </c>
      <c r="Q727" s="269" t="s">
        <v>186</v>
      </c>
    </row>
    <row r="728" spans="1:17" ht="36.6" customHeight="1">
      <c r="B728" s="617"/>
      <c r="C728" s="611"/>
      <c r="D728" s="615"/>
      <c r="E728" s="615"/>
      <c r="F728" s="740" t="s">
        <v>5100</v>
      </c>
      <c r="G728" s="740" t="s">
        <v>5101</v>
      </c>
      <c r="H728" s="610" t="s">
        <v>5102</v>
      </c>
      <c r="I728" s="607">
        <v>1</v>
      </c>
      <c r="J728" s="343"/>
      <c r="K728" s="343"/>
      <c r="L728" s="344" t="s">
        <v>5965</v>
      </c>
      <c r="M728" s="333" t="s">
        <v>1192</v>
      </c>
      <c r="N728" s="369" t="s">
        <v>4469</v>
      </c>
      <c r="O728" s="344" t="str">
        <f>VLOOKUP(N728,CódigosRetorno!$A$1:$B$1677,2,FALSE)</f>
        <v>El XML no contiene tag o no existe información del valor del concepto por linea.</v>
      </c>
      <c r="P728" s="333" t="s">
        <v>482</v>
      </c>
      <c r="Q728" s="269" t="s">
        <v>186</v>
      </c>
    </row>
    <row r="729" spans="1:17" ht="21" customHeight="1">
      <c r="B729" s="617"/>
      <c r="C729" s="611"/>
      <c r="D729" s="615"/>
      <c r="E729" s="615"/>
      <c r="F729" s="746"/>
      <c r="G729" s="746"/>
      <c r="H729" s="611"/>
      <c r="I729" s="617"/>
      <c r="J729" s="343"/>
      <c r="K729" s="343"/>
      <c r="L729" s="344" t="s">
        <v>5535</v>
      </c>
      <c r="M729" s="333" t="s">
        <v>1192</v>
      </c>
      <c r="N729" s="369" t="s">
        <v>5860</v>
      </c>
      <c r="O729" s="344" t="str">
        <f>VLOOKUP(N729,CódigosRetorno!$A$1:$B$1677,2,FALSE)</f>
        <v>El dato ingresado como valor del concepto de la linea no cumple con el formato establecido.</v>
      </c>
      <c r="P729" s="333" t="s">
        <v>482</v>
      </c>
      <c r="Q729" s="269" t="s">
        <v>186</v>
      </c>
    </row>
    <row r="730" spans="1:17" ht="29.45" customHeight="1">
      <c r="B730" s="617"/>
      <c r="C730" s="611"/>
      <c r="D730" s="615"/>
      <c r="E730" s="615"/>
      <c r="F730" s="746"/>
      <c r="G730" s="746"/>
      <c r="H730" s="611"/>
      <c r="I730" s="617"/>
      <c r="J730" s="343"/>
      <c r="K730" s="343"/>
      <c r="L730" s="344" t="s">
        <v>5536</v>
      </c>
      <c r="M730" s="333" t="s">
        <v>1192</v>
      </c>
      <c r="N730" s="369" t="s">
        <v>5860</v>
      </c>
      <c r="O730" s="344" t="str">
        <f>VLOOKUP(N730,CódigosRetorno!$A$1:$B$1677,2,FALSE)</f>
        <v>El dato ingresado como valor del concepto de la linea no cumple con el formato establecido.</v>
      </c>
      <c r="P730" s="333" t="s">
        <v>482</v>
      </c>
      <c r="Q730" s="269" t="s">
        <v>186</v>
      </c>
    </row>
    <row r="731" spans="1:17" ht="48.6" customHeight="1">
      <c r="B731" s="617"/>
      <c r="C731" s="611"/>
      <c r="D731" s="615"/>
      <c r="E731" s="615"/>
      <c r="F731" s="746"/>
      <c r="G731" s="746"/>
      <c r="H731" s="611"/>
      <c r="I731" s="617"/>
      <c r="J731" s="343"/>
      <c r="K731" s="343"/>
      <c r="L731" s="344" t="s">
        <v>5537</v>
      </c>
      <c r="M731" s="333" t="s">
        <v>1192</v>
      </c>
      <c r="N731" s="369" t="s">
        <v>5860</v>
      </c>
      <c r="O731" s="344" t="str">
        <f>VLOOKUP(N731,CódigosRetorno!$A$1:$B$1677,2,FALSE)</f>
        <v>El dato ingresado como valor del concepto de la linea no cumple con el formato establecido.</v>
      </c>
      <c r="P731" s="333" t="s">
        <v>482</v>
      </c>
      <c r="Q731" s="269" t="s">
        <v>186</v>
      </c>
    </row>
    <row r="732" spans="1:17" ht="45.6" customHeight="1">
      <c r="B732" s="617"/>
      <c r="C732" s="611"/>
      <c r="D732" s="615"/>
      <c r="E732" s="615"/>
      <c r="F732" s="746"/>
      <c r="G732" s="746"/>
      <c r="H732" s="611"/>
      <c r="I732" s="617"/>
      <c r="J732" s="343"/>
      <c r="K732" s="343"/>
      <c r="L732" s="344" t="s">
        <v>5538</v>
      </c>
      <c r="M732" s="333" t="s">
        <v>1192</v>
      </c>
      <c r="N732" s="369" t="s">
        <v>5860</v>
      </c>
      <c r="O732" s="344" t="str">
        <f>VLOOKUP(N732,CódigosRetorno!$A$1:$B$1677,2,FALSE)</f>
        <v>El dato ingresado como valor del concepto de la linea no cumple con el formato establecido.</v>
      </c>
      <c r="P732" s="333" t="s">
        <v>482</v>
      </c>
      <c r="Q732" s="269" t="s">
        <v>186</v>
      </c>
    </row>
    <row r="733" spans="1:17" ht="24">
      <c r="B733" s="617"/>
      <c r="C733" s="611"/>
      <c r="D733" s="615"/>
      <c r="E733" s="615"/>
      <c r="F733" s="746"/>
      <c r="G733" s="746"/>
      <c r="H733" s="611"/>
      <c r="I733" s="617"/>
      <c r="J733" s="343"/>
      <c r="K733" s="343"/>
      <c r="L733" s="344" t="s">
        <v>5539</v>
      </c>
      <c r="M733" s="333" t="s">
        <v>1192</v>
      </c>
      <c r="N733" s="369" t="s">
        <v>5860</v>
      </c>
      <c r="O733" s="344" t="str">
        <f>VLOOKUP(N733,CódigosRetorno!$A$1:$B$1677,2,FALSE)</f>
        <v>El dato ingresado como valor del concepto de la linea no cumple con el formato establecido.</v>
      </c>
      <c r="P733" s="333" t="s">
        <v>482</v>
      </c>
      <c r="Q733" s="269" t="s">
        <v>186</v>
      </c>
    </row>
    <row r="734" spans="1:17" ht="29.25" customHeight="1">
      <c r="B734" s="617"/>
      <c r="C734" s="611"/>
      <c r="D734" s="615"/>
      <c r="E734" s="615"/>
      <c r="F734" s="746"/>
      <c r="G734" s="746"/>
      <c r="H734" s="611"/>
      <c r="I734" s="617"/>
      <c r="J734" s="343"/>
      <c r="K734" s="343"/>
      <c r="L734" s="344" t="s">
        <v>5540</v>
      </c>
      <c r="M734" s="333" t="s">
        <v>1192</v>
      </c>
      <c r="N734" s="369" t="s">
        <v>5860</v>
      </c>
      <c r="O734" s="344" t="str">
        <f>VLOOKUP(N734,CódigosRetorno!$A$1:$B$1677,2,FALSE)</f>
        <v>El dato ingresado como valor del concepto de la linea no cumple con el formato establecido.</v>
      </c>
      <c r="P734" s="333" t="s">
        <v>482</v>
      </c>
      <c r="Q734" s="269" t="s">
        <v>186</v>
      </c>
    </row>
    <row r="735" spans="1:17" ht="250.5" customHeight="1">
      <c r="B735" s="608"/>
      <c r="C735" s="612"/>
      <c r="D735" s="604"/>
      <c r="E735" s="604"/>
      <c r="F735" s="741"/>
      <c r="G735" s="741"/>
      <c r="H735" s="612"/>
      <c r="I735" s="608"/>
      <c r="J735" s="343"/>
      <c r="K735" s="343"/>
      <c r="L735" s="344" t="s">
        <v>5541</v>
      </c>
      <c r="M735" s="333" t="s">
        <v>1192</v>
      </c>
      <c r="N735" s="369" t="s">
        <v>5860</v>
      </c>
      <c r="O735" s="344" t="str">
        <f>VLOOKUP(N735,CódigosRetorno!$A$1:$B$1677,2,FALSE)</f>
        <v>El dato ingresado como valor del concepto de la linea no cumple con el formato establecido.</v>
      </c>
      <c r="P735" s="333" t="s">
        <v>482</v>
      </c>
      <c r="Q735" s="269" t="s">
        <v>186</v>
      </c>
    </row>
    <row r="736" spans="1:17" s="53" customFormat="1">
      <c r="A736" s="51"/>
      <c r="B736" s="122" t="s">
        <v>5103</v>
      </c>
      <c r="C736" s="209"/>
      <c r="D736" s="333"/>
      <c r="E736" s="333"/>
      <c r="F736" s="333"/>
      <c r="G736" s="333"/>
      <c r="H736" s="344"/>
      <c r="I736" s="343"/>
      <c r="J736" s="343"/>
      <c r="K736" s="343"/>
      <c r="L736" s="344"/>
      <c r="M736" s="369" t="s">
        <v>186</v>
      </c>
      <c r="N736" s="377" t="s">
        <v>186</v>
      </c>
      <c r="O736" s="344" t="str">
        <f>VLOOKUP(N736,CódigosRetorno!$A$1:$B$1677,2,FALSE)</f>
        <v>-</v>
      </c>
      <c r="P736" s="126" t="s">
        <v>186</v>
      </c>
      <c r="Q736" s="378" t="s">
        <v>186</v>
      </c>
    </row>
    <row r="737" spans="1:17" s="53" customFormat="1" ht="24" customHeight="1">
      <c r="A737" s="51"/>
      <c r="B737" s="609" t="s">
        <v>5104</v>
      </c>
      <c r="C737" s="616" t="s">
        <v>5105</v>
      </c>
      <c r="D737" s="603" t="s">
        <v>15</v>
      </c>
      <c r="E737" s="603" t="s">
        <v>9</v>
      </c>
      <c r="F737" s="369" t="s">
        <v>5</v>
      </c>
      <c r="G737" s="343"/>
      <c r="H737" s="344" t="s">
        <v>5001</v>
      </c>
      <c r="I737" s="343"/>
      <c r="J737" s="343"/>
      <c r="K737" s="343"/>
      <c r="L737" s="344" t="s">
        <v>4806</v>
      </c>
      <c r="M737" s="333" t="s">
        <v>1192</v>
      </c>
      <c r="N737" s="369" t="s">
        <v>4540</v>
      </c>
      <c r="O737" s="344" t="str">
        <f>VLOOKUP(N737,CódigosRetorno!$A$1:$B$1677,2,FALSE)</f>
        <v>El XML no contiene el atributo o no existe información en el nombre del concepto.</v>
      </c>
      <c r="P737" s="333" t="s">
        <v>482</v>
      </c>
      <c r="Q737" s="269" t="s">
        <v>186</v>
      </c>
    </row>
    <row r="738" spans="1:17" s="53" customFormat="1" ht="36">
      <c r="A738" s="51"/>
      <c r="B738" s="609"/>
      <c r="C738" s="616"/>
      <c r="D738" s="615"/>
      <c r="E738" s="615"/>
      <c r="F738" s="755" t="s">
        <v>44</v>
      </c>
      <c r="G738" s="613" t="s">
        <v>4807</v>
      </c>
      <c r="H738" s="610" t="s">
        <v>5002</v>
      </c>
      <c r="I738" s="607"/>
      <c r="J738" s="343"/>
      <c r="K738" s="343"/>
      <c r="L738" s="344" t="s">
        <v>6089</v>
      </c>
      <c r="M738" s="333" t="s">
        <v>1192</v>
      </c>
      <c r="N738" s="369" t="s">
        <v>5823</v>
      </c>
      <c r="O738" s="344" t="str">
        <f>VLOOKUP(N738,CódigosRetorno!$A$1:$B$1701,2,FALSE)</f>
        <v>El dato ingresado como codigo de identificación de concepto tributario no es valido (catalogo nro 53)</v>
      </c>
      <c r="P738" s="333" t="s">
        <v>482</v>
      </c>
      <c r="Q738" s="270" t="s">
        <v>6069</v>
      </c>
    </row>
    <row r="739" spans="1:17" s="53" customFormat="1" ht="36">
      <c r="A739" s="51"/>
      <c r="B739" s="609"/>
      <c r="C739" s="616"/>
      <c r="D739" s="615"/>
      <c r="E739" s="615"/>
      <c r="F739" s="755"/>
      <c r="G739" s="613"/>
      <c r="H739" s="611"/>
      <c r="I739" s="617"/>
      <c r="J739" s="343"/>
      <c r="K739" s="343"/>
      <c r="L739" s="344" t="s">
        <v>5542</v>
      </c>
      <c r="M739" s="369" t="s">
        <v>203</v>
      </c>
      <c r="N739" s="369" t="s">
        <v>5938</v>
      </c>
      <c r="O739" s="344" t="str">
        <f>VLOOKUP(N739,CódigosRetorno!$A$1:$B$1677,2,FALSE)</f>
        <v>El XML no contiene el tag de Carta Porte Aéreo:  Lugar de origen - Código de ubigeo</v>
      </c>
      <c r="P739" s="333" t="s">
        <v>482</v>
      </c>
      <c r="Q739" s="270" t="s">
        <v>6069</v>
      </c>
    </row>
    <row r="740" spans="1:17" s="53" customFormat="1" ht="36">
      <c r="A740" s="51"/>
      <c r="B740" s="609"/>
      <c r="C740" s="616"/>
      <c r="D740" s="615"/>
      <c r="E740" s="615"/>
      <c r="F740" s="755"/>
      <c r="G740" s="613"/>
      <c r="H740" s="611"/>
      <c r="I740" s="617"/>
      <c r="J740" s="343"/>
      <c r="K740" s="343"/>
      <c r="L740" s="344" t="s">
        <v>5543</v>
      </c>
      <c r="M740" s="369" t="s">
        <v>203</v>
      </c>
      <c r="N740" s="369" t="s">
        <v>5939</v>
      </c>
      <c r="O740" s="344" t="str">
        <f>VLOOKUP(N740,CódigosRetorno!$A$1:$B$1677,2,FALSE)</f>
        <v>El XML no contiene el tag de Carta Porte Aéreo:  Lugar de origen - Dirección detallada</v>
      </c>
      <c r="P740" s="333" t="s">
        <v>482</v>
      </c>
      <c r="Q740" s="269" t="s">
        <v>186</v>
      </c>
    </row>
    <row r="741" spans="1:17" s="53" customFormat="1" ht="36">
      <c r="A741" s="51"/>
      <c r="B741" s="609"/>
      <c r="C741" s="616"/>
      <c r="D741" s="615"/>
      <c r="E741" s="615"/>
      <c r="F741" s="755"/>
      <c r="G741" s="613"/>
      <c r="H741" s="611"/>
      <c r="I741" s="617"/>
      <c r="J741" s="343"/>
      <c r="K741" s="343"/>
      <c r="L741" s="344" t="s">
        <v>5544</v>
      </c>
      <c r="M741" s="369" t="s">
        <v>203</v>
      </c>
      <c r="N741" s="369" t="s">
        <v>5940</v>
      </c>
      <c r="O741" s="344" t="str">
        <f>VLOOKUP(N741,CódigosRetorno!$A$1:$B$1677,2,FALSE)</f>
        <v>El XML no contiene el tag de Carta Porte Aéreo:  Lugar de destino - Código de ubigeo</v>
      </c>
      <c r="P741" s="333" t="s">
        <v>482</v>
      </c>
      <c r="Q741" s="269" t="s">
        <v>186</v>
      </c>
    </row>
    <row r="742" spans="1:17" s="53" customFormat="1" ht="36">
      <c r="A742" s="51"/>
      <c r="B742" s="609"/>
      <c r="C742" s="616"/>
      <c r="D742" s="615"/>
      <c r="E742" s="615"/>
      <c r="F742" s="755"/>
      <c r="G742" s="613"/>
      <c r="H742" s="612"/>
      <c r="I742" s="608"/>
      <c r="J742" s="343"/>
      <c r="K742" s="343"/>
      <c r="L742" s="344" t="s">
        <v>5545</v>
      </c>
      <c r="M742" s="333" t="s">
        <v>203</v>
      </c>
      <c r="N742" s="369" t="s">
        <v>5941</v>
      </c>
      <c r="O742" s="344" t="str">
        <f>VLOOKUP(N742,CódigosRetorno!$A$1:$B$1677,2,FALSE)</f>
        <v>El XML no contiene el tag de Carta Porte Aéreo:  Lugar de destino - Dirección detallada</v>
      </c>
      <c r="P742" s="333" t="s">
        <v>482</v>
      </c>
      <c r="Q742" s="269" t="s">
        <v>186</v>
      </c>
    </row>
    <row r="743" spans="1:17" s="53" customFormat="1" ht="24">
      <c r="A743" s="51"/>
      <c r="B743" s="609"/>
      <c r="C743" s="616"/>
      <c r="D743" s="615"/>
      <c r="E743" s="615"/>
      <c r="F743" s="755"/>
      <c r="G743" s="343" t="s">
        <v>4809</v>
      </c>
      <c r="H743" s="344" t="s">
        <v>4586</v>
      </c>
      <c r="I743" s="343" t="s">
        <v>4584</v>
      </c>
      <c r="J743" s="343"/>
      <c r="K743" s="343"/>
      <c r="L743" s="344" t="s">
        <v>5389</v>
      </c>
      <c r="M743" s="333" t="s">
        <v>1192</v>
      </c>
      <c r="N743" s="369" t="s">
        <v>5308</v>
      </c>
      <c r="O743" s="344" t="str">
        <f>VLOOKUP(N743,CódigosRetorno!$A$1:$B$1622,2,FALSE)</f>
        <v>El dato ingresado como atributo @listName es incorrecto.</v>
      </c>
      <c r="P743" s="333" t="s">
        <v>482</v>
      </c>
      <c r="Q743" s="378" t="s">
        <v>186</v>
      </c>
    </row>
    <row r="744" spans="1:17" s="53" customFormat="1" ht="24">
      <c r="A744" s="51"/>
      <c r="B744" s="609"/>
      <c r="C744" s="616"/>
      <c r="D744" s="615"/>
      <c r="E744" s="615"/>
      <c r="F744" s="755"/>
      <c r="G744" s="343" t="s">
        <v>4582</v>
      </c>
      <c r="H744" s="344" t="s">
        <v>4583</v>
      </c>
      <c r="I744" s="343" t="s">
        <v>4584</v>
      </c>
      <c r="J744" s="343"/>
      <c r="K744" s="343"/>
      <c r="L744" s="344" t="s">
        <v>5305</v>
      </c>
      <c r="M744" s="369" t="s">
        <v>1192</v>
      </c>
      <c r="N744" s="377" t="s">
        <v>5307</v>
      </c>
      <c r="O744" s="344" t="str">
        <f>VLOOKUP(N744,CódigosRetorno!$A$1:$B$1622,2,FALSE)</f>
        <v>El dato ingresado como atributo @listAgencyName es incorrecto.</v>
      </c>
      <c r="P744" s="333" t="s">
        <v>482</v>
      </c>
      <c r="Q744" s="378" t="s">
        <v>186</v>
      </c>
    </row>
    <row r="745" spans="1:17" s="53" customFormat="1" ht="48">
      <c r="A745" s="51"/>
      <c r="B745" s="609"/>
      <c r="C745" s="616"/>
      <c r="D745" s="615"/>
      <c r="E745" s="615"/>
      <c r="F745" s="755"/>
      <c r="G745" s="378" t="s">
        <v>4810</v>
      </c>
      <c r="H745" s="200" t="s">
        <v>4588</v>
      </c>
      <c r="I745" s="343" t="s">
        <v>4584</v>
      </c>
      <c r="J745" s="343"/>
      <c r="K745" s="343"/>
      <c r="L745" s="344" t="s">
        <v>5390</v>
      </c>
      <c r="M745" s="369" t="s">
        <v>1192</v>
      </c>
      <c r="N745" s="377" t="s">
        <v>5309</v>
      </c>
      <c r="O745" s="344" t="str">
        <f>VLOOKUP(N745,CódigosRetorno!$A$1:$B$1622,2,FALSE)</f>
        <v>El dato ingresado como atributo @listURI es incorrecto.</v>
      </c>
      <c r="P745" s="333" t="s">
        <v>482</v>
      </c>
      <c r="Q745" s="378" t="s">
        <v>186</v>
      </c>
    </row>
    <row r="746" spans="1:17" s="53" customFormat="1" ht="24">
      <c r="A746" s="51"/>
      <c r="B746" s="609"/>
      <c r="C746" s="616"/>
      <c r="D746" s="615"/>
      <c r="E746" s="615"/>
      <c r="F746" s="740" t="s">
        <v>5106</v>
      </c>
      <c r="G746" s="740" t="s">
        <v>5107</v>
      </c>
      <c r="H746" s="616" t="s">
        <v>5108</v>
      </c>
      <c r="I746" s="607">
        <v>1</v>
      </c>
      <c r="J746" s="343"/>
      <c r="K746" s="343"/>
      <c r="L746" s="344" t="s">
        <v>5966</v>
      </c>
      <c r="M746" s="333" t="s">
        <v>1192</v>
      </c>
      <c r="N746" s="369" t="s">
        <v>4469</v>
      </c>
      <c r="O746" s="344" t="str">
        <f>VLOOKUP(N746,CódigosRetorno!$A$1:$B$1677,2,FALSE)</f>
        <v>El XML no contiene tag o no existe información del valor del concepto por linea.</v>
      </c>
      <c r="P746" s="333" t="s">
        <v>482</v>
      </c>
      <c r="Q746" s="270" t="s">
        <v>6062</v>
      </c>
    </row>
    <row r="747" spans="1:17" s="53" customFormat="1" ht="24">
      <c r="A747" s="51"/>
      <c r="B747" s="609"/>
      <c r="C747" s="616"/>
      <c r="D747" s="615"/>
      <c r="E747" s="615"/>
      <c r="F747" s="746"/>
      <c r="G747" s="746"/>
      <c r="H747" s="616"/>
      <c r="I747" s="617"/>
      <c r="J747" s="343"/>
      <c r="K747" s="343"/>
      <c r="L747" s="344" t="s">
        <v>5546</v>
      </c>
      <c r="M747" s="333" t="s">
        <v>1192</v>
      </c>
      <c r="N747" s="369" t="s">
        <v>5860</v>
      </c>
      <c r="O747" s="344" t="str">
        <f>VLOOKUP(N747,CódigosRetorno!$A$1:$B$1677,2,FALSE)</f>
        <v>El dato ingresado como valor del concepto de la linea no cumple con el formato establecido.</v>
      </c>
      <c r="P747" s="333" t="s">
        <v>482</v>
      </c>
      <c r="Q747" s="269" t="s">
        <v>186</v>
      </c>
    </row>
    <row r="748" spans="1:17" s="53" customFormat="1" ht="24">
      <c r="A748" s="51"/>
      <c r="B748" s="609"/>
      <c r="C748" s="616"/>
      <c r="D748" s="615"/>
      <c r="E748" s="615"/>
      <c r="F748" s="746"/>
      <c r="G748" s="746"/>
      <c r="H748" s="616"/>
      <c r="I748" s="617"/>
      <c r="J748" s="343"/>
      <c r="K748" s="343"/>
      <c r="L748" s="344" t="s">
        <v>5547</v>
      </c>
      <c r="M748" s="333" t="s">
        <v>1192</v>
      </c>
      <c r="N748" s="369" t="s">
        <v>5860</v>
      </c>
      <c r="O748" s="344" t="str">
        <f>VLOOKUP(N748,CódigosRetorno!$A$1:$B$1677,2,FALSE)</f>
        <v>El dato ingresado como valor del concepto de la linea no cumple con el formato establecido.</v>
      </c>
      <c r="P748" s="333" t="s">
        <v>482</v>
      </c>
      <c r="Q748" s="269" t="s">
        <v>186</v>
      </c>
    </row>
    <row r="749" spans="1:17" s="53" customFormat="1" ht="48">
      <c r="A749" s="51"/>
      <c r="B749" s="609"/>
      <c r="C749" s="616"/>
      <c r="D749" s="615"/>
      <c r="E749" s="615"/>
      <c r="F749" s="746"/>
      <c r="G749" s="746"/>
      <c r="H749" s="616"/>
      <c r="I749" s="617"/>
      <c r="J749" s="343"/>
      <c r="K749" s="343"/>
      <c r="L749" s="344" t="s">
        <v>5548</v>
      </c>
      <c r="M749" s="333" t="s">
        <v>1192</v>
      </c>
      <c r="N749" s="369" t="s">
        <v>5860</v>
      </c>
      <c r="O749" s="344" t="str">
        <f>VLOOKUP(N749,CódigosRetorno!$A$1:$B$1677,2,FALSE)</f>
        <v>El dato ingresado como valor del concepto de la linea no cumple con el formato establecido.</v>
      </c>
      <c r="P749" s="333" t="s">
        <v>482</v>
      </c>
      <c r="Q749" s="269" t="s">
        <v>186</v>
      </c>
    </row>
    <row r="750" spans="1:17" s="53" customFormat="1" ht="94.5" customHeight="1">
      <c r="A750" s="51"/>
      <c r="B750" s="609"/>
      <c r="C750" s="616"/>
      <c r="D750" s="604"/>
      <c r="E750" s="604"/>
      <c r="F750" s="741"/>
      <c r="G750" s="741"/>
      <c r="H750" s="616"/>
      <c r="I750" s="608"/>
      <c r="J750" s="343"/>
      <c r="K750" s="343"/>
      <c r="L750" s="344" t="s">
        <v>5549</v>
      </c>
      <c r="M750" s="333" t="s">
        <v>1192</v>
      </c>
      <c r="N750" s="369" t="s">
        <v>5860</v>
      </c>
      <c r="O750" s="344" t="str">
        <f>VLOOKUP(N750,CódigosRetorno!$A$1:$B$1677,2,FALSE)</f>
        <v>El dato ingresado como valor del concepto de la linea no cumple con el formato establecido.</v>
      </c>
      <c r="P750" s="333" t="s">
        <v>482</v>
      </c>
      <c r="Q750" s="269" t="s">
        <v>186</v>
      </c>
    </row>
    <row r="751" spans="1:17" s="53" customFormat="1">
      <c r="A751" s="51"/>
      <c r="B751" s="281" t="s">
        <v>5109</v>
      </c>
      <c r="C751" s="51"/>
      <c r="D751" s="52"/>
      <c r="E751" s="52"/>
      <c r="F751" s="52"/>
      <c r="G751" s="52"/>
      <c r="I751" s="78"/>
      <c r="J751" s="78"/>
      <c r="K751" s="78"/>
      <c r="M751" s="369" t="s">
        <v>186</v>
      </c>
      <c r="N751" s="377" t="s">
        <v>186</v>
      </c>
      <c r="O751" s="344" t="str">
        <f>VLOOKUP(N751,CódigosRetorno!$A$1:$B$1677,2,FALSE)</f>
        <v>-</v>
      </c>
      <c r="P751" s="276" t="s">
        <v>186</v>
      </c>
      <c r="Q751" s="317" t="s">
        <v>186</v>
      </c>
    </row>
    <row r="752" spans="1:17" s="53" customFormat="1" ht="36">
      <c r="A752" s="51"/>
      <c r="B752" s="343">
        <v>136</v>
      </c>
      <c r="C752" s="344" t="s">
        <v>5110</v>
      </c>
      <c r="D752" s="333" t="s">
        <v>3</v>
      </c>
      <c r="E752" s="333" t="s">
        <v>9</v>
      </c>
      <c r="F752" s="343" t="s">
        <v>4923</v>
      </c>
      <c r="G752" s="333"/>
      <c r="H752" s="344" t="s">
        <v>5111</v>
      </c>
      <c r="I752" s="343">
        <v>1</v>
      </c>
      <c r="J752" s="343"/>
      <c r="K752" s="343"/>
      <c r="L752" s="344" t="s">
        <v>5565</v>
      </c>
      <c r="M752" s="333" t="s">
        <v>203</v>
      </c>
      <c r="N752" s="369" t="s">
        <v>5926</v>
      </c>
      <c r="O752" s="344" t="str">
        <f>VLOOKUP(N752,CódigosRetorno!$A$1:$B$1677,2,FALSE)</f>
        <v>El XML no contiene el tag de BVME transporte ferroviario: Agente de Viajes: Numero de Ruc</v>
      </c>
      <c r="P752" s="333" t="s">
        <v>482</v>
      </c>
      <c r="Q752" s="269" t="s">
        <v>186</v>
      </c>
    </row>
    <row r="753" spans="1:17" s="53" customFormat="1" ht="48" customHeight="1">
      <c r="A753" s="51"/>
      <c r="B753" s="607">
        <f>B752+1</f>
        <v>137</v>
      </c>
      <c r="C753" s="616" t="s">
        <v>5112</v>
      </c>
      <c r="D753" s="603" t="s">
        <v>3</v>
      </c>
      <c r="E753" s="603" t="s">
        <v>9</v>
      </c>
      <c r="F753" s="607" t="s">
        <v>47</v>
      </c>
      <c r="G753" s="603" t="s">
        <v>2664</v>
      </c>
      <c r="H753" s="605" t="s">
        <v>5113</v>
      </c>
      <c r="I753" s="607">
        <v>1</v>
      </c>
      <c r="J753" s="343"/>
      <c r="K753" s="343"/>
      <c r="L753" s="344" t="s">
        <v>5114</v>
      </c>
      <c r="M753" s="333" t="s">
        <v>203</v>
      </c>
      <c r="N753" s="369" t="s">
        <v>5927</v>
      </c>
      <c r="O753" s="344" t="str">
        <f>VLOOKUP(N753,CódigosRetorno!$A$1:$B$1677,2,FALSE)</f>
        <v>El XML no contiene el tag de BVME transporte ferroviario: Agente de Viajes: Tipo de documento</v>
      </c>
      <c r="P753" s="333" t="s">
        <v>482</v>
      </c>
      <c r="Q753" s="270" t="s">
        <v>6066</v>
      </c>
    </row>
    <row r="754" spans="1:17" s="53" customFormat="1" ht="24">
      <c r="A754" s="51"/>
      <c r="B754" s="617"/>
      <c r="C754" s="616"/>
      <c r="D754" s="615"/>
      <c r="E754" s="615"/>
      <c r="F754" s="608"/>
      <c r="G754" s="604"/>
      <c r="H754" s="606"/>
      <c r="I754" s="608"/>
      <c r="J754" s="343"/>
      <c r="K754" s="343"/>
      <c r="L754" s="344" t="s">
        <v>5979</v>
      </c>
      <c r="M754" s="333" t="s">
        <v>203</v>
      </c>
      <c r="N754" s="369" t="s">
        <v>5928</v>
      </c>
      <c r="O754" s="344" t="str">
        <f>VLOOKUP(N754,CódigosRetorno!$A$1:$B$1677,2,FALSE)</f>
        <v>El dato ingresado como Agente de Viajes-Tipo de documento no corresponde al valor esperado.</v>
      </c>
      <c r="P754" s="333" t="s">
        <v>482</v>
      </c>
      <c r="Q754" s="269" t="s">
        <v>186</v>
      </c>
    </row>
    <row r="755" spans="1:17" s="53" customFormat="1" ht="24">
      <c r="A755" s="51"/>
      <c r="B755" s="617"/>
      <c r="C755" s="616"/>
      <c r="D755" s="615"/>
      <c r="E755" s="615"/>
      <c r="F755" s="603"/>
      <c r="G755" s="378" t="s">
        <v>4603</v>
      </c>
      <c r="H755" s="167" t="s">
        <v>4604</v>
      </c>
      <c r="I755" s="343" t="s">
        <v>4584</v>
      </c>
      <c r="J755" s="343"/>
      <c r="K755" s="343"/>
      <c r="L755" s="344" t="s">
        <v>5326</v>
      </c>
      <c r="M755" s="333" t="s">
        <v>1192</v>
      </c>
      <c r="N755" s="369" t="s">
        <v>5313</v>
      </c>
      <c r="O755" s="344" t="str">
        <f>VLOOKUP(N755,CódigosRetorno!$A$1:$B$1622,2,FALSE)</f>
        <v>El dato ingresado como atributo @schemeName es incorrecto.</v>
      </c>
      <c r="P755" s="333" t="s">
        <v>482</v>
      </c>
      <c r="Q755" s="269" t="s">
        <v>186</v>
      </c>
    </row>
    <row r="756" spans="1:17" s="53" customFormat="1" ht="24">
      <c r="A756" s="51"/>
      <c r="B756" s="617"/>
      <c r="C756" s="616"/>
      <c r="D756" s="615"/>
      <c r="E756" s="615"/>
      <c r="F756" s="615"/>
      <c r="G756" s="378" t="s">
        <v>4582</v>
      </c>
      <c r="H756" s="167" t="s">
        <v>4605</v>
      </c>
      <c r="I756" s="343" t="s">
        <v>4584</v>
      </c>
      <c r="J756" s="343"/>
      <c r="K756" s="343"/>
      <c r="L756" s="344" t="s">
        <v>5305</v>
      </c>
      <c r="M756" s="333" t="s">
        <v>1192</v>
      </c>
      <c r="N756" s="369" t="s">
        <v>5314</v>
      </c>
      <c r="O756" s="344" t="str">
        <f>VLOOKUP(N756,CódigosRetorno!$A$1:$B$1622,2,FALSE)</f>
        <v>El dato ingresado como atributo @schemeAgencyName es incorrecto.</v>
      </c>
      <c r="P756" s="333" t="s">
        <v>482</v>
      </c>
      <c r="Q756" s="269" t="s">
        <v>186</v>
      </c>
    </row>
    <row r="757" spans="1:17" s="53" customFormat="1" ht="48">
      <c r="A757" s="51"/>
      <c r="B757" s="608"/>
      <c r="C757" s="616"/>
      <c r="D757" s="604"/>
      <c r="E757" s="604"/>
      <c r="F757" s="604"/>
      <c r="G757" s="378" t="s">
        <v>4606</v>
      </c>
      <c r="H757" s="167" t="s">
        <v>4607</v>
      </c>
      <c r="I757" s="343" t="s">
        <v>4584</v>
      </c>
      <c r="J757" s="343"/>
      <c r="K757" s="343"/>
      <c r="L757" s="344" t="s">
        <v>5327</v>
      </c>
      <c r="M757" s="369" t="s">
        <v>1192</v>
      </c>
      <c r="N757" s="377" t="s">
        <v>5307</v>
      </c>
      <c r="O757" s="344" t="str">
        <f>VLOOKUP(N757,CódigosRetorno!$A$1:$B$1622,2,FALSE)</f>
        <v>El dato ingresado como atributo @listAgencyName es incorrecto.</v>
      </c>
      <c r="P757" s="333" t="s">
        <v>482</v>
      </c>
      <c r="Q757" s="269" t="s">
        <v>186</v>
      </c>
    </row>
    <row r="758" spans="1:17" s="53" customFormat="1" ht="24" customHeight="1">
      <c r="A758" s="51"/>
      <c r="B758" s="607" t="s">
        <v>5115</v>
      </c>
      <c r="C758" s="610" t="s">
        <v>5116</v>
      </c>
      <c r="D758" s="603" t="s">
        <v>15</v>
      </c>
      <c r="E758" s="603" t="s">
        <v>9</v>
      </c>
      <c r="F758" s="369" t="s">
        <v>5</v>
      </c>
      <c r="G758" s="343"/>
      <c r="H758" s="344" t="s">
        <v>5001</v>
      </c>
      <c r="I758" s="343">
        <v>1</v>
      </c>
      <c r="J758" s="343"/>
      <c r="K758" s="343"/>
      <c r="L758" s="344" t="s">
        <v>4806</v>
      </c>
      <c r="M758" s="333" t="s">
        <v>1192</v>
      </c>
      <c r="N758" s="369" t="s">
        <v>4540</v>
      </c>
      <c r="O758" s="344" t="str">
        <f>VLOOKUP(N758,CódigosRetorno!$A$1:$B$1677,2,FALSE)</f>
        <v>El XML no contiene el atributo o no existe información en el nombre del concepto.</v>
      </c>
      <c r="P758" s="333" t="s">
        <v>482</v>
      </c>
      <c r="Q758" s="269" t="s">
        <v>186</v>
      </c>
    </row>
    <row r="759" spans="1:17" s="53" customFormat="1" ht="36">
      <c r="A759" s="51"/>
      <c r="B759" s="617"/>
      <c r="C759" s="611"/>
      <c r="D759" s="615"/>
      <c r="E759" s="615"/>
      <c r="F759" s="740" t="s">
        <v>44</v>
      </c>
      <c r="G759" s="603" t="s">
        <v>4807</v>
      </c>
      <c r="H759" s="610" t="s">
        <v>5002</v>
      </c>
      <c r="I759" s="607">
        <v>1</v>
      </c>
      <c r="J759" s="343"/>
      <c r="K759" s="343"/>
      <c r="L759" s="344" t="s">
        <v>6089</v>
      </c>
      <c r="M759" s="333" t="s">
        <v>1192</v>
      </c>
      <c r="N759" s="369" t="s">
        <v>5823</v>
      </c>
      <c r="O759" s="344" t="str">
        <f>VLOOKUP(N759,CódigosRetorno!$A$1:$B$1701,2,FALSE)</f>
        <v>El dato ingresado como codigo de identificación de concepto tributario no es valido (catalogo nro 53)</v>
      </c>
      <c r="P759" s="333" t="s">
        <v>482</v>
      </c>
      <c r="Q759" s="270" t="s">
        <v>6069</v>
      </c>
    </row>
    <row r="760" spans="1:17" s="53" customFormat="1" ht="36">
      <c r="A760" s="51"/>
      <c r="B760" s="617"/>
      <c r="C760" s="611"/>
      <c r="D760" s="615"/>
      <c r="E760" s="615"/>
      <c r="F760" s="746"/>
      <c r="G760" s="615"/>
      <c r="H760" s="611"/>
      <c r="I760" s="617"/>
      <c r="J760" s="343"/>
      <c r="K760" s="343"/>
      <c r="L760" s="344" t="s">
        <v>5550</v>
      </c>
      <c r="M760" s="333" t="s">
        <v>203</v>
      </c>
      <c r="N760" s="369" t="s">
        <v>5929</v>
      </c>
      <c r="O760" s="344" t="str">
        <f>VLOOKUP(N760,CódigosRetorno!$A$1:$B$1677,2,FALSE)</f>
        <v>El XML no contiene el tag de BVME transporte ferroviario: Pasajero - Apellidos y Nombres</v>
      </c>
      <c r="P760" s="333" t="s">
        <v>482</v>
      </c>
      <c r="Q760" s="270" t="s">
        <v>6069</v>
      </c>
    </row>
    <row r="761" spans="1:17" s="53" customFormat="1" ht="36">
      <c r="A761" s="51"/>
      <c r="B761" s="617"/>
      <c r="C761" s="611"/>
      <c r="D761" s="615"/>
      <c r="E761" s="615"/>
      <c r="F761" s="746"/>
      <c r="G761" s="615"/>
      <c r="H761" s="611"/>
      <c r="I761" s="617"/>
      <c r="J761" s="343"/>
      <c r="K761" s="343"/>
      <c r="L761" s="344" t="s">
        <v>5551</v>
      </c>
      <c r="M761" s="333" t="s">
        <v>203</v>
      </c>
      <c r="N761" s="369" t="s">
        <v>5930</v>
      </c>
      <c r="O761" s="344" t="str">
        <f>VLOOKUP(N761,CódigosRetorno!$A$1:$B$1677,2,FALSE)</f>
        <v>El XML no contiene el tag de BVME transporte ferroviario: Pasajero - Tipo y número de documento de identidad</v>
      </c>
      <c r="P761" s="333" t="s">
        <v>482</v>
      </c>
      <c r="Q761" s="269" t="s">
        <v>186</v>
      </c>
    </row>
    <row r="762" spans="1:17" s="53" customFormat="1" ht="36">
      <c r="A762" s="51"/>
      <c r="B762" s="617"/>
      <c r="C762" s="611"/>
      <c r="D762" s="615"/>
      <c r="E762" s="615"/>
      <c r="F762" s="746"/>
      <c r="G762" s="615"/>
      <c r="H762" s="611"/>
      <c r="I762" s="617"/>
      <c r="J762" s="343"/>
      <c r="K762" s="343"/>
      <c r="L762" s="344" t="s">
        <v>5552</v>
      </c>
      <c r="M762" s="333" t="s">
        <v>203</v>
      </c>
      <c r="N762" s="369" t="s">
        <v>5931</v>
      </c>
      <c r="O762" s="344" t="str">
        <f>VLOOKUP(N762,CódigosRetorno!$A$1:$B$1677,2,FALSE)</f>
        <v>El XML no contiene el tag de BVME transporte ferroviario: Servicio transporte: Ciudad o lugar de origen - Código de ubigeo</v>
      </c>
      <c r="P762" s="333" t="s">
        <v>482</v>
      </c>
      <c r="Q762" s="269" t="s">
        <v>186</v>
      </c>
    </row>
    <row r="763" spans="1:17" s="53" customFormat="1" ht="36">
      <c r="A763" s="51"/>
      <c r="B763" s="617"/>
      <c r="C763" s="611"/>
      <c r="D763" s="615"/>
      <c r="E763" s="615"/>
      <c r="F763" s="746"/>
      <c r="G763" s="615"/>
      <c r="H763" s="611"/>
      <c r="I763" s="617"/>
      <c r="J763" s="343"/>
      <c r="K763" s="343"/>
      <c r="L763" s="344" t="s">
        <v>5553</v>
      </c>
      <c r="M763" s="333" t="s">
        <v>203</v>
      </c>
      <c r="N763" s="369" t="s">
        <v>5932</v>
      </c>
      <c r="O763" s="344" t="str">
        <f>VLOOKUP(N763,CódigosRetorno!$A$1:$B$1677,2,FALSE)</f>
        <v>El XML no contiene el tag de BVME transporte ferroviario: Servicio transporte: Ciudad o lugar de origen - Dirección detallada</v>
      </c>
      <c r="P763" s="333" t="s">
        <v>482</v>
      </c>
      <c r="Q763" s="269" t="s">
        <v>186</v>
      </c>
    </row>
    <row r="764" spans="1:17" s="53" customFormat="1" ht="36">
      <c r="A764" s="51"/>
      <c r="B764" s="617"/>
      <c r="C764" s="611"/>
      <c r="D764" s="615"/>
      <c r="E764" s="615"/>
      <c r="F764" s="746"/>
      <c r="G764" s="615"/>
      <c r="H764" s="611"/>
      <c r="I764" s="617"/>
      <c r="J764" s="343"/>
      <c r="K764" s="343"/>
      <c r="L764" s="344" t="s">
        <v>5554</v>
      </c>
      <c r="M764" s="333" t="s">
        <v>203</v>
      </c>
      <c r="N764" s="369" t="s">
        <v>5933</v>
      </c>
      <c r="O764" s="344" t="str">
        <f>VLOOKUP(N764,CódigosRetorno!$A$1:$B$1677,2,FALSE)</f>
        <v>El XML no contiene el tag de BVME transporte ferroviario: Servicio transporte: Ciudad o lugar de destino - Código de ubigeo</v>
      </c>
      <c r="P764" s="333" t="s">
        <v>482</v>
      </c>
      <c r="Q764" s="269" t="s">
        <v>186</v>
      </c>
    </row>
    <row r="765" spans="1:17" s="53" customFormat="1" ht="36">
      <c r="A765" s="51"/>
      <c r="B765" s="617"/>
      <c r="C765" s="611"/>
      <c r="D765" s="615"/>
      <c r="E765" s="615"/>
      <c r="F765" s="746"/>
      <c r="G765" s="615"/>
      <c r="H765" s="611"/>
      <c r="I765" s="617"/>
      <c r="J765" s="343"/>
      <c r="K765" s="343"/>
      <c r="L765" s="344" t="s">
        <v>5555</v>
      </c>
      <c r="M765" s="333" t="s">
        <v>203</v>
      </c>
      <c r="N765" s="369" t="s">
        <v>5934</v>
      </c>
      <c r="O765" s="344" t="str">
        <f>VLOOKUP(N765,CódigosRetorno!$A$1:$B$1677,2,FALSE)</f>
        <v>El XML no contiene el tag de BVME transporte ferroviario: Servicio transporte: Ciudad o lugar de destino - Dirección detallada</v>
      </c>
      <c r="P765" s="333" t="s">
        <v>482</v>
      </c>
      <c r="Q765" s="269" t="s">
        <v>186</v>
      </c>
    </row>
    <row r="766" spans="1:17" s="53" customFormat="1" ht="36">
      <c r="A766" s="51"/>
      <c r="B766" s="617"/>
      <c r="C766" s="611"/>
      <c r="D766" s="615"/>
      <c r="E766" s="615"/>
      <c r="F766" s="746"/>
      <c r="G766" s="615"/>
      <c r="H766" s="611"/>
      <c r="I766" s="608"/>
      <c r="J766" s="343"/>
      <c r="K766" s="343"/>
      <c r="L766" s="344" t="s">
        <v>5556</v>
      </c>
      <c r="M766" s="333" t="s">
        <v>203</v>
      </c>
      <c r="N766" s="369" t="s">
        <v>5935</v>
      </c>
      <c r="O766" s="344" t="str">
        <f>VLOOKUP(N766,CódigosRetorno!$A$1:$B$1677,2,FALSE)</f>
        <v>El XML no contiene el tag de BVME transporte ferroviario: Servicio transporte:Número de asiento</v>
      </c>
      <c r="P766" s="333" t="s">
        <v>482</v>
      </c>
      <c r="Q766" s="269" t="s">
        <v>186</v>
      </c>
    </row>
    <row r="767" spans="1:17" s="53" customFormat="1" ht="24">
      <c r="A767" s="51"/>
      <c r="B767" s="617"/>
      <c r="C767" s="611"/>
      <c r="D767" s="615"/>
      <c r="E767" s="615"/>
      <c r="F767" s="740"/>
      <c r="G767" s="343" t="s">
        <v>4809</v>
      </c>
      <c r="H767" s="344" t="s">
        <v>4586</v>
      </c>
      <c r="I767" s="343" t="s">
        <v>4584</v>
      </c>
      <c r="J767" s="343"/>
      <c r="K767" s="343"/>
      <c r="L767" s="344" t="s">
        <v>5389</v>
      </c>
      <c r="M767" s="333" t="s">
        <v>1192</v>
      </c>
      <c r="N767" s="369" t="s">
        <v>5308</v>
      </c>
      <c r="O767" s="344" t="str">
        <f>VLOOKUP(N767,CódigosRetorno!$A$1:$B$1622,2,FALSE)</f>
        <v>El dato ingresado como atributo @listName es incorrecto.</v>
      </c>
      <c r="P767" s="333" t="s">
        <v>482</v>
      </c>
      <c r="Q767" s="269" t="s">
        <v>186</v>
      </c>
    </row>
    <row r="768" spans="1:17" s="53" customFormat="1" ht="24">
      <c r="A768" s="51"/>
      <c r="B768" s="617"/>
      <c r="C768" s="611"/>
      <c r="D768" s="615"/>
      <c r="E768" s="615"/>
      <c r="F768" s="746"/>
      <c r="G768" s="343" t="s">
        <v>4582</v>
      </c>
      <c r="H768" s="344" t="s">
        <v>4583</v>
      </c>
      <c r="I768" s="343" t="s">
        <v>4584</v>
      </c>
      <c r="J768" s="343"/>
      <c r="K768" s="343"/>
      <c r="L768" s="344" t="s">
        <v>5305</v>
      </c>
      <c r="M768" s="369" t="s">
        <v>1192</v>
      </c>
      <c r="N768" s="377" t="s">
        <v>5307</v>
      </c>
      <c r="O768" s="344" t="str">
        <f>VLOOKUP(N768,CódigosRetorno!$A$1:$B$1622,2,FALSE)</f>
        <v>El dato ingresado como atributo @listAgencyName es incorrecto.</v>
      </c>
      <c r="P768" s="333" t="s">
        <v>482</v>
      </c>
      <c r="Q768" s="269" t="s">
        <v>186</v>
      </c>
    </row>
    <row r="769" spans="1:17" s="53" customFormat="1" ht="46.9" customHeight="1">
      <c r="A769" s="51"/>
      <c r="B769" s="617"/>
      <c r="C769" s="611"/>
      <c r="D769" s="615"/>
      <c r="E769" s="615"/>
      <c r="F769" s="741"/>
      <c r="G769" s="378" t="s">
        <v>4810</v>
      </c>
      <c r="H769" s="200" t="s">
        <v>4588</v>
      </c>
      <c r="I769" s="343" t="s">
        <v>4584</v>
      </c>
      <c r="J769" s="343"/>
      <c r="K769" s="343"/>
      <c r="L769" s="344" t="s">
        <v>5390</v>
      </c>
      <c r="M769" s="369" t="s">
        <v>1192</v>
      </c>
      <c r="N769" s="377" t="s">
        <v>5309</v>
      </c>
      <c r="O769" s="344" t="str">
        <f>VLOOKUP(N769,CódigosRetorno!$A$1:$B$1622,2,FALSE)</f>
        <v>El dato ingresado como atributo @listURI es incorrecto.</v>
      </c>
      <c r="P769" s="333" t="s">
        <v>482</v>
      </c>
      <c r="Q769" s="269" t="s">
        <v>186</v>
      </c>
    </row>
    <row r="770" spans="1:17" s="53" customFormat="1" ht="36">
      <c r="A770" s="51"/>
      <c r="B770" s="617"/>
      <c r="C770" s="611"/>
      <c r="D770" s="615"/>
      <c r="E770" s="615"/>
      <c r="F770" s="740" t="s">
        <v>5117</v>
      </c>
      <c r="G770" s="740" t="s">
        <v>5118</v>
      </c>
      <c r="H770" s="610" t="s">
        <v>5119</v>
      </c>
      <c r="I770" s="607">
        <v>1</v>
      </c>
      <c r="J770" s="343"/>
      <c r="K770" s="343"/>
      <c r="L770" s="344" t="s">
        <v>5981</v>
      </c>
      <c r="M770" s="333" t="s">
        <v>1192</v>
      </c>
      <c r="N770" s="369" t="s">
        <v>4469</v>
      </c>
      <c r="O770" s="344" t="str">
        <f>VLOOKUP(N770,CódigosRetorno!$A$1:$B$1677,2,FALSE)</f>
        <v>El XML no contiene tag o no existe información del valor del concepto por linea.</v>
      </c>
      <c r="P770" s="333" t="s">
        <v>482</v>
      </c>
      <c r="Q770" s="269" t="s">
        <v>186</v>
      </c>
    </row>
    <row r="771" spans="1:17" s="53" customFormat="1" ht="36.6" customHeight="1">
      <c r="A771" s="51"/>
      <c r="B771" s="617"/>
      <c r="C771" s="611"/>
      <c r="D771" s="615"/>
      <c r="E771" s="615"/>
      <c r="F771" s="746"/>
      <c r="G771" s="746"/>
      <c r="H771" s="611"/>
      <c r="I771" s="617"/>
      <c r="J771" s="343"/>
      <c r="K771" s="343"/>
      <c r="L771" s="344" t="s">
        <v>5557</v>
      </c>
      <c r="M771" s="333" t="s">
        <v>1192</v>
      </c>
      <c r="N771" s="369" t="s">
        <v>5860</v>
      </c>
      <c r="O771" s="344" t="str">
        <f>VLOOKUP(N771,CódigosRetorno!$A$1:$B$1677,2,FALSE)</f>
        <v>El dato ingresado como valor del concepto de la linea no cumple con el formato establecido.</v>
      </c>
      <c r="P771" s="333" t="s">
        <v>482</v>
      </c>
      <c r="Q771" s="269" t="s">
        <v>186</v>
      </c>
    </row>
    <row r="772" spans="1:17" s="53" customFormat="1" ht="48">
      <c r="A772" s="51"/>
      <c r="B772" s="617"/>
      <c r="C772" s="611"/>
      <c r="D772" s="615"/>
      <c r="E772" s="615"/>
      <c r="F772" s="746"/>
      <c r="G772" s="746"/>
      <c r="H772" s="611"/>
      <c r="I772" s="617"/>
      <c r="J772" s="343"/>
      <c r="K772" s="343"/>
      <c r="L772" s="344" t="s">
        <v>5558</v>
      </c>
      <c r="M772" s="333" t="s">
        <v>1192</v>
      </c>
      <c r="N772" s="369" t="s">
        <v>5860</v>
      </c>
      <c r="O772" s="344" t="str">
        <f>VLOOKUP(N772,CódigosRetorno!$A$1:$B$1677,2,FALSE)</f>
        <v>El dato ingresado como valor del concepto de la linea no cumple con el formato establecido.</v>
      </c>
      <c r="P772" s="333" t="s">
        <v>482</v>
      </c>
      <c r="Q772" s="269" t="s">
        <v>186</v>
      </c>
    </row>
    <row r="773" spans="1:17" s="53" customFormat="1" ht="24">
      <c r="A773" s="51"/>
      <c r="B773" s="617"/>
      <c r="C773" s="611"/>
      <c r="D773" s="615"/>
      <c r="E773" s="615"/>
      <c r="F773" s="746"/>
      <c r="G773" s="746"/>
      <c r="H773" s="611"/>
      <c r="I773" s="617"/>
      <c r="J773" s="343"/>
      <c r="K773" s="343"/>
      <c r="L773" s="344" t="s">
        <v>5559</v>
      </c>
      <c r="M773" s="333" t="s">
        <v>1192</v>
      </c>
      <c r="N773" s="369" t="s">
        <v>5860</v>
      </c>
      <c r="O773" s="344" t="str">
        <f>VLOOKUP(N773,CódigosRetorno!$A$1:$B$1677,2,FALSE)</f>
        <v>El dato ingresado como valor del concepto de la linea no cumple con el formato establecido.</v>
      </c>
      <c r="P773" s="333" t="s">
        <v>482</v>
      </c>
      <c r="Q773" s="269" t="s">
        <v>186</v>
      </c>
    </row>
    <row r="774" spans="1:17" s="53" customFormat="1" ht="24">
      <c r="A774" s="51"/>
      <c r="B774" s="617"/>
      <c r="C774" s="611"/>
      <c r="D774" s="615"/>
      <c r="E774" s="615"/>
      <c r="F774" s="746"/>
      <c r="G774" s="746"/>
      <c r="H774" s="611"/>
      <c r="I774" s="617"/>
      <c r="J774" s="343"/>
      <c r="K774" s="343"/>
      <c r="L774" s="344" t="s">
        <v>5560</v>
      </c>
      <c r="M774" s="333" t="s">
        <v>1192</v>
      </c>
      <c r="N774" s="369" t="s">
        <v>5860</v>
      </c>
      <c r="O774" s="344" t="str">
        <f>VLOOKUP(N774,CódigosRetorno!$A$1:$B$1677,2,FALSE)</f>
        <v>El dato ingresado como valor del concepto de la linea no cumple con el formato establecido.</v>
      </c>
      <c r="P774" s="333" t="s">
        <v>482</v>
      </c>
      <c r="Q774" s="269" t="s">
        <v>186</v>
      </c>
    </row>
    <row r="775" spans="1:17" s="53" customFormat="1" ht="48">
      <c r="A775" s="51"/>
      <c r="B775" s="617"/>
      <c r="C775" s="611"/>
      <c r="D775" s="615"/>
      <c r="E775" s="615"/>
      <c r="F775" s="746"/>
      <c r="G775" s="746"/>
      <c r="H775" s="611"/>
      <c r="I775" s="617"/>
      <c r="J775" s="343"/>
      <c r="K775" s="343"/>
      <c r="L775" s="344" t="s">
        <v>5561</v>
      </c>
      <c r="M775" s="333" t="s">
        <v>1192</v>
      </c>
      <c r="N775" s="369" t="s">
        <v>5860</v>
      </c>
      <c r="O775" s="344" t="str">
        <f>VLOOKUP(N775,CódigosRetorno!$A$1:$B$1677,2,FALSE)</f>
        <v>El dato ingresado como valor del concepto de la linea no cumple con el formato establecido.</v>
      </c>
      <c r="P775" s="333" t="s">
        <v>482</v>
      </c>
      <c r="Q775" s="269" t="s">
        <v>186</v>
      </c>
    </row>
    <row r="776" spans="1:17" s="53" customFormat="1" ht="28.15" customHeight="1">
      <c r="A776" s="51"/>
      <c r="B776" s="617"/>
      <c r="C776" s="611"/>
      <c r="D776" s="615"/>
      <c r="E776" s="615"/>
      <c r="F776" s="746"/>
      <c r="G776" s="746"/>
      <c r="H776" s="611"/>
      <c r="I776" s="617"/>
      <c r="J776" s="343"/>
      <c r="K776" s="343"/>
      <c r="L776" s="344" t="s">
        <v>5562</v>
      </c>
      <c r="M776" s="333" t="s">
        <v>1192</v>
      </c>
      <c r="N776" s="369" t="s">
        <v>5860</v>
      </c>
      <c r="O776" s="344" t="str">
        <f>VLOOKUP(N776,CódigosRetorno!$A$1:$B$1677,2,FALSE)</f>
        <v>El dato ingresado como valor del concepto de la linea no cumple con el formato establecido.</v>
      </c>
      <c r="P776" s="333" t="s">
        <v>482</v>
      </c>
      <c r="Q776" s="269" t="s">
        <v>186</v>
      </c>
    </row>
    <row r="777" spans="1:17" s="53" customFormat="1" ht="134.25" customHeight="1">
      <c r="A777" s="51"/>
      <c r="B777" s="617"/>
      <c r="C777" s="611"/>
      <c r="D777" s="615"/>
      <c r="E777" s="615"/>
      <c r="F777" s="746"/>
      <c r="G777" s="746"/>
      <c r="H777" s="611"/>
      <c r="I777" s="608"/>
      <c r="J777" s="343"/>
      <c r="K777" s="343"/>
      <c r="L777" s="344" t="s">
        <v>5563</v>
      </c>
      <c r="M777" s="333" t="s">
        <v>1192</v>
      </c>
      <c r="N777" s="369" t="s">
        <v>5860</v>
      </c>
      <c r="O777" s="344" t="str">
        <f>VLOOKUP(N777,CódigosRetorno!$A$1:$B$1677,2,FALSE)</f>
        <v>El dato ingresado como valor del concepto de la linea no cumple con el formato establecido.</v>
      </c>
      <c r="P777" s="333" t="s">
        <v>482</v>
      </c>
      <c r="Q777" s="269" t="s">
        <v>186</v>
      </c>
    </row>
    <row r="778" spans="1:17" s="53" customFormat="1" ht="36">
      <c r="A778" s="51"/>
      <c r="B778" s="603">
        <v>143</v>
      </c>
      <c r="C778" s="610" t="s">
        <v>5982</v>
      </c>
      <c r="D778" s="603" t="s">
        <v>15</v>
      </c>
      <c r="E778" s="603" t="s">
        <v>9</v>
      </c>
      <c r="F778" s="369" t="s">
        <v>5</v>
      </c>
      <c r="G778" s="343"/>
      <c r="H778" s="344" t="s">
        <v>5001</v>
      </c>
      <c r="I778" s="343">
        <v>1</v>
      </c>
      <c r="J778" s="343"/>
      <c r="K778" s="343"/>
      <c r="L778" s="344" t="s">
        <v>4806</v>
      </c>
      <c r="M778" s="333" t="s">
        <v>1192</v>
      </c>
      <c r="N778" s="369" t="s">
        <v>4540</v>
      </c>
      <c r="O778" s="344" t="str">
        <f>VLOOKUP(N778,CódigosRetorno!$A$1:$B$1677,2,FALSE)</f>
        <v>El XML no contiene el atributo o no existe información en el nombre del concepto.</v>
      </c>
      <c r="P778" s="333" t="s">
        <v>482</v>
      </c>
      <c r="Q778" s="269" t="s">
        <v>186</v>
      </c>
    </row>
    <row r="779" spans="1:17" s="53" customFormat="1" ht="36">
      <c r="A779" s="51"/>
      <c r="B779" s="615"/>
      <c r="C779" s="611"/>
      <c r="D779" s="615"/>
      <c r="E779" s="615"/>
      <c r="F779" s="740" t="s">
        <v>44</v>
      </c>
      <c r="G779" s="603" t="s">
        <v>4807</v>
      </c>
      <c r="H779" s="610" t="s">
        <v>5002</v>
      </c>
      <c r="I779" s="607">
        <v>1</v>
      </c>
      <c r="J779" s="343"/>
      <c r="K779" s="343"/>
      <c r="L779" s="344" t="s">
        <v>6089</v>
      </c>
      <c r="M779" s="333" t="s">
        <v>1192</v>
      </c>
      <c r="N779" s="369" t="s">
        <v>5823</v>
      </c>
      <c r="O779" s="344" t="str">
        <f>VLOOKUP(N779,CódigosRetorno!$A$1:$B$1701,2,FALSE)</f>
        <v>El dato ingresado como codigo de identificación de concepto tributario no es valido (catalogo nro 53)</v>
      </c>
      <c r="P779" s="333" t="s">
        <v>482</v>
      </c>
      <c r="Q779" s="270" t="s">
        <v>6069</v>
      </c>
    </row>
    <row r="780" spans="1:17" s="53" customFormat="1" ht="36">
      <c r="A780" s="51"/>
      <c r="B780" s="615"/>
      <c r="C780" s="611"/>
      <c r="D780" s="615"/>
      <c r="E780" s="615"/>
      <c r="F780" s="741"/>
      <c r="G780" s="604"/>
      <c r="H780" s="612"/>
      <c r="I780" s="608"/>
      <c r="J780" s="343"/>
      <c r="K780" s="343"/>
      <c r="L780" s="344" t="s">
        <v>5564</v>
      </c>
      <c r="M780" s="333" t="s">
        <v>203</v>
      </c>
      <c r="N780" s="369" t="s">
        <v>5937</v>
      </c>
      <c r="O780" s="344" t="str">
        <f>VLOOKUP(N780,CódigosRetorno!$A$1:$B$1677,2,FALSE)</f>
        <v>El XML no contiene el tag de BVME transporte ferroviario: Servicio transporte: Fecha programada de inicio de viaje</v>
      </c>
      <c r="P780" s="333" t="s">
        <v>482</v>
      </c>
      <c r="Q780" s="270" t="s">
        <v>6069</v>
      </c>
    </row>
    <row r="781" spans="1:17" s="53" customFormat="1" ht="24">
      <c r="A781" s="51"/>
      <c r="B781" s="615"/>
      <c r="C781" s="611"/>
      <c r="D781" s="615"/>
      <c r="E781" s="615"/>
      <c r="F781" s="740"/>
      <c r="G781" s="343" t="s">
        <v>4809</v>
      </c>
      <c r="H781" s="344" t="s">
        <v>4586</v>
      </c>
      <c r="I781" s="343" t="s">
        <v>4584</v>
      </c>
      <c r="J781" s="343"/>
      <c r="K781" s="343"/>
      <c r="L781" s="344" t="s">
        <v>5389</v>
      </c>
      <c r="M781" s="333" t="s">
        <v>1192</v>
      </c>
      <c r="N781" s="369" t="s">
        <v>5308</v>
      </c>
      <c r="O781" s="344" t="str">
        <f>VLOOKUP(N781,CódigosRetorno!$A$1:$B$1622,2,FALSE)</f>
        <v>El dato ingresado como atributo @listName es incorrecto.</v>
      </c>
      <c r="P781" s="333" t="s">
        <v>482</v>
      </c>
      <c r="Q781" s="269" t="s">
        <v>186</v>
      </c>
    </row>
    <row r="782" spans="1:17" s="53" customFormat="1" ht="24">
      <c r="A782" s="51"/>
      <c r="B782" s="615"/>
      <c r="C782" s="611"/>
      <c r="D782" s="615"/>
      <c r="E782" s="615"/>
      <c r="F782" s="746"/>
      <c r="G782" s="343" t="s">
        <v>4582</v>
      </c>
      <c r="H782" s="344" t="s">
        <v>4583</v>
      </c>
      <c r="I782" s="343" t="s">
        <v>4584</v>
      </c>
      <c r="J782" s="343"/>
      <c r="K782" s="343"/>
      <c r="L782" s="344" t="s">
        <v>5305</v>
      </c>
      <c r="M782" s="369" t="s">
        <v>1192</v>
      </c>
      <c r="N782" s="377" t="s">
        <v>5307</v>
      </c>
      <c r="O782" s="344" t="str">
        <f>VLOOKUP(N782,CódigosRetorno!$A$1:$B$1622,2,FALSE)</f>
        <v>El dato ingresado como atributo @listAgencyName es incorrecto.</v>
      </c>
      <c r="P782" s="333" t="s">
        <v>482</v>
      </c>
      <c r="Q782" s="269" t="s">
        <v>186</v>
      </c>
    </row>
    <row r="783" spans="1:17" s="53" customFormat="1" ht="48">
      <c r="A783" s="51"/>
      <c r="B783" s="615"/>
      <c r="C783" s="611"/>
      <c r="D783" s="615"/>
      <c r="E783" s="615"/>
      <c r="F783" s="741"/>
      <c r="G783" s="378" t="s">
        <v>4810</v>
      </c>
      <c r="H783" s="200" t="s">
        <v>4588</v>
      </c>
      <c r="I783" s="343" t="s">
        <v>4584</v>
      </c>
      <c r="J783" s="343"/>
      <c r="K783" s="343"/>
      <c r="L783" s="344" t="s">
        <v>5390</v>
      </c>
      <c r="M783" s="369" t="s">
        <v>1192</v>
      </c>
      <c r="N783" s="377" t="s">
        <v>5309</v>
      </c>
      <c r="O783" s="344" t="str">
        <f>VLOOKUP(N783,CódigosRetorno!$A$1:$B$1622,2,FALSE)</f>
        <v>El dato ingresado como atributo @listURI es incorrecto.</v>
      </c>
      <c r="P783" s="333" t="s">
        <v>482</v>
      </c>
      <c r="Q783" s="269" t="s">
        <v>186</v>
      </c>
    </row>
    <row r="784" spans="1:17" s="53" customFormat="1" ht="36">
      <c r="A784" s="51"/>
      <c r="B784" s="604"/>
      <c r="C784" s="612"/>
      <c r="D784" s="604"/>
      <c r="E784" s="604"/>
      <c r="F784" s="369" t="s">
        <v>149</v>
      </c>
      <c r="G784" s="369" t="s">
        <v>25</v>
      </c>
      <c r="H784" s="344" t="s">
        <v>5120</v>
      </c>
      <c r="I784" s="343">
        <v>1</v>
      </c>
      <c r="J784" s="343"/>
      <c r="K784" s="343"/>
      <c r="L784" s="344" t="s">
        <v>5121</v>
      </c>
      <c r="M784" s="333" t="s">
        <v>203</v>
      </c>
      <c r="N784" s="369" t="s">
        <v>4470</v>
      </c>
      <c r="O784" s="344" t="str">
        <f>VLOOKUP(N784,CódigosRetorno!$A$1:$B$1677,2,FALSE)</f>
        <v>El XML no contiene tag de la fecha del concepto por linea.</v>
      </c>
      <c r="P784" s="333" t="s">
        <v>482</v>
      </c>
      <c r="Q784" s="269" t="s">
        <v>186</v>
      </c>
    </row>
    <row r="785" spans="1:17" s="53" customFormat="1" ht="36">
      <c r="A785" s="51"/>
      <c r="B785" s="603">
        <f>B778+1</f>
        <v>144</v>
      </c>
      <c r="C785" s="610" t="s">
        <v>5122</v>
      </c>
      <c r="D785" s="603" t="s">
        <v>15</v>
      </c>
      <c r="E785" s="603" t="s">
        <v>9</v>
      </c>
      <c r="F785" s="369" t="s">
        <v>5</v>
      </c>
      <c r="G785" s="343"/>
      <c r="H785" s="344" t="s">
        <v>5001</v>
      </c>
      <c r="I785" s="343">
        <v>1</v>
      </c>
      <c r="J785" s="343"/>
      <c r="K785" s="343"/>
      <c r="L785" s="344" t="s">
        <v>4806</v>
      </c>
      <c r="M785" s="333" t="s">
        <v>1192</v>
      </c>
      <c r="N785" s="369" t="s">
        <v>4540</v>
      </c>
      <c r="O785" s="344" t="str">
        <f>VLOOKUP(N785,CódigosRetorno!$A$1:$B$1677,2,FALSE)</f>
        <v>El XML no contiene el atributo o no existe información en el nombre del concepto.</v>
      </c>
      <c r="P785" s="333" t="s">
        <v>482</v>
      </c>
      <c r="Q785" s="269" t="s">
        <v>186</v>
      </c>
    </row>
    <row r="786" spans="1:17" s="53" customFormat="1" ht="36">
      <c r="A786" s="51"/>
      <c r="B786" s="615"/>
      <c r="C786" s="611"/>
      <c r="D786" s="615"/>
      <c r="E786" s="615"/>
      <c r="F786" s="740" t="s">
        <v>44</v>
      </c>
      <c r="G786" s="603" t="s">
        <v>4807</v>
      </c>
      <c r="H786" s="610" t="s">
        <v>5002</v>
      </c>
      <c r="I786" s="607">
        <v>1</v>
      </c>
      <c r="J786" s="343"/>
      <c r="K786" s="343"/>
      <c r="L786" s="344" t="s">
        <v>6089</v>
      </c>
      <c r="M786" s="333" t="s">
        <v>1192</v>
      </c>
      <c r="N786" s="369" t="s">
        <v>5823</v>
      </c>
      <c r="O786" s="344" t="str">
        <f>VLOOKUP(N786,CódigosRetorno!$A$1:$B$1701,2,FALSE)</f>
        <v>El dato ingresado como codigo de identificación de concepto tributario no es valido (catalogo nro 53)</v>
      </c>
      <c r="P786" s="333" t="s">
        <v>482</v>
      </c>
      <c r="Q786" s="270" t="s">
        <v>6069</v>
      </c>
    </row>
    <row r="787" spans="1:17" s="53" customFormat="1" ht="36">
      <c r="A787" s="51"/>
      <c r="B787" s="615"/>
      <c r="C787" s="611"/>
      <c r="D787" s="615"/>
      <c r="E787" s="615"/>
      <c r="F787" s="741"/>
      <c r="G787" s="604"/>
      <c r="H787" s="612"/>
      <c r="I787" s="608"/>
      <c r="J787" s="343"/>
      <c r="K787" s="343"/>
      <c r="L787" s="344" t="s">
        <v>5983</v>
      </c>
      <c r="M787" s="333" t="s">
        <v>203</v>
      </c>
      <c r="N787" s="369" t="s">
        <v>5936</v>
      </c>
      <c r="O787" s="344" t="str">
        <f>VLOOKUP(N787,CódigosRetorno!$A$1:$B$1677,2,FALSE)</f>
        <v>El XML no contiene el tag de BVME transporte ferroviario: Servicio transporte: Hora programada de inicio de viaje</v>
      </c>
      <c r="P787" s="333" t="s">
        <v>482</v>
      </c>
      <c r="Q787" s="269" t="s">
        <v>186</v>
      </c>
    </row>
    <row r="788" spans="1:17" s="53" customFormat="1" ht="24">
      <c r="A788" s="51"/>
      <c r="B788" s="615"/>
      <c r="C788" s="611"/>
      <c r="D788" s="615"/>
      <c r="E788" s="615"/>
      <c r="F788" s="740"/>
      <c r="G788" s="343" t="s">
        <v>4809</v>
      </c>
      <c r="H788" s="344" t="s">
        <v>4586</v>
      </c>
      <c r="I788" s="343" t="s">
        <v>4584</v>
      </c>
      <c r="J788" s="343"/>
      <c r="K788" s="343"/>
      <c r="L788" s="344" t="s">
        <v>5389</v>
      </c>
      <c r="M788" s="333" t="s">
        <v>1192</v>
      </c>
      <c r="N788" s="369" t="s">
        <v>5308</v>
      </c>
      <c r="O788" s="344" t="str">
        <f>VLOOKUP(N788,CódigosRetorno!$A$1:$B$1622,2,FALSE)</f>
        <v>El dato ingresado como atributo @listName es incorrecto.</v>
      </c>
      <c r="P788" s="333" t="s">
        <v>482</v>
      </c>
      <c r="Q788" s="269" t="s">
        <v>186</v>
      </c>
    </row>
    <row r="789" spans="1:17" s="53" customFormat="1" ht="24">
      <c r="A789" s="51"/>
      <c r="B789" s="615"/>
      <c r="C789" s="611"/>
      <c r="D789" s="615"/>
      <c r="E789" s="615"/>
      <c r="F789" s="746"/>
      <c r="G789" s="343" t="s">
        <v>4582</v>
      </c>
      <c r="H789" s="344" t="s">
        <v>4583</v>
      </c>
      <c r="I789" s="343" t="s">
        <v>4584</v>
      </c>
      <c r="J789" s="343"/>
      <c r="K789" s="343"/>
      <c r="L789" s="344" t="s">
        <v>5305</v>
      </c>
      <c r="M789" s="369" t="s">
        <v>1192</v>
      </c>
      <c r="N789" s="377" t="s">
        <v>5307</v>
      </c>
      <c r="O789" s="344" t="str">
        <f>VLOOKUP(N789,CódigosRetorno!$A$1:$B$1622,2,FALSE)</f>
        <v>El dato ingresado como atributo @listAgencyName es incorrecto.</v>
      </c>
      <c r="P789" s="333" t="s">
        <v>482</v>
      </c>
      <c r="Q789" s="269" t="s">
        <v>186</v>
      </c>
    </row>
    <row r="790" spans="1:17" s="53" customFormat="1" ht="48">
      <c r="A790" s="51"/>
      <c r="B790" s="615"/>
      <c r="C790" s="611"/>
      <c r="D790" s="615"/>
      <c r="E790" s="615"/>
      <c r="F790" s="741"/>
      <c r="G790" s="378" t="s">
        <v>4810</v>
      </c>
      <c r="H790" s="200" t="s">
        <v>4588</v>
      </c>
      <c r="I790" s="343" t="s">
        <v>4584</v>
      </c>
      <c r="J790" s="343"/>
      <c r="K790" s="343"/>
      <c r="L790" s="344" t="s">
        <v>5390</v>
      </c>
      <c r="M790" s="369" t="s">
        <v>1192</v>
      </c>
      <c r="N790" s="377" t="s">
        <v>5309</v>
      </c>
      <c r="O790" s="344" t="str">
        <f>VLOOKUP(N790,CódigosRetorno!$A$1:$B$1622,2,FALSE)</f>
        <v>El dato ingresado como atributo @listURI es incorrecto.</v>
      </c>
      <c r="P790" s="333" t="s">
        <v>482</v>
      </c>
      <c r="Q790" s="269" t="s">
        <v>186</v>
      </c>
    </row>
    <row r="791" spans="1:17" s="53" customFormat="1" ht="36">
      <c r="A791" s="51"/>
      <c r="B791" s="604"/>
      <c r="C791" s="612"/>
      <c r="D791" s="604"/>
      <c r="E791" s="604"/>
      <c r="F791" s="369" t="s">
        <v>182</v>
      </c>
      <c r="G791" s="369" t="s">
        <v>3021</v>
      </c>
      <c r="H791" s="344" t="s">
        <v>5123</v>
      </c>
      <c r="I791" s="343">
        <v>1</v>
      </c>
      <c r="J791" s="343"/>
      <c r="K791" s="343"/>
      <c r="L791" s="344" t="s">
        <v>5121</v>
      </c>
      <c r="M791" s="333" t="s">
        <v>203</v>
      </c>
      <c r="N791" s="369" t="s">
        <v>5942</v>
      </c>
      <c r="O791" s="344" t="str">
        <f>VLOOKUP(N791,CódigosRetorno!$A$1:$B$1677,2,FALSE)</f>
        <v>El XML no contiene tag de la Hora del concepto por linea.</v>
      </c>
      <c r="P791" s="333" t="s">
        <v>482</v>
      </c>
      <c r="Q791" s="269" t="s">
        <v>186</v>
      </c>
    </row>
    <row r="792" spans="1:17" s="53" customFormat="1" ht="36">
      <c r="A792" s="51"/>
      <c r="B792" s="607">
        <f>B785+1</f>
        <v>145</v>
      </c>
      <c r="C792" s="610" t="s">
        <v>5124</v>
      </c>
      <c r="D792" s="603" t="s">
        <v>3</v>
      </c>
      <c r="E792" s="603" t="s">
        <v>9</v>
      </c>
      <c r="F792" s="607" t="s">
        <v>13</v>
      </c>
      <c r="G792" s="603" t="s">
        <v>5125</v>
      </c>
      <c r="H792" s="610" t="s">
        <v>5126</v>
      </c>
      <c r="I792" s="607">
        <v>1</v>
      </c>
      <c r="J792" s="343"/>
      <c r="K792" s="343"/>
      <c r="L792" s="344" t="s">
        <v>5565</v>
      </c>
      <c r="M792" s="333" t="s">
        <v>203</v>
      </c>
      <c r="N792" s="369" t="s">
        <v>5943</v>
      </c>
      <c r="O792" s="344" t="str">
        <f>VLOOKUP(N792,CódigosRetorno!$A$1:$B$1677,2,FALSE)</f>
        <v>El XML no contiene el tag de BVME transporte ferroviario: Servicio transporte: Forma de Pago</v>
      </c>
      <c r="P792" s="333" t="s">
        <v>482</v>
      </c>
      <c r="Q792" s="269" t="s">
        <v>186</v>
      </c>
    </row>
    <row r="793" spans="1:17" s="53" customFormat="1" ht="36">
      <c r="A793" s="51"/>
      <c r="B793" s="617"/>
      <c r="C793" s="611"/>
      <c r="D793" s="615"/>
      <c r="E793" s="615"/>
      <c r="F793" s="608"/>
      <c r="G793" s="604"/>
      <c r="H793" s="612"/>
      <c r="I793" s="608"/>
      <c r="J793" s="343"/>
      <c r="K793" s="343"/>
      <c r="L793" s="344" t="s">
        <v>6089</v>
      </c>
      <c r="M793" s="333" t="s">
        <v>203</v>
      </c>
      <c r="N793" s="369" t="s">
        <v>5944</v>
      </c>
      <c r="O793" s="344" t="str">
        <f>VLOOKUP(N793,CódigosRetorno!$A$1:$B$1677,2,FALSE)</f>
        <v>El dato ingreso como Servicio transporte: Forma de Pago no corresponde al valor esperado (catalogo nro 59)</v>
      </c>
      <c r="P793" s="333" t="s">
        <v>482</v>
      </c>
      <c r="Q793" s="270" t="s">
        <v>6079</v>
      </c>
    </row>
    <row r="794" spans="1:17" s="53" customFormat="1" ht="24">
      <c r="A794" s="51"/>
      <c r="B794" s="617"/>
      <c r="C794" s="611"/>
      <c r="D794" s="615"/>
      <c r="E794" s="615"/>
      <c r="F794" s="607"/>
      <c r="G794" s="343" t="s">
        <v>4809</v>
      </c>
      <c r="H794" s="344" t="s">
        <v>4586</v>
      </c>
      <c r="I794" s="343" t="s">
        <v>4584</v>
      </c>
      <c r="J794" s="343"/>
      <c r="K794" s="343"/>
      <c r="L794" s="344" t="s">
        <v>5389</v>
      </c>
      <c r="M794" s="333" t="s">
        <v>1192</v>
      </c>
      <c r="N794" s="369" t="s">
        <v>5308</v>
      </c>
      <c r="O794" s="344" t="str">
        <f>VLOOKUP(N794,CódigosRetorno!$A$1:$B$1622,2,FALSE)</f>
        <v>El dato ingresado como atributo @listName es incorrecto.</v>
      </c>
      <c r="P794" s="333" t="s">
        <v>482</v>
      </c>
      <c r="Q794" s="269" t="s">
        <v>186</v>
      </c>
    </row>
    <row r="795" spans="1:17" s="53" customFormat="1" ht="24">
      <c r="A795" s="51"/>
      <c r="B795" s="617"/>
      <c r="C795" s="611"/>
      <c r="D795" s="615"/>
      <c r="E795" s="615"/>
      <c r="F795" s="617"/>
      <c r="G795" s="343" t="s">
        <v>4582</v>
      </c>
      <c r="H795" s="344" t="s">
        <v>4583</v>
      </c>
      <c r="I795" s="343" t="s">
        <v>4584</v>
      </c>
      <c r="J795" s="343"/>
      <c r="K795" s="343"/>
      <c r="L795" s="344" t="s">
        <v>5305</v>
      </c>
      <c r="M795" s="369" t="s">
        <v>1192</v>
      </c>
      <c r="N795" s="377" t="s">
        <v>5307</v>
      </c>
      <c r="O795" s="344" t="str">
        <f>VLOOKUP(N795,CódigosRetorno!$A$1:$B$1622,2,FALSE)</f>
        <v>El dato ingresado como atributo @listAgencyName es incorrecto.</v>
      </c>
      <c r="P795" s="333" t="s">
        <v>482</v>
      </c>
      <c r="Q795" s="269" t="s">
        <v>186</v>
      </c>
    </row>
    <row r="796" spans="1:17" s="53" customFormat="1" ht="48">
      <c r="A796" s="51"/>
      <c r="B796" s="608"/>
      <c r="C796" s="612"/>
      <c r="D796" s="604"/>
      <c r="E796" s="604"/>
      <c r="F796" s="608"/>
      <c r="G796" s="378" t="s">
        <v>5127</v>
      </c>
      <c r="H796" s="200" t="s">
        <v>4588</v>
      </c>
      <c r="I796" s="343" t="s">
        <v>4584</v>
      </c>
      <c r="J796" s="343"/>
      <c r="K796" s="343"/>
      <c r="L796" s="344" t="s">
        <v>5390</v>
      </c>
      <c r="M796" s="369" t="s">
        <v>1192</v>
      </c>
      <c r="N796" s="377" t="s">
        <v>5309</v>
      </c>
      <c r="O796" s="344" t="str">
        <f>VLOOKUP(N796,CódigosRetorno!$A$1:$B$1622,2,FALSE)</f>
        <v>El dato ingresado como atributo @listURI es incorrecto.</v>
      </c>
      <c r="P796" s="333" t="s">
        <v>482</v>
      </c>
      <c r="Q796" s="269" t="s">
        <v>186</v>
      </c>
    </row>
    <row r="797" spans="1:17" s="53" customFormat="1" ht="48">
      <c r="A797" s="51"/>
      <c r="B797" s="343">
        <f>B792+1</f>
        <v>146</v>
      </c>
      <c r="C797" s="344" t="s">
        <v>5128</v>
      </c>
      <c r="D797" s="333" t="s">
        <v>3</v>
      </c>
      <c r="E797" s="333" t="s">
        <v>9</v>
      </c>
      <c r="F797" s="343" t="s">
        <v>18</v>
      </c>
      <c r="G797" s="333"/>
      <c r="H797" s="344" t="s">
        <v>5129</v>
      </c>
      <c r="I797" s="343">
        <v>1</v>
      </c>
      <c r="J797" s="343"/>
      <c r="K797" s="343"/>
      <c r="L797" s="344" t="s">
        <v>5565</v>
      </c>
      <c r="M797" s="333" t="s">
        <v>203</v>
      </c>
      <c r="N797" s="369" t="s">
        <v>5945</v>
      </c>
      <c r="O797" s="344" t="str">
        <f>VLOOKUP(N797,CódigosRetorno!$A$1:$B$1677,2,FALSE)</f>
        <v>El XML no contiene el tag de BVME transporte ferroviario: Servicio de transporte: Número de autorización de la transacción</v>
      </c>
      <c r="P797" s="333" t="s">
        <v>482</v>
      </c>
      <c r="Q797" s="269" t="s">
        <v>186</v>
      </c>
    </row>
    <row r="798" spans="1:17" s="53" customFormat="1">
      <c r="A798" s="51"/>
      <c r="B798" s="759" t="s">
        <v>5130</v>
      </c>
      <c r="C798" s="760"/>
      <c r="D798" s="760"/>
      <c r="E798" s="760"/>
      <c r="F798" s="52"/>
      <c r="G798" s="52"/>
      <c r="I798" s="78"/>
      <c r="J798" s="78"/>
      <c r="K798" s="78"/>
      <c r="M798" s="369" t="s">
        <v>186</v>
      </c>
      <c r="N798" s="377" t="s">
        <v>186</v>
      </c>
      <c r="O798" s="344" t="str">
        <f>VLOOKUP(N798,CódigosRetorno!$A$1:$B$1622,2,FALSE)</f>
        <v>-</v>
      </c>
      <c r="P798" s="276" t="s">
        <v>186</v>
      </c>
      <c r="Q798" s="317" t="s">
        <v>186</v>
      </c>
    </row>
    <row r="799" spans="1:17" s="53" customFormat="1" ht="24" customHeight="1">
      <c r="A799" s="51"/>
      <c r="B799" s="607" t="s">
        <v>5131</v>
      </c>
      <c r="C799" s="610" t="s">
        <v>5132</v>
      </c>
      <c r="D799" s="603" t="s">
        <v>15</v>
      </c>
      <c r="E799" s="603" t="s">
        <v>9</v>
      </c>
      <c r="F799" s="369" t="s">
        <v>5</v>
      </c>
      <c r="G799" s="343"/>
      <c r="H799" s="344" t="s">
        <v>5001</v>
      </c>
      <c r="I799" s="343">
        <v>1</v>
      </c>
      <c r="J799" s="343"/>
      <c r="K799" s="343"/>
      <c r="L799" s="344" t="s">
        <v>4806</v>
      </c>
      <c r="M799" s="333" t="s">
        <v>1192</v>
      </c>
      <c r="N799" s="369" t="s">
        <v>4540</v>
      </c>
      <c r="O799" s="344" t="str">
        <f>VLOOKUP(N799,CódigosRetorno!$A$1:$B$1677,2,FALSE)</f>
        <v>El XML no contiene el atributo o no existe información en el nombre del concepto.</v>
      </c>
      <c r="P799" s="333" t="s">
        <v>482</v>
      </c>
      <c r="Q799" s="269" t="s">
        <v>186</v>
      </c>
    </row>
    <row r="800" spans="1:17" s="53" customFormat="1" ht="36">
      <c r="A800" s="51"/>
      <c r="B800" s="617"/>
      <c r="C800" s="611"/>
      <c r="D800" s="615"/>
      <c r="E800" s="615"/>
      <c r="F800" s="740" t="s">
        <v>44</v>
      </c>
      <c r="G800" s="603" t="s">
        <v>4807</v>
      </c>
      <c r="H800" s="610" t="s">
        <v>5002</v>
      </c>
      <c r="I800" s="607">
        <v>1</v>
      </c>
      <c r="J800" s="343"/>
      <c r="K800" s="343"/>
      <c r="L800" s="344" t="s">
        <v>6089</v>
      </c>
      <c r="M800" s="333" t="s">
        <v>1192</v>
      </c>
      <c r="N800" s="369" t="s">
        <v>5823</v>
      </c>
      <c r="O800" s="344" t="str">
        <f>VLOOKUP(N800,CódigosRetorno!$A$1:$B$1701,2,FALSE)</f>
        <v>El dato ingresado como codigo de identificación de concepto tributario no es valido (catalogo nro 53)</v>
      </c>
      <c r="P800" s="333" t="s">
        <v>482</v>
      </c>
      <c r="Q800" s="270" t="s">
        <v>6069</v>
      </c>
    </row>
    <row r="801" spans="1:17" s="53" customFormat="1" ht="26.25" customHeight="1">
      <c r="A801" s="51"/>
      <c r="B801" s="617"/>
      <c r="C801" s="611"/>
      <c r="D801" s="615"/>
      <c r="E801" s="615"/>
      <c r="F801" s="746"/>
      <c r="G801" s="615"/>
      <c r="H801" s="611"/>
      <c r="I801" s="617"/>
      <c r="J801" s="343"/>
      <c r="K801" s="343"/>
      <c r="L801" s="344" t="s">
        <v>5566</v>
      </c>
      <c r="M801" s="333" t="s">
        <v>203</v>
      </c>
      <c r="N801" s="369" t="s">
        <v>5946</v>
      </c>
      <c r="O801" s="344" t="str">
        <f>VLOOKUP(N801,CódigosRetorno!$A$1:$B$1677,2,FALSE)</f>
        <v>El XML no contiene el tag de Regalía Petrolera: Decreto Supremo de aprobación del contrato</v>
      </c>
      <c r="P801" s="333" t="s">
        <v>482</v>
      </c>
      <c r="Q801" s="269" t="s">
        <v>186</v>
      </c>
    </row>
    <row r="802" spans="1:17" s="53" customFormat="1" ht="25.5" customHeight="1">
      <c r="A802" s="51"/>
      <c r="B802" s="617"/>
      <c r="C802" s="611"/>
      <c r="D802" s="615"/>
      <c r="E802" s="615"/>
      <c r="F802" s="741"/>
      <c r="G802" s="604"/>
      <c r="H802" s="612"/>
      <c r="I802" s="608"/>
      <c r="J802" s="343"/>
      <c r="K802" s="343"/>
      <c r="L802" s="344" t="s">
        <v>5567</v>
      </c>
      <c r="M802" s="333" t="s">
        <v>203</v>
      </c>
      <c r="N802" s="369" t="s">
        <v>5992</v>
      </c>
      <c r="O802" s="344" t="str">
        <f>VLOOKUP(N802,CódigosRetorno!$A$1:$B$1677,2,FALSE)</f>
        <v>El XML no contiene el tag de Regalía Petrolera: Area de contrato (Lote)</v>
      </c>
      <c r="P802" s="333" t="s">
        <v>482</v>
      </c>
      <c r="Q802" s="269" t="s">
        <v>186</v>
      </c>
    </row>
    <row r="803" spans="1:17" s="53" customFormat="1" ht="24">
      <c r="A803" s="51"/>
      <c r="B803" s="617"/>
      <c r="C803" s="611"/>
      <c r="D803" s="615"/>
      <c r="E803" s="615"/>
      <c r="F803" s="740"/>
      <c r="G803" s="343" t="s">
        <v>4809</v>
      </c>
      <c r="H803" s="344" t="s">
        <v>4586</v>
      </c>
      <c r="I803" s="343" t="s">
        <v>4584</v>
      </c>
      <c r="J803" s="343"/>
      <c r="K803" s="343"/>
      <c r="L803" s="344" t="s">
        <v>5389</v>
      </c>
      <c r="M803" s="333" t="s">
        <v>1192</v>
      </c>
      <c r="N803" s="369" t="s">
        <v>5308</v>
      </c>
      <c r="O803" s="344" t="str">
        <f>VLOOKUP(N803,CódigosRetorno!$A$1:$B$1622,2,FALSE)</f>
        <v>El dato ingresado como atributo @listName es incorrecto.</v>
      </c>
      <c r="P803" s="333" t="s">
        <v>482</v>
      </c>
      <c r="Q803" s="269" t="s">
        <v>186</v>
      </c>
    </row>
    <row r="804" spans="1:17" s="53" customFormat="1" ht="24">
      <c r="A804" s="51"/>
      <c r="B804" s="617"/>
      <c r="C804" s="611"/>
      <c r="D804" s="615"/>
      <c r="E804" s="615"/>
      <c r="F804" s="746"/>
      <c r="G804" s="343" t="s">
        <v>4582</v>
      </c>
      <c r="H804" s="344" t="s">
        <v>4583</v>
      </c>
      <c r="I804" s="343" t="s">
        <v>4584</v>
      </c>
      <c r="J804" s="343"/>
      <c r="K804" s="343"/>
      <c r="L804" s="344" t="s">
        <v>5305</v>
      </c>
      <c r="M804" s="369" t="s">
        <v>1192</v>
      </c>
      <c r="N804" s="377" t="s">
        <v>5307</v>
      </c>
      <c r="O804" s="344" t="str">
        <f>VLOOKUP(N804,CódigosRetorno!$A$1:$B$1622,2,FALSE)</f>
        <v>El dato ingresado como atributo @listAgencyName es incorrecto.</v>
      </c>
      <c r="P804" s="333" t="s">
        <v>482</v>
      </c>
      <c r="Q804" s="269" t="s">
        <v>186</v>
      </c>
    </row>
    <row r="805" spans="1:17" s="53" customFormat="1" ht="48">
      <c r="A805" s="51"/>
      <c r="B805" s="617"/>
      <c r="C805" s="611"/>
      <c r="D805" s="615"/>
      <c r="E805" s="615"/>
      <c r="F805" s="741"/>
      <c r="G805" s="378" t="s">
        <v>4810</v>
      </c>
      <c r="H805" s="200" t="s">
        <v>4588</v>
      </c>
      <c r="I805" s="343" t="s">
        <v>4584</v>
      </c>
      <c r="J805" s="343"/>
      <c r="K805" s="343"/>
      <c r="L805" s="344" t="s">
        <v>5390</v>
      </c>
      <c r="M805" s="369" t="s">
        <v>1192</v>
      </c>
      <c r="N805" s="377" t="s">
        <v>5309</v>
      </c>
      <c r="O805" s="344" t="str">
        <f>VLOOKUP(N805,CódigosRetorno!$A$1:$B$1622,2,FALSE)</f>
        <v>El dato ingresado como atributo @listURI es incorrecto.</v>
      </c>
      <c r="P805" s="333" t="s">
        <v>482</v>
      </c>
      <c r="Q805" s="269" t="s">
        <v>186</v>
      </c>
    </row>
    <row r="806" spans="1:17" s="53" customFormat="1" ht="24">
      <c r="A806" s="51"/>
      <c r="B806" s="617"/>
      <c r="C806" s="611"/>
      <c r="D806" s="615"/>
      <c r="E806" s="615"/>
      <c r="F806" s="740" t="s">
        <v>5574</v>
      </c>
      <c r="G806" s="740"/>
      <c r="H806" s="610" t="s">
        <v>5133</v>
      </c>
      <c r="I806" s="607">
        <v>1</v>
      </c>
      <c r="J806" s="343"/>
      <c r="K806" s="343"/>
      <c r="L806" s="344" t="s">
        <v>5995</v>
      </c>
      <c r="M806" s="369" t="s">
        <v>203</v>
      </c>
      <c r="N806" s="377" t="s">
        <v>4469</v>
      </c>
      <c r="O806" s="344" t="str">
        <f>VLOOKUP(N806,CódigosRetorno!$A$1:$B$1677,2,FALSE)</f>
        <v>El XML no contiene tag o no existe información del valor del concepto por linea.</v>
      </c>
      <c r="P806" s="333" t="s">
        <v>482</v>
      </c>
      <c r="Q806" s="269" t="s">
        <v>186</v>
      </c>
    </row>
    <row r="807" spans="1:17" s="53" customFormat="1" ht="48">
      <c r="A807" s="51"/>
      <c r="B807" s="617"/>
      <c r="C807" s="611"/>
      <c r="D807" s="615"/>
      <c r="E807" s="615"/>
      <c r="F807" s="746"/>
      <c r="G807" s="746"/>
      <c r="H807" s="611"/>
      <c r="I807" s="617"/>
      <c r="J807" s="343"/>
      <c r="K807" s="343"/>
      <c r="L807" s="344" t="s">
        <v>5575</v>
      </c>
      <c r="M807" s="333" t="s">
        <v>1192</v>
      </c>
      <c r="N807" s="369" t="s">
        <v>5860</v>
      </c>
      <c r="O807" s="344" t="str">
        <f>VLOOKUP(N807,CódigosRetorno!$A$1:$B$1677,2,FALSE)</f>
        <v>El dato ingresado como valor del concepto de la linea no cumple con el formato establecido.</v>
      </c>
      <c r="P807" s="333" t="s">
        <v>482</v>
      </c>
      <c r="Q807" s="269" t="s">
        <v>186</v>
      </c>
    </row>
    <row r="808" spans="1:17" s="53" customFormat="1" ht="48">
      <c r="A808" s="51"/>
      <c r="B808" s="617"/>
      <c r="C808" s="611"/>
      <c r="D808" s="615"/>
      <c r="E808" s="615"/>
      <c r="F808" s="741"/>
      <c r="G808" s="741"/>
      <c r="H808" s="612"/>
      <c r="I808" s="608"/>
      <c r="J808" s="343"/>
      <c r="K808" s="343"/>
      <c r="L808" s="344" t="s">
        <v>5576</v>
      </c>
      <c r="M808" s="333" t="s">
        <v>1192</v>
      </c>
      <c r="N808" s="369" t="s">
        <v>5860</v>
      </c>
      <c r="O808" s="344" t="str">
        <f>VLOOKUP(N808,CódigosRetorno!$A$1:$B$1677,2,FALSE)</f>
        <v>El dato ingresado como valor del concepto de la linea no cumple con el formato establecido.</v>
      </c>
      <c r="P808" s="333" t="s">
        <v>482</v>
      </c>
      <c r="Q808" s="269" t="s">
        <v>186</v>
      </c>
    </row>
    <row r="809" spans="1:17" s="53" customFormat="1" ht="36">
      <c r="A809" s="51"/>
      <c r="B809" s="609">
        <v>149</v>
      </c>
      <c r="C809" s="610" t="s">
        <v>5134</v>
      </c>
      <c r="D809" s="613" t="s">
        <v>15</v>
      </c>
      <c r="E809" s="603" t="s">
        <v>9</v>
      </c>
      <c r="F809" s="369" t="s">
        <v>5</v>
      </c>
      <c r="G809" s="343"/>
      <c r="H809" s="344" t="s">
        <v>5001</v>
      </c>
      <c r="I809" s="343">
        <v>1</v>
      </c>
      <c r="J809" s="343"/>
      <c r="K809" s="343"/>
      <c r="L809" s="344" t="s">
        <v>4806</v>
      </c>
      <c r="M809" s="333" t="s">
        <v>1192</v>
      </c>
      <c r="N809" s="369" t="s">
        <v>4540</v>
      </c>
      <c r="O809" s="344" t="str">
        <f>VLOOKUP(N809,CódigosRetorno!$A$1:$B$1677,2,FALSE)</f>
        <v>El XML no contiene el atributo o no existe información en el nombre del concepto.</v>
      </c>
      <c r="P809" s="333" t="s">
        <v>482</v>
      </c>
      <c r="Q809" s="269" t="s">
        <v>186</v>
      </c>
    </row>
    <row r="810" spans="1:17" s="53" customFormat="1" ht="36" customHeight="1">
      <c r="A810" s="51"/>
      <c r="B810" s="609"/>
      <c r="C810" s="611"/>
      <c r="D810" s="613"/>
      <c r="E810" s="615"/>
      <c r="F810" s="740" t="s">
        <v>44</v>
      </c>
      <c r="G810" s="603" t="s">
        <v>4807</v>
      </c>
      <c r="H810" s="605" t="s">
        <v>5002</v>
      </c>
      <c r="I810" s="607">
        <v>1</v>
      </c>
      <c r="J810" s="343"/>
      <c r="K810" s="343"/>
      <c r="L810" s="344" t="s">
        <v>6089</v>
      </c>
      <c r="M810" s="333" t="s">
        <v>1192</v>
      </c>
      <c r="N810" s="369" t="s">
        <v>5823</v>
      </c>
      <c r="O810" s="344" t="str">
        <f>VLOOKUP(N810,CódigosRetorno!$A$1:$B$1701,2,FALSE)</f>
        <v>El dato ingresado como codigo de identificación de concepto tributario no es valido (catalogo nro 53)</v>
      </c>
      <c r="P810" s="333" t="s">
        <v>482</v>
      </c>
      <c r="Q810" s="270" t="s">
        <v>6069</v>
      </c>
    </row>
    <row r="811" spans="1:17" s="53" customFormat="1" ht="24">
      <c r="A811" s="51"/>
      <c r="B811" s="609"/>
      <c r="C811" s="611"/>
      <c r="D811" s="613"/>
      <c r="E811" s="615"/>
      <c r="F811" s="741"/>
      <c r="G811" s="604"/>
      <c r="H811" s="606"/>
      <c r="I811" s="608"/>
      <c r="J811" s="343"/>
      <c r="K811" s="343"/>
      <c r="L811" s="344" t="s">
        <v>5568</v>
      </c>
      <c r="M811" s="369" t="s">
        <v>203</v>
      </c>
      <c r="N811" s="377" t="s">
        <v>5993</v>
      </c>
      <c r="O811" s="344" t="str">
        <f>VLOOKUP(N811,CódigosRetorno!$A$1:$B$1677,2,FALSE)</f>
        <v>El XML no contiene el tag de Regalía Petrolera: Periodo de pago - Fecha de inicio</v>
      </c>
      <c r="P811" s="333" t="s">
        <v>482</v>
      </c>
      <c r="Q811" s="269" t="s">
        <v>186</v>
      </c>
    </row>
    <row r="812" spans="1:17" s="53" customFormat="1" ht="24">
      <c r="A812" s="51"/>
      <c r="B812" s="609"/>
      <c r="C812" s="611"/>
      <c r="D812" s="613"/>
      <c r="E812" s="615"/>
      <c r="F812" s="740"/>
      <c r="G812" s="343" t="s">
        <v>4809</v>
      </c>
      <c r="H812" s="344" t="s">
        <v>4586</v>
      </c>
      <c r="I812" s="343" t="s">
        <v>4584</v>
      </c>
      <c r="J812" s="343"/>
      <c r="K812" s="343"/>
      <c r="L812" s="344" t="s">
        <v>5389</v>
      </c>
      <c r="M812" s="333" t="s">
        <v>1192</v>
      </c>
      <c r="N812" s="369" t="s">
        <v>5308</v>
      </c>
      <c r="O812" s="344" t="str">
        <f>VLOOKUP(N812,CódigosRetorno!$A$1:$B$1622,2,FALSE)</f>
        <v>El dato ingresado como atributo @listName es incorrecto.</v>
      </c>
      <c r="P812" s="333" t="s">
        <v>482</v>
      </c>
      <c r="Q812" s="269" t="s">
        <v>186</v>
      </c>
    </row>
    <row r="813" spans="1:17" s="53" customFormat="1" ht="24">
      <c r="A813" s="51"/>
      <c r="B813" s="609"/>
      <c r="C813" s="611"/>
      <c r="D813" s="613"/>
      <c r="E813" s="615"/>
      <c r="F813" s="746"/>
      <c r="G813" s="343" t="s">
        <v>4582</v>
      </c>
      <c r="H813" s="344" t="s">
        <v>4583</v>
      </c>
      <c r="I813" s="343" t="s">
        <v>4584</v>
      </c>
      <c r="J813" s="343"/>
      <c r="K813" s="343"/>
      <c r="L813" s="344" t="s">
        <v>5305</v>
      </c>
      <c r="M813" s="369" t="s">
        <v>1192</v>
      </c>
      <c r="N813" s="377" t="s">
        <v>5307</v>
      </c>
      <c r="O813" s="344" t="str">
        <f>VLOOKUP(N813,CódigosRetorno!$A$1:$B$1622,2,FALSE)</f>
        <v>El dato ingresado como atributo @listAgencyName es incorrecto.</v>
      </c>
      <c r="P813" s="333" t="s">
        <v>482</v>
      </c>
      <c r="Q813" s="269" t="s">
        <v>186</v>
      </c>
    </row>
    <row r="814" spans="1:17" s="53" customFormat="1" ht="48">
      <c r="A814" s="51"/>
      <c r="B814" s="609"/>
      <c r="C814" s="611"/>
      <c r="D814" s="613"/>
      <c r="E814" s="615"/>
      <c r="F814" s="741"/>
      <c r="G814" s="378" t="s">
        <v>4810</v>
      </c>
      <c r="H814" s="200" t="s">
        <v>4588</v>
      </c>
      <c r="I814" s="343" t="s">
        <v>4584</v>
      </c>
      <c r="J814" s="343"/>
      <c r="K814" s="343"/>
      <c r="L814" s="344" t="s">
        <v>5390</v>
      </c>
      <c r="M814" s="369" t="s">
        <v>1192</v>
      </c>
      <c r="N814" s="377" t="s">
        <v>5309</v>
      </c>
      <c r="O814" s="344" t="str">
        <f>VLOOKUP(N814,CódigosRetorno!$A$1:$B$1622,2,FALSE)</f>
        <v>El dato ingresado como atributo @listURI es incorrecto.</v>
      </c>
      <c r="P814" s="333" t="s">
        <v>482</v>
      </c>
      <c r="Q814" s="269" t="s">
        <v>186</v>
      </c>
    </row>
    <row r="815" spans="1:17" s="53" customFormat="1" ht="36">
      <c r="A815" s="51"/>
      <c r="B815" s="609"/>
      <c r="C815" s="612"/>
      <c r="D815" s="613"/>
      <c r="E815" s="615"/>
      <c r="F815" s="369" t="s">
        <v>149</v>
      </c>
      <c r="G815" s="369" t="s">
        <v>25</v>
      </c>
      <c r="H815" s="344" t="s">
        <v>5120</v>
      </c>
      <c r="I815" s="343">
        <v>1</v>
      </c>
      <c r="J815" s="343"/>
      <c r="K815" s="343"/>
      <c r="L815" s="344" t="s">
        <v>5569</v>
      </c>
      <c r="M815" s="333" t="s">
        <v>203</v>
      </c>
      <c r="N815" s="369" t="s">
        <v>4470</v>
      </c>
      <c r="O815" s="344" t="str">
        <f>VLOOKUP(N815,CódigosRetorno!$A$1:$B$1677,2,FALSE)</f>
        <v>El XML no contiene tag de la fecha del concepto por linea.</v>
      </c>
      <c r="P815" s="333" t="s">
        <v>482</v>
      </c>
      <c r="Q815" s="269" t="s">
        <v>186</v>
      </c>
    </row>
    <row r="816" spans="1:17" s="53" customFormat="1" ht="36">
      <c r="A816" s="51"/>
      <c r="B816" s="617">
        <f>B809+1</f>
        <v>150</v>
      </c>
      <c r="C816" s="610" t="s">
        <v>5135</v>
      </c>
      <c r="D816" s="613" t="s">
        <v>15</v>
      </c>
      <c r="E816" s="613" t="s">
        <v>9</v>
      </c>
      <c r="F816" s="369" t="s">
        <v>5</v>
      </c>
      <c r="G816" s="343"/>
      <c r="H816" s="344" t="s">
        <v>5001</v>
      </c>
      <c r="I816" s="343">
        <v>1</v>
      </c>
      <c r="J816" s="343"/>
      <c r="K816" s="343"/>
      <c r="L816" s="344" t="s">
        <v>4806</v>
      </c>
      <c r="M816" s="333" t="s">
        <v>1192</v>
      </c>
      <c r="N816" s="369" t="s">
        <v>4540</v>
      </c>
      <c r="O816" s="344" t="str">
        <f>VLOOKUP(N816,CódigosRetorno!$A$1:$B$1677,2,FALSE)</f>
        <v>El XML no contiene el atributo o no existe información en el nombre del concepto.</v>
      </c>
      <c r="P816" s="333" t="s">
        <v>482</v>
      </c>
      <c r="Q816" s="269" t="s">
        <v>186</v>
      </c>
    </row>
    <row r="817" spans="1:17" s="53" customFormat="1" ht="36" customHeight="1">
      <c r="A817" s="51"/>
      <c r="B817" s="617"/>
      <c r="C817" s="611"/>
      <c r="D817" s="613"/>
      <c r="E817" s="613"/>
      <c r="F817" s="740" t="s">
        <v>44</v>
      </c>
      <c r="G817" s="603" t="s">
        <v>4807</v>
      </c>
      <c r="H817" s="605" t="s">
        <v>5002</v>
      </c>
      <c r="I817" s="607">
        <v>1</v>
      </c>
      <c r="J817" s="343"/>
      <c r="K817" s="343"/>
      <c r="L817" s="344" t="s">
        <v>6089</v>
      </c>
      <c r="M817" s="333" t="s">
        <v>1192</v>
      </c>
      <c r="N817" s="369" t="s">
        <v>5823</v>
      </c>
      <c r="O817" s="344" t="str">
        <f>VLOOKUP(N817,CódigosRetorno!$A$1:$B$1701,2,FALSE)</f>
        <v>El dato ingresado como codigo de identificación de concepto tributario no es valido (catalogo nro 53)</v>
      </c>
      <c r="P817" s="333" t="s">
        <v>482</v>
      </c>
      <c r="Q817" s="270" t="s">
        <v>6069</v>
      </c>
    </row>
    <row r="818" spans="1:17" s="53" customFormat="1" ht="24">
      <c r="A818" s="51"/>
      <c r="B818" s="617"/>
      <c r="C818" s="611"/>
      <c r="D818" s="613"/>
      <c r="E818" s="613"/>
      <c r="F818" s="741"/>
      <c r="G818" s="604"/>
      <c r="H818" s="606"/>
      <c r="I818" s="608"/>
      <c r="J818" s="343"/>
      <c r="K818" s="343"/>
      <c r="L818" s="344" t="s">
        <v>5570</v>
      </c>
      <c r="M818" s="369" t="s">
        <v>203</v>
      </c>
      <c r="N818" s="377" t="s">
        <v>5994</v>
      </c>
      <c r="O818" s="344" t="str">
        <f>VLOOKUP(N818,CódigosRetorno!$A$1:$B$1677,2,FALSE)</f>
        <v>El XML no contiene el tag de Regalía Petrolera: Periodo de pago - Fecha de fin</v>
      </c>
      <c r="P818" s="333" t="s">
        <v>482</v>
      </c>
      <c r="Q818" s="269" t="s">
        <v>186</v>
      </c>
    </row>
    <row r="819" spans="1:17" s="53" customFormat="1" ht="24">
      <c r="A819" s="51"/>
      <c r="B819" s="617"/>
      <c r="C819" s="611"/>
      <c r="D819" s="613"/>
      <c r="E819" s="613"/>
      <c r="F819" s="740"/>
      <c r="G819" s="343" t="s">
        <v>4809</v>
      </c>
      <c r="H819" s="344" t="s">
        <v>4586</v>
      </c>
      <c r="I819" s="343" t="s">
        <v>4584</v>
      </c>
      <c r="J819" s="343"/>
      <c r="K819" s="343"/>
      <c r="L819" s="344" t="s">
        <v>5389</v>
      </c>
      <c r="M819" s="333" t="s">
        <v>1192</v>
      </c>
      <c r="N819" s="369" t="s">
        <v>5308</v>
      </c>
      <c r="O819" s="344" t="str">
        <f>VLOOKUP(N819,CódigosRetorno!$A$1:$B$1622,2,FALSE)</f>
        <v>El dato ingresado como atributo @listName es incorrecto.</v>
      </c>
      <c r="P819" s="333" t="s">
        <v>482</v>
      </c>
      <c r="Q819" s="269" t="s">
        <v>186</v>
      </c>
    </row>
    <row r="820" spans="1:17" s="53" customFormat="1" ht="24">
      <c r="A820" s="51"/>
      <c r="B820" s="617"/>
      <c r="C820" s="611"/>
      <c r="D820" s="613"/>
      <c r="E820" s="613"/>
      <c r="F820" s="746"/>
      <c r="G820" s="343" t="s">
        <v>4582</v>
      </c>
      <c r="H820" s="344" t="s">
        <v>4583</v>
      </c>
      <c r="I820" s="343" t="s">
        <v>4584</v>
      </c>
      <c r="J820" s="343"/>
      <c r="K820" s="343"/>
      <c r="L820" s="344" t="s">
        <v>5305</v>
      </c>
      <c r="M820" s="369" t="s">
        <v>1192</v>
      </c>
      <c r="N820" s="377" t="s">
        <v>5307</v>
      </c>
      <c r="O820" s="344" t="str">
        <f>VLOOKUP(N820,CódigosRetorno!$A$1:$B$1622,2,FALSE)</f>
        <v>El dato ingresado como atributo @listAgencyName es incorrecto.</v>
      </c>
      <c r="P820" s="333" t="s">
        <v>482</v>
      </c>
      <c r="Q820" s="269" t="s">
        <v>186</v>
      </c>
    </row>
    <row r="821" spans="1:17" s="53" customFormat="1" ht="48">
      <c r="A821" s="51"/>
      <c r="B821" s="617"/>
      <c r="C821" s="611"/>
      <c r="D821" s="613"/>
      <c r="E821" s="613"/>
      <c r="F821" s="741"/>
      <c r="G821" s="378" t="s">
        <v>4810</v>
      </c>
      <c r="H821" s="200" t="s">
        <v>4588</v>
      </c>
      <c r="I821" s="343" t="s">
        <v>4584</v>
      </c>
      <c r="J821" s="343"/>
      <c r="K821" s="343"/>
      <c r="L821" s="344" t="s">
        <v>5390</v>
      </c>
      <c r="M821" s="369" t="s">
        <v>1192</v>
      </c>
      <c r="N821" s="377" t="s">
        <v>5309</v>
      </c>
      <c r="O821" s="344" t="str">
        <f>VLOOKUP(N821,CódigosRetorno!$A$1:$B$1622,2,FALSE)</f>
        <v>El dato ingresado como atributo @listURI es incorrecto.</v>
      </c>
      <c r="P821" s="333" t="s">
        <v>482</v>
      </c>
      <c r="Q821" s="269" t="s">
        <v>186</v>
      </c>
    </row>
    <row r="822" spans="1:17" s="53" customFormat="1" ht="36">
      <c r="A822" s="51"/>
      <c r="B822" s="617"/>
      <c r="C822" s="611"/>
      <c r="D822" s="613"/>
      <c r="E822" s="613"/>
      <c r="F822" s="369" t="s">
        <v>149</v>
      </c>
      <c r="G822" s="369" t="s">
        <v>25</v>
      </c>
      <c r="H822" s="344" t="s">
        <v>5136</v>
      </c>
      <c r="I822" s="343"/>
      <c r="J822" s="343"/>
      <c r="K822" s="343"/>
      <c r="L822" s="344" t="s">
        <v>5571</v>
      </c>
      <c r="M822" s="369" t="s">
        <v>203</v>
      </c>
      <c r="N822" s="369" t="s">
        <v>4470</v>
      </c>
      <c r="O822" s="344" t="str">
        <f>VLOOKUP(N822,CódigosRetorno!$A$1:$B$1677,2,FALSE)</f>
        <v>El XML no contiene tag de la fecha del concepto por linea.</v>
      </c>
      <c r="P822" s="333" t="s">
        <v>482</v>
      </c>
      <c r="Q822" s="269" t="s">
        <v>186</v>
      </c>
    </row>
    <row r="823" spans="1:17" s="53" customFormat="1" ht="24">
      <c r="A823" s="51"/>
      <c r="B823" s="343">
        <f>B816+1</f>
        <v>151</v>
      </c>
      <c r="C823" s="344" t="s">
        <v>5137</v>
      </c>
      <c r="D823" s="333" t="s">
        <v>3</v>
      </c>
      <c r="E823" s="333" t="s">
        <v>9</v>
      </c>
      <c r="F823" s="343" t="s">
        <v>149</v>
      </c>
      <c r="G823" s="369" t="s">
        <v>25</v>
      </c>
      <c r="H823" s="344" t="s">
        <v>3765</v>
      </c>
      <c r="I823" s="343">
        <v>1</v>
      </c>
      <c r="J823" s="343"/>
      <c r="K823" s="343"/>
      <c r="L823" s="344" t="s">
        <v>5572</v>
      </c>
      <c r="M823" s="369" t="s">
        <v>203</v>
      </c>
      <c r="N823" s="377" t="s">
        <v>5998</v>
      </c>
      <c r="O823" s="344" t="str">
        <f>VLOOKUP(N823,CódigosRetorno!$A$1:$B$1677,2,FALSE)</f>
        <v>El XML no contiene el tag de Regalía Petrolera: Fecha de Pago</v>
      </c>
      <c r="P823" s="333" t="s">
        <v>482</v>
      </c>
      <c r="Q823" s="269" t="s">
        <v>186</v>
      </c>
    </row>
  </sheetData>
  <autoFilter ref="B2:R823">
    <filterColumn colId="8"/>
    <filterColumn colId="9"/>
  </autoFilter>
  <mergeCells count="1013">
    <mergeCell ref="I806:I808"/>
    <mergeCell ref="I121:I123"/>
    <mergeCell ref="F508:F517"/>
    <mergeCell ref="G508:G517"/>
    <mergeCell ref="H508:H517"/>
    <mergeCell ref="I508:I517"/>
    <mergeCell ref="I728:I735"/>
    <mergeCell ref="I738:I742"/>
    <mergeCell ref="I746:I750"/>
    <mergeCell ref="F753:F754"/>
    <mergeCell ref="G753:G754"/>
    <mergeCell ref="H753:H754"/>
    <mergeCell ref="I753:I754"/>
    <mergeCell ref="I770:I777"/>
    <mergeCell ref="I759:I766"/>
    <mergeCell ref="I703:I707"/>
    <mergeCell ref="F204:F206"/>
    <mergeCell ref="G204:G206"/>
    <mergeCell ref="H204:H206"/>
    <mergeCell ref="I204:I206"/>
    <mergeCell ref="H135:H136"/>
    <mergeCell ref="I135:I136"/>
    <mergeCell ref="H141:H142"/>
    <mergeCell ref="I141:I142"/>
    <mergeCell ref="H149:H150"/>
    <mergeCell ref="I149:I150"/>
    <mergeCell ref="F152:F156"/>
    <mergeCell ref="G152:G153"/>
    <mergeCell ref="H152:H153"/>
    <mergeCell ref="I152:I153"/>
    <mergeCell ref="H157:H160"/>
    <mergeCell ref="I157:I160"/>
    <mergeCell ref="B702:B715"/>
    <mergeCell ref="C702:C715"/>
    <mergeCell ref="D702:D715"/>
    <mergeCell ref="E702:E715"/>
    <mergeCell ref="F711:F715"/>
    <mergeCell ref="G711:G715"/>
    <mergeCell ref="H711:H715"/>
    <mergeCell ref="I711:I715"/>
    <mergeCell ref="F59:F60"/>
    <mergeCell ref="I59:I60"/>
    <mergeCell ref="F337:F338"/>
    <mergeCell ref="G337:G338"/>
    <mergeCell ref="H337:H338"/>
    <mergeCell ref="I337:I338"/>
    <mergeCell ref="F224:F225"/>
    <mergeCell ref="G224:G225"/>
    <mergeCell ref="H224:H225"/>
    <mergeCell ref="I224:I225"/>
    <mergeCell ref="F278:F279"/>
    <mergeCell ref="G278:G279"/>
    <mergeCell ref="H278:H279"/>
    <mergeCell ref="I278:I279"/>
    <mergeCell ref="H72:H73"/>
    <mergeCell ref="I72:I73"/>
    <mergeCell ref="B72:B76"/>
    <mergeCell ref="C72:C76"/>
    <mergeCell ref="D72:D76"/>
    <mergeCell ref="E72:E76"/>
    <mergeCell ref="H89:H92"/>
    <mergeCell ref="I89:I92"/>
    <mergeCell ref="G105:G107"/>
    <mergeCell ref="H105:H107"/>
    <mergeCell ref="B5:B6"/>
    <mergeCell ref="C5:C6"/>
    <mergeCell ref="D5:D6"/>
    <mergeCell ref="E5:E6"/>
    <mergeCell ref="F5:F6"/>
    <mergeCell ref="G5:G6"/>
    <mergeCell ref="B7:B9"/>
    <mergeCell ref="C7:C9"/>
    <mergeCell ref="D7:D9"/>
    <mergeCell ref="G81:G88"/>
    <mergeCell ref="H81:H88"/>
    <mergeCell ref="I81:I88"/>
    <mergeCell ref="F89:F92"/>
    <mergeCell ref="H5:H6"/>
    <mergeCell ref="I5:I6"/>
    <mergeCell ref="E7:E8"/>
    <mergeCell ref="F7:F8"/>
    <mergeCell ref="G7:G8"/>
    <mergeCell ref="H7:H8"/>
    <mergeCell ref="I7:I8"/>
    <mergeCell ref="H10:H13"/>
    <mergeCell ref="I10:I13"/>
    <mergeCell ref="H17:H18"/>
    <mergeCell ref="I17:I18"/>
    <mergeCell ref="E19:E21"/>
    <mergeCell ref="F19:F21"/>
    <mergeCell ref="H22:H24"/>
    <mergeCell ref="I22:I24"/>
    <mergeCell ref="H32:H38"/>
    <mergeCell ref="I32:I38"/>
    <mergeCell ref="H39:H40"/>
    <mergeCell ref="I39:I40"/>
    <mergeCell ref="B17:B21"/>
    <mergeCell ref="C17:C21"/>
    <mergeCell ref="D17:D21"/>
    <mergeCell ref="E17:E18"/>
    <mergeCell ref="F17:F18"/>
    <mergeCell ref="G17:G18"/>
    <mergeCell ref="E25:E27"/>
    <mergeCell ref="F25:F27"/>
    <mergeCell ref="B14:B15"/>
    <mergeCell ref="C14:C15"/>
    <mergeCell ref="D14:D15"/>
    <mergeCell ref="E14:E15"/>
    <mergeCell ref="F14:F15"/>
    <mergeCell ref="G14:G15"/>
    <mergeCell ref="H14:H15"/>
    <mergeCell ref="I14:I15"/>
    <mergeCell ref="B10:B13"/>
    <mergeCell ref="C10:C13"/>
    <mergeCell ref="D10:D13"/>
    <mergeCell ref="E10:E13"/>
    <mergeCell ref="F10:F13"/>
    <mergeCell ref="G10:G13"/>
    <mergeCell ref="C32:C43"/>
    <mergeCell ref="D32:D43"/>
    <mergeCell ref="E32:E40"/>
    <mergeCell ref="F32:F38"/>
    <mergeCell ref="G32:G38"/>
    <mergeCell ref="E41:E43"/>
    <mergeCell ref="B45:B46"/>
    <mergeCell ref="C45:C46"/>
    <mergeCell ref="D45:D46"/>
    <mergeCell ref="E45:E46"/>
    <mergeCell ref="F45:F46"/>
    <mergeCell ref="F39:F40"/>
    <mergeCell ref="G39:G40"/>
    <mergeCell ref="B32:B43"/>
    <mergeCell ref="B22:B27"/>
    <mergeCell ref="C22:C27"/>
    <mergeCell ref="D22:D27"/>
    <mergeCell ref="E22:E24"/>
    <mergeCell ref="F22:F24"/>
    <mergeCell ref="G22:G24"/>
    <mergeCell ref="G45:G46"/>
    <mergeCell ref="H45:H46"/>
    <mergeCell ref="I45:I46"/>
    <mergeCell ref="B47:B58"/>
    <mergeCell ref="C47:C58"/>
    <mergeCell ref="D47:D58"/>
    <mergeCell ref="E47:E58"/>
    <mergeCell ref="F51:F52"/>
    <mergeCell ref="F56:F58"/>
    <mergeCell ref="B59:B71"/>
    <mergeCell ref="C59:C71"/>
    <mergeCell ref="D59:D71"/>
    <mergeCell ref="E59:E71"/>
    <mergeCell ref="F64:F65"/>
    <mergeCell ref="F69:F71"/>
    <mergeCell ref="F74:F76"/>
    <mergeCell ref="F72:F73"/>
    <mergeCell ref="G72:G73"/>
    <mergeCell ref="H59:H60"/>
    <mergeCell ref="G59:G60"/>
    <mergeCell ref="I105:I107"/>
    <mergeCell ref="B77:B79"/>
    <mergeCell ref="C77:C79"/>
    <mergeCell ref="D77:D79"/>
    <mergeCell ref="E77:E79"/>
    <mergeCell ref="F78:F79"/>
    <mergeCell ref="B81:B95"/>
    <mergeCell ref="C81:C95"/>
    <mergeCell ref="D81:D95"/>
    <mergeCell ref="E81:E92"/>
    <mergeCell ref="F81:F88"/>
    <mergeCell ref="E93:E95"/>
    <mergeCell ref="F93:F95"/>
    <mergeCell ref="G89:G92"/>
    <mergeCell ref="F109:F111"/>
    <mergeCell ref="B113:B114"/>
    <mergeCell ref="C113:C114"/>
    <mergeCell ref="D113:D114"/>
    <mergeCell ref="E113:E114"/>
    <mergeCell ref="F113:F114"/>
    <mergeCell ref="B105:B111"/>
    <mergeCell ref="C105:C111"/>
    <mergeCell ref="D105:D111"/>
    <mergeCell ref="E105:E111"/>
    <mergeCell ref="F105:F107"/>
    <mergeCell ref="G113:G114"/>
    <mergeCell ref="H113:H114"/>
    <mergeCell ref="I113:I114"/>
    <mergeCell ref="I96:I97"/>
    <mergeCell ref="B99:B104"/>
    <mergeCell ref="C99:C104"/>
    <mergeCell ref="D99:D104"/>
    <mergeCell ref="E99:E104"/>
    <mergeCell ref="F99:F100"/>
    <mergeCell ref="G99:G100"/>
    <mergeCell ref="H99:H100"/>
    <mergeCell ref="I99:I100"/>
    <mergeCell ref="F101:F104"/>
    <mergeCell ref="B96:B97"/>
    <mergeCell ref="C96:C97"/>
    <mergeCell ref="D96:D97"/>
    <mergeCell ref="E96:E97"/>
    <mergeCell ref="F96:F97"/>
    <mergeCell ref="G96:G97"/>
    <mergeCell ref="H96:H97"/>
    <mergeCell ref="H118:H119"/>
    <mergeCell ref="I118:I119"/>
    <mergeCell ref="B121:B126"/>
    <mergeCell ref="C121:C126"/>
    <mergeCell ref="D121:D126"/>
    <mergeCell ref="E121:E126"/>
    <mergeCell ref="F121:F126"/>
    <mergeCell ref="G121:G123"/>
    <mergeCell ref="H121:H123"/>
    <mergeCell ref="B118:B119"/>
    <mergeCell ref="C118:C119"/>
    <mergeCell ref="D118:D119"/>
    <mergeCell ref="E118:E119"/>
    <mergeCell ref="F118:F119"/>
    <mergeCell ref="G118:G119"/>
    <mergeCell ref="B115:B117"/>
    <mergeCell ref="C115:C117"/>
    <mergeCell ref="D115:D117"/>
    <mergeCell ref="E115:E117"/>
    <mergeCell ref="B137:B140"/>
    <mergeCell ref="C137:C140"/>
    <mergeCell ref="D137:D140"/>
    <mergeCell ref="E137:E140"/>
    <mergeCell ref="F137:F139"/>
    <mergeCell ref="G137:G139"/>
    <mergeCell ref="H137:H139"/>
    <mergeCell ref="I137:I139"/>
    <mergeCell ref="B135:B136"/>
    <mergeCell ref="C135:C136"/>
    <mergeCell ref="D135:D136"/>
    <mergeCell ref="E135:E136"/>
    <mergeCell ref="F135:F136"/>
    <mergeCell ref="G135:G136"/>
    <mergeCell ref="B127:B128"/>
    <mergeCell ref="C127:C128"/>
    <mergeCell ref="E127:E128"/>
    <mergeCell ref="F127:F128"/>
    <mergeCell ref="B129:B134"/>
    <mergeCell ref="C129:C134"/>
    <mergeCell ref="D129:D134"/>
    <mergeCell ref="E129:E134"/>
    <mergeCell ref="F131:F133"/>
    <mergeCell ref="D127:D128"/>
    <mergeCell ref="B149:B156"/>
    <mergeCell ref="C149:C156"/>
    <mergeCell ref="D149:D156"/>
    <mergeCell ref="E149:E156"/>
    <mergeCell ref="F149:F150"/>
    <mergeCell ref="G149:G150"/>
    <mergeCell ref="F144:F145"/>
    <mergeCell ref="G144:G145"/>
    <mergeCell ref="H144:H145"/>
    <mergeCell ref="I144:I145"/>
    <mergeCell ref="B141:B148"/>
    <mergeCell ref="C141:C148"/>
    <mergeCell ref="D141:D148"/>
    <mergeCell ref="E141:E145"/>
    <mergeCell ref="F141:F142"/>
    <mergeCell ref="G141:G142"/>
    <mergeCell ref="E146:E148"/>
    <mergeCell ref="F146:F148"/>
    <mergeCell ref="B161:B196"/>
    <mergeCell ref="C161:C196"/>
    <mergeCell ref="D161:D196"/>
    <mergeCell ref="E161:E180"/>
    <mergeCell ref="F163:F168"/>
    <mergeCell ref="G163:G168"/>
    <mergeCell ref="H163:H168"/>
    <mergeCell ref="I163:I168"/>
    <mergeCell ref="B157:B160"/>
    <mergeCell ref="C157:C160"/>
    <mergeCell ref="D157:D160"/>
    <mergeCell ref="E157:E160"/>
    <mergeCell ref="F157:F160"/>
    <mergeCell ref="G157:G160"/>
    <mergeCell ref="E181:E183"/>
    <mergeCell ref="F181:F183"/>
    <mergeCell ref="E184:E190"/>
    <mergeCell ref="F184:F190"/>
    <mergeCell ref="G184:G190"/>
    <mergeCell ref="H184:H190"/>
    <mergeCell ref="F170:F175"/>
    <mergeCell ref="G170:G175"/>
    <mergeCell ref="H170:H175"/>
    <mergeCell ref="I184:I190"/>
    <mergeCell ref="E191:E193"/>
    <mergeCell ref="F191:F193"/>
    <mergeCell ref="I170:I175"/>
    <mergeCell ref="F176:F180"/>
    <mergeCell ref="G176:G180"/>
    <mergeCell ref="H176:H180"/>
    <mergeCell ref="I176:I180"/>
    <mergeCell ref="F199:F202"/>
    <mergeCell ref="G199:G202"/>
    <mergeCell ref="H199:H202"/>
    <mergeCell ref="I199:I202"/>
    <mergeCell ref="E194:E196"/>
    <mergeCell ref="F194:F195"/>
    <mergeCell ref="G194:G195"/>
    <mergeCell ref="H194:H195"/>
    <mergeCell ref="I194:I195"/>
    <mergeCell ref="F215:F217"/>
    <mergeCell ref="F218:F219"/>
    <mergeCell ref="G218:G219"/>
    <mergeCell ref="H218:H219"/>
    <mergeCell ref="I218:I219"/>
    <mergeCell ref="B221:B223"/>
    <mergeCell ref="C221:C223"/>
    <mergeCell ref="D221:D223"/>
    <mergeCell ref="E221:E223"/>
    <mergeCell ref="F221:F222"/>
    <mergeCell ref="B197:B220"/>
    <mergeCell ref="C197:C220"/>
    <mergeCell ref="D197:D220"/>
    <mergeCell ref="E197:E220"/>
    <mergeCell ref="G221:G222"/>
    <mergeCell ref="H221:H222"/>
    <mergeCell ref="I221:I222"/>
    <mergeCell ref="F210:F214"/>
    <mergeCell ref="G210:G214"/>
    <mergeCell ref="H210:H214"/>
    <mergeCell ref="I210:I214"/>
    <mergeCell ref="F207:F209"/>
    <mergeCell ref="G207:G209"/>
    <mergeCell ref="H207:H209"/>
    <mergeCell ref="I207:I209"/>
    <mergeCell ref="I261:I265"/>
    <mergeCell ref="F242:F256"/>
    <mergeCell ref="G242:G256"/>
    <mergeCell ref="F266:F268"/>
    <mergeCell ref="F269:F270"/>
    <mergeCell ref="F258:F259"/>
    <mergeCell ref="G258:G259"/>
    <mergeCell ref="H258:H259"/>
    <mergeCell ref="I258:I259"/>
    <mergeCell ref="B224:B236"/>
    <mergeCell ref="C224:C236"/>
    <mergeCell ref="D224:D236"/>
    <mergeCell ref="E224:E236"/>
    <mergeCell ref="F226:F228"/>
    <mergeCell ref="G226:G228"/>
    <mergeCell ref="H226:H228"/>
    <mergeCell ref="I226:I228"/>
    <mergeCell ref="B238:B241"/>
    <mergeCell ref="C238:C241"/>
    <mergeCell ref="D238:D241"/>
    <mergeCell ref="E238:E241"/>
    <mergeCell ref="F238:F240"/>
    <mergeCell ref="G238:G240"/>
    <mergeCell ref="H238:H240"/>
    <mergeCell ref="I238:I240"/>
    <mergeCell ref="H273:H276"/>
    <mergeCell ref="I273:I276"/>
    <mergeCell ref="F281:F283"/>
    <mergeCell ref="G281:G283"/>
    <mergeCell ref="H281:H283"/>
    <mergeCell ref="I281:I283"/>
    <mergeCell ref="B273:B290"/>
    <mergeCell ref="C273:C290"/>
    <mergeCell ref="D273:D290"/>
    <mergeCell ref="E273:E290"/>
    <mergeCell ref="F273:F276"/>
    <mergeCell ref="G273:G276"/>
    <mergeCell ref="F287:F288"/>
    <mergeCell ref="G287:G288"/>
    <mergeCell ref="G269:G270"/>
    <mergeCell ref="B242:B272"/>
    <mergeCell ref="C242:C272"/>
    <mergeCell ref="D242:D272"/>
    <mergeCell ref="E242:E265"/>
    <mergeCell ref="E266:E268"/>
    <mergeCell ref="E269:E272"/>
    <mergeCell ref="H269:H270"/>
    <mergeCell ref="I269:I270"/>
    <mergeCell ref="F271:F272"/>
    <mergeCell ref="G271:G272"/>
    <mergeCell ref="H271:H272"/>
    <mergeCell ref="I271:I272"/>
    <mergeCell ref="H242:H256"/>
    <mergeCell ref="I242:I256"/>
    <mergeCell ref="F261:F265"/>
    <mergeCell ref="G261:G265"/>
    <mergeCell ref="H261:H265"/>
    <mergeCell ref="H291:H294"/>
    <mergeCell ref="I291:I294"/>
    <mergeCell ref="F296:F299"/>
    <mergeCell ref="G296:G299"/>
    <mergeCell ref="H296:H299"/>
    <mergeCell ref="I296:I299"/>
    <mergeCell ref="B291:B314"/>
    <mergeCell ref="C291:C314"/>
    <mergeCell ref="D291:D314"/>
    <mergeCell ref="E291:E307"/>
    <mergeCell ref="F291:F294"/>
    <mergeCell ref="G291:G294"/>
    <mergeCell ref="F301:F307"/>
    <mergeCell ref="G301:G307"/>
    <mergeCell ref="G313:G314"/>
    <mergeCell ref="H287:H288"/>
    <mergeCell ref="I287:I288"/>
    <mergeCell ref="F289:F290"/>
    <mergeCell ref="G289:G290"/>
    <mergeCell ref="H289:H290"/>
    <mergeCell ref="I289:I290"/>
    <mergeCell ref="B315:B336"/>
    <mergeCell ref="C315:C336"/>
    <mergeCell ref="D315:D336"/>
    <mergeCell ref="E315:E336"/>
    <mergeCell ref="F315:F318"/>
    <mergeCell ref="G315:G318"/>
    <mergeCell ref="H315:H318"/>
    <mergeCell ref="I315:I318"/>
    <mergeCell ref="H301:H307"/>
    <mergeCell ref="I301:I307"/>
    <mergeCell ref="E308:E310"/>
    <mergeCell ref="F308:F310"/>
    <mergeCell ref="E311:E314"/>
    <mergeCell ref="F311:F312"/>
    <mergeCell ref="G311:G312"/>
    <mergeCell ref="H311:H312"/>
    <mergeCell ref="I311:I312"/>
    <mergeCell ref="F313:F314"/>
    <mergeCell ref="F320:F323"/>
    <mergeCell ref="G320:G323"/>
    <mergeCell ref="H320:H323"/>
    <mergeCell ref="I320:I323"/>
    <mergeCell ref="F325:F329"/>
    <mergeCell ref="G325:G329"/>
    <mergeCell ref="G351:G355"/>
    <mergeCell ref="H351:H355"/>
    <mergeCell ref="F335:F336"/>
    <mergeCell ref="G335:G336"/>
    <mergeCell ref="H335:H336"/>
    <mergeCell ref="I335:I336"/>
    <mergeCell ref="H339:H340"/>
    <mergeCell ref="I339:I340"/>
    <mergeCell ref="F341:F343"/>
    <mergeCell ref="F345:F349"/>
    <mergeCell ref="G345:G349"/>
    <mergeCell ref="H345:H349"/>
    <mergeCell ref="I345:I349"/>
    <mergeCell ref="H325:H329"/>
    <mergeCell ref="I325:I329"/>
    <mergeCell ref="H313:H314"/>
    <mergeCell ref="I313:I314"/>
    <mergeCell ref="F330:F332"/>
    <mergeCell ref="F333:F334"/>
    <mergeCell ref="G333:G334"/>
    <mergeCell ref="H333:H334"/>
    <mergeCell ref="I333:I334"/>
    <mergeCell ref="H360:H361"/>
    <mergeCell ref="I360:I361"/>
    <mergeCell ref="B363:B366"/>
    <mergeCell ref="C363:C366"/>
    <mergeCell ref="D363:D366"/>
    <mergeCell ref="E363:E366"/>
    <mergeCell ref="F363:F365"/>
    <mergeCell ref="G363:G365"/>
    <mergeCell ref="H363:H365"/>
    <mergeCell ref="I363:I365"/>
    <mergeCell ref="B360:B362"/>
    <mergeCell ref="C360:C362"/>
    <mergeCell ref="D360:D362"/>
    <mergeCell ref="E360:E362"/>
    <mergeCell ref="F360:F361"/>
    <mergeCell ref="G360:G361"/>
    <mergeCell ref="I351:I355"/>
    <mergeCell ref="B357:B359"/>
    <mergeCell ref="C357:C359"/>
    <mergeCell ref="D357:D359"/>
    <mergeCell ref="E357:E359"/>
    <mergeCell ref="F357:F358"/>
    <mergeCell ref="G357:G358"/>
    <mergeCell ref="H357:H358"/>
    <mergeCell ref="I357:I358"/>
    <mergeCell ref="B337:B356"/>
    <mergeCell ref="C337:C356"/>
    <mergeCell ref="D337:D356"/>
    <mergeCell ref="E337:E356"/>
    <mergeCell ref="F339:F340"/>
    <mergeCell ref="G339:G340"/>
    <mergeCell ref="F351:F355"/>
    <mergeCell ref="H373:H379"/>
    <mergeCell ref="I373:I379"/>
    <mergeCell ref="F380:F381"/>
    <mergeCell ref="G380:G381"/>
    <mergeCell ref="H380:H381"/>
    <mergeCell ref="I380:I381"/>
    <mergeCell ref="B373:B381"/>
    <mergeCell ref="C373:C381"/>
    <mergeCell ref="D373:D381"/>
    <mergeCell ref="E373:E381"/>
    <mergeCell ref="F373:F379"/>
    <mergeCell ref="G373:G379"/>
    <mergeCell ref="H367:H368"/>
    <mergeCell ref="I367:I368"/>
    <mergeCell ref="B370:B371"/>
    <mergeCell ref="C370:C371"/>
    <mergeCell ref="D370:D371"/>
    <mergeCell ref="E370:E371"/>
    <mergeCell ref="B367:B369"/>
    <mergeCell ref="C367:C369"/>
    <mergeCell ref="D367:D369"/>
    <mergeCell ref="E367:E369"/>
    <mergeCell ref="F367:F368"/>
    <mergeCell ref="G367:G368"/>
    <mergeCell ref="G387:G390"/>
    <mergeCell ref="H387:H390"/>
    <mergeCell ref="I387:I390"/>
    <mergeCell ref="F395:F396"/>
    <mergeCell ref="G395:G396"/>
    <mergeCell ref="H395:H396"/>
    <mergeCell ref="I395:I396"/>
    <mergeCell ref="B382:B384"/>
    <mergeCell ref="C382:C384"/>
    <mergeCell ref="D382:D384"/>
    <mergeCell ref="E383:E384"/>
    <mergeCell ref="F383:F384"/>
    <mergeCell ref="B386:B397"/>
    <mergeCell ref="C386:C397"/>
    <mergeCell ref="D386:D397"/>
    <mergeCell ref="E386:E397"/>
    <mergeCell ref="F387:F390"/>
    <mergeCell ref="H410:H411"/>
    <mergeCell ref="I410:I411"/>
    <mergeCell ref="F412:F413"/>
    <mergeCell ref="G412:G413"/>
    <mergeCell ref="H412:H413"/>
    <mergeCell ref="I412:I413"/>
    <mergeCell ref="H400:H402"/>
    <mergeCell ref="I400:I402"/>
    <mergeCell ref="F403:F405"/>
    <mergeCell ref="F407:F408"/>
    <mergeCell ref="G407:G408"/>
    <mergeCell ref="H407:H408"/>
    <mergeCell ref="I407:I408"/>
    <mergeCell ref="B399:B413"/>
    <mergeCell ref="C399:C413"/>
    <mergeCell ref="D399:D413"/>
    <mergeCell ref="E399:E413"/>
    <mergeCell ref="F400:F402"/>
    <mergeCell ref="G400:G402"/>
    <mergeCell ref="F410:F411"/>
    <mergeCell ref="G410:G411"/>
    <mergeCell ref="H427:H428"/>
    <mergeCell ref="I427:I428"/>
    <mergeCell ref="F430:F432"/>
    <mergeCell ref="F435:F437"/>
    <mergeCell ref="B438:B442"/>
    <mergeCell ref="C438:C442"/>
    <mergeCell ref="F438:F441"/>
    <mergeCell ref="G438:G441"/>
    <mergeCell ref="H438:H441"/>
    <mergeCell ref="D438:D442"/>
    <mergeCell ref="E438:E442"/>
    <mergeCell ref="H415:H417"/>
    <mergeCell ref="I415:I417"/>
    <mergeCell ref="F418:F419"/>
    <mergeCell ref="F423:F424"/>
    <mergeCell ref="G423:G424"/>
    <mergeCell ref="H423:H424"/>
    <mergeCell ref="I423:I424"/>
    <mergeCell ref="B415:B437"/>
    <mergeCell ref="C415:C437"/>
    <mergeCell ref="D415:D437"/>
    <mergeCell ref="E415:E437"/>
    <mergeCell ref="F415:F417"/>
    <mergeCell ref="G415:G417"/>
    <mergeCell ref="F425:F426"/>
    <mergeCell ref="F427:F428"/>
    <mergeCell ref="G427:G428"/>
    <mergeCell ref="B452:B457"/>
    <mergeCell ref="C452:C457"/>
    <mergeCell ref="D452:D457"/>
    <mergeCell ref="E452:E457"/>
    <mergeCell ref="F452:F454"/>
    <mergeCell ref="G452:G454"/>
    <mergeCell ref="H452:H454"/>
    <mergeCell ref="B450:B451"/>
    <mergeCell ref="C450:C451"/>
    <mergeCell ref="D450:D451"/>
    <mergeCell ref="E450:E451"/>
    <mergeCell ref="I452:I454"/>
    <mergeCell ref="I438:I441"/>
    <mergeCell ref="B444:B449"/>
    <mergeCell ref="C444:C449"/>
    <mergeCell ref="D444:D449"/>
    <mergeCell ref="E444:E449"/>
    <mergeCell ref="F444:F446"/>
    <mergeCell ref="G444:G446"/>
    <mergeCell ref="H444:H446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B463:B467"/>
    <mergeCell ref="C463:C467"/>
    <mergeCell ref="D463:D467"/>
    <mergeCell ref="E463:E467"/>
    <mergeCell ref="F463:F464"/>
    <mergeCell ref="G463:G464"/>
    <mergeCell ref="B459:B462"/>
    <mergeCell ref="C459:C462"/>
    <mergeCell ref="D459:D462"/>
    <mergeCell ref="E459:E462"/>
    <mergeCell ref="F459:F462"/>
    <mergeCell ref="G459:G462"/>
    <mergeCell ref="H459:H462"/>
    <mergeCell ref="I459:I462"/>
    <mergeCell ref="H463:H464"/>
    <mergeCell ref="I463:I464"/>
    <mergeCell ref="H478:H483"/>
    <mergeCell ref="I478:I483"/>
    <mergeCell ref="B484:B488"/>
    <mergeCell ref="C484:C488"/>
    <mergeCell ref="D484:D488"/>
    <mergeCell ref="E484:E485"/>
    <mergeCell ref="F484:F485"/>
    <mergeCell ref="G484:G485"/>
    <mergeCell ref="H484:H485"/>
    <mergeCell ref="I484:I485"/>
    <mergeCell ref="B478:B483"/>
    <mergeCell ref="C478:C483"/>
    <mergeCell ref="D478:D483"/>
    <mergeCell ref="E478:E483"/>
    <mergeCell ref="F478:F483"/>
    <mergeCell ref="G478:G483"/>
    <mergeCell ref="H472:H475"/>
    <mergeCell ref="I472:I475"/>
    <mergeCell ref="B476:B477"/>
    <mergeCell ref="C476:C477"/>
    <mergeCell ref="D476:D477"/>
    <mergeCell ref="E476:E477"/>
    <mergeCell ref="F476:F477"/>
    <mergeCell ref="G476:G477"/>
    <mergeCell ref="H476:H477"/>
    <mergeCell ref="I476:I477"/>
    <mergeCell ref="B472:B475"/>
    <mergeCell ref="C472:C475"/>
    <mergeCell ref="D472:D475"/>
    <mergeCell ref="E472:E475"/>
    <mergeCell ref="F472:F475"/>
    <mergeCell ref="G472:G475"/>
    <mergeCell ref="B497:B501"/>
    <mergeCell ref="C497:C501"/>
    <mergeCell ref="D497:D501"/>
    <mergeCell ref="E497:E501"/>
    <mergeCell ref="F497:F499"/>
    <mergeCell ref="G497:G499"/>
    <mergeCell ref="H497:H499"/>
    <mergeCell ref="I497:I499"/>
    <mergeCell ref="F500:F501"/>
    <mergeCell ref="H489:H491"/>
    <mergeCell ref="I489:I491"/>
    <mergeCell ref="F492:F493"/>
    <mergeCell ref="B494:B496"/>
    <mergeCell ref="C494:C496"/>
    <mergeCell ref="D494:D496"/>
    <mergeCell ref="E494:E496"/>
    <mergeCell ref="F494:F496"/>
    <mergeCell ref="G494:G496"/>
    <mergeCell ref="H494:H496"/>
    <mergeCell ref="B489:B493"/>
    <mergeCell ref="C489:C493"/>
    <mergeCell ref="D489:D493"/>
    <mergeCell ref="E489:E493"/>
    <mergeCell ref="F489:F491"/>
    <mergeCell ref="G489:G491"/>
    <mergeCell ref="I494:I496"/>
    <mergeCell ref="H502:H504"/>
    <mergeCell ref="I502:I504"/>
    <mergeCell ref="B507:B530"/>
    <mergeCell ref="C507:C530"/>
    <mergeCell ref="D507:D530"/>
    <mergeCell ref="E507:E530"/>
    <mergeCell ref="F518:F520"/>
    <mergeCell ref="B502:B504"/>
    <mergeCell ref="C502:C504"/>
    <mergeCell ref="D502:D504"/>
    <mergeCell ref="E502:E504"/>
    <mergeCell ref="F502:F504"/>
    <mergeCell ref="G502:G504"/>
    <mergeCell ref="F532:F533"/>
    <mergeCell ref="G532:G533"/>
    <mergeCell ref="H532:H533"/>
    <mergeCell ref="I532:I533"/>
    <mergeCell ref="B546:B554"/>
    <mergeCell ref="C546:C554"/>
    <mergeCell ref="D546:D554"/>
    <mergeCell ref="E546:E554"/>
    <mergeCell ref="F552:F554"/>
    <mergeCell ref="B556:B558"/>
    <mergeCell ref="C556:C558"/>
    <mergeCell ref="D556:D558"/>
    <mergeCell ref="E556:E558"/>
    <mergeCell ref="F556:F557"/>
    <mergeCell ref="F546:F551"/>
    <mergeCell ref="B531:B537"/>
    <mergeCell ref="C531:C537"/>
    <mergeCell ref="D531:D537"/>
    <mergeCell ref="E531:E537"/>
    <mergeCell ref="F534:F536"/>
    <mergeCell ref="B538:B544"/>
    <mergeCell ref="C538:C544"/>
    <mergeCell ref="D538:D544"/>
    <mergeCell ref="E538:E544"/>
    <mergeCell ref="F541:F543"/>
    <mergeCell ref="F539:F540"/>
    <mergeCell ref="I580:I581"/>
    <mergeCell ref="G556:G557"/>
    <mergeCell ref="H556:H557"/>
    <mergeCell ref="I556:I557"/>
    <mergeCell ref="B560:B573"/>
    <mergeCell ref="C560:C573"/>
    <mergeCell ref="F561:F565"/>
    <mergeCell ref="G561:G565"/>
    <mergeCell ref="H561:H565"/>
    <mergeCell ref="F566:F568"/>
    <mergeCell ref="F569:F573"/>
    <mergeCell ref="G569:G573"/>
    <mergeCell ref="H569:H573"/>
    <mergeCell ref="E560:E568"/>
    <mergeCell ref="D560:D568"/>
    <mergeCell ref="D569:D573"/>
    <mergeCell ref="E569:E573"/>
    <mergeCell ref="H597:H598"/>
    <mergeCell ref="I597:I598"/>
    <mergeCell ref="B585:B591"/>
    <mergeCell ref="C585:C591"/>
    <mergeCell ref="D585:D591"/>
    <mergeCell ref="E585:E591"/>
    <mergeCell ref="F588:F590"/>
    <mergeCell ref="B593:B598"/>
    <mergeCell ref="C593:C598"/>
    <mergeCell ref="D593:D598"/>
    <mergeCell ref="E593:E598"/>
    <mergeCell ref="F593:F594"/>
    <mergeCell ref="F586:F587"/>
    <mergeCell ref="G586:G587"/>
    <mergeCell ref="H586:H587"/>
    <mergeCell ref="I586:I587"/>
    <mergeCell ref="B574:B584"/>
    <mergeCell ref="C574:C584"/>
    <mergeCell ref="D574:D584"/>
    <mergeCell ref="E574:E584"/>
    <mergeCell ref="F577:F579"/>
    <mergeCell ref="F583:F584"/>
    <mergeCell ref="G593:G594"/>
    <mergeCell ref="H593:H594"/>
    <mergeCell ref="I593:I594"/>
    <mergeCell ref="F575:F576"/>
    <mergeCell ref="G575:G576"/>
    <mergeCell ref="H575:H576"/>
    <mergeCell ref="I575:I576"/>
    <mergeCell ref="F580:F581"/>
    <mergeCell ref="G580:G581"/>
    <mergeCell ref="H580:H581"/>
    <mergeCell ref="B615:B618"/>
    <mergeCell ref="C615:C618"/>
    <mergeCell ref="D615:D618"/>
    <mergeCell ref="E615:E618"/>
    <mergeCell ref="H599:H600"/>
    <mergeCell ref="B605:B606"/>
    <mergeCell ref="C605:C606"/>
    <mergeCell ref="D605:D606"/>
    <mergeCell ref="E605:E606"/>
    <mergeCell ref="F605:F606"/>
    <mergeCell ref="G605:G606"/>
    <mergeCell ref="H605:H606"/>
    <mergeCell ref="B607:B610"/>
    <mergeCell ref="C607:C610"/>
    <mergeCell ref="B611:B614"/>
    <mergeCell ref="C611:C614"/>
    <mergeCell ref="D607:D610"/>
    <mergeCell ref="D611:D614"/>
    <mergeCell ref="E607:E610"/>
    <mergeCell ref="E611:E614"/>
    <mergeCell ref="H615:H616"/>
    <mergeCell ref="H617:H618"/>
    <mergeCell ref="F601:F602"/>
    <mergeCell ref="F603:F604"/>
    <mergeCell ref="G603:G604"/>
    <mergeCell ref="H603:H604"/>
    <mergeCell ref="B599:B604"/>
    <mergeCell ref="C599:C604"/>
    <mergeCell ref="D599:D604"/>
    <mergeCell ref="E599:E604"/>
    <mergeCell ref="F599:F600"/>
    <mergeCell ref="G599:G600"/>
    <mergeCell ref="B638:B643"/>
    <mergeCell ref="C638:C643"/>
    <mergeCell ref="D638:D643"/>
    <mergeCell ref="E638:E643"/>
    <mergeCell ref="F641:F643"/>
    <mergeCell ref="B629:B631"/>
    <mergeCell ref="C629:C631"/>
    <mergeCell ref="D629:D631"/>
    <mergeCell ref="E629:E631"/>
    <mergeCell ref="F630:F631"/>
    <mergeCell ref="B632:B637"/>
    <mergeCell ref="C632:C637"/>
    <mergeCell ref="D632:D637"/>
    <mergeCell ref="E632:E637"/>
    <mergeCell ref="F635:F637"/>
    <mergeCell ref="F621:F622"/>
    <mergeCell ref="B623:B625"/>
    <mergeCell ref="C623:C625"/>
    <mergeCell ref="D623:D625"/>
    <mergeCell ref="E623:E625"/>
    <mergeCell ref="F624:F625"/>
    <mergeCell ref="B620:B622"/>
    <mergeCell ref="C620:C622"/>
    <mergeCell ref="D620:D622"/>
    <mergeCell ref="E620:E622"/>
    <mergeCell ref="B648:B663"/>
    <mergeCell ref="C648:C663"/>
    <mergeCell ref="D648:D663"/>
    <mergeCell ref="E648:E663"/>
    <mergeCell ref="F649:F654"/>
    <mergeCell ref="G649:G654"/>
    <mergeCell ref="H649:H654"/>
    <mergeCell ref="F655:F657"/>
    <mergeCell ref="F658:F663"/>
    <mergeCell ref="G658:G663"/>
    <mergeCell ref="H658:H663"/>
    <mergeCell ref="B664:B677"/>
    <mergeCell ref="C664:C677"/>
    <mergeCell ref="D664:D677"/>
    <mergeCell ref="E664:E677"/>
    <mergeCell ref="F665:F669"/>
    <mergeCell ref="G665:G669"/>
    <mergeCell ref="H665:H669"/>
    <mergeCell ref="F670:F672"/>
    <mergeCell ref="F673:F677"/>
    <mergeCell ref="D758:D777"/>
    <mergeCell ref="E758:E777"/>
    <mergeCell ref="F759:F766"/>
    <mergeCell ref="G759:G766"/>
    <mergeCell ref="H759:H766"/>
    <mergeCell ref="F767:F769"/>
    <mergeCell ref="F770:F777"/>
    <mergeCell ref="G770:G777"/>
    <mergeCell ref="H770:H777"/>
    <mergeCell ref="G738:G742"/>
    <mergeCell ref="H738:H742"/>
    <mergeCell ref="F743:F745"/>
    <mergeCell ref="F746:F750"/>
    <mergeCell ref="G746:G750"/>
    <mergeCell ref="H746:H750"/>
    <mergeCell ref="B753:B757"/>
    <mergeCell ref="C753:C757"/>
    <mergeCell ref="D753:D757"/>
    <mergeCell ref="E753:E757"/>
    <mergeCell ref="F755:F757"/>
    <mergeCell ref="B737:B750"/>
    <mergeCell ref="C737:C750"/>
    <mergeCell ref="D737:D750"/>
    <mergeCell ref="E737:E750"/>
    <mergeCell ref="F738:F742"/>
    <mergeCell ref="I792:I793"/>
    <mergeCell ref="F794:F796"/>
    <mergeCell ref="B778:B784"/>
    <mergeCell ref="C778:C784"/>
    <mergeCell ref="D778:D784"/>
    <mergeCell ref="E778:E784"/>
    <mergeCell ref="F781:F783"/>
    <mergeCell ref="B785:B791"/>
    <mergeCell ref="C785:C791"/>
    <mergeCell ref="D785:D791"/>
    <mergeCell ref="E785:E791"/>
    <mergeCell ref="F788:F790"/>
    <mergeCell ref="B792:B796"/>
    <mergeCell ref="C792:C796"/>
    <mergeCell ref="D792:D796"/>
    <mergeCell ref="E792:E796"/>
    <mergeCell ref="F792:F793"/>
    <mergeCell ref="G792:G793"/>
    <mergeCell ref="H792:H793"/>
    <mergeCell ref="G800:G802"/>
    <mergeCell ref="H800:H802"/>
    <mergeCell ref="H806:H808"/>
    <mergeCell ref="G806:G808"/>
    <mergeCell ref="G617:G618"/>
    <mergeCell ref="F684:F685"/>
    <mergeCell ref="G684:G685"/>
    <mergeCell ref="H684:H685"/>
    <mergeCell ref="C678:C685"/>
    <mergeCell ref="F633:F634"/>
    <mergeCell ref="G633:G634"/>
    <mergeCell ref="H633:H634"/>
    <mergeCell ref="B816:B822"/>
    <mergeCell ref="C816:C822"/>
    <mergeCell ref="D816:D822"/>
    <mergeCell ref="E816:E822"/>
    <mergeCell ref="F819:F821"/>
    <mergeCell ref="B798:E798"/>
    <mergeCell ref="B799:B808"/>
    <mergeCell ref="C799:C808"/>
    <mergeCell ref="D799:D808"/>
    <mergeCell ref="F800:F802"/>
    <mergeCell ref="F803:F805"/>
    <mergeCell ref="E799:E808"/>
    <mergeCell ref="F806:F808"/>
    <mergeCell ref="B809:B815"/>
    <mergeCell ref="C809:C815"/>
    <mergeCell ref="D809:D815"/>
    <mergeCell ref="E809:E815"/>
    <mergeCell ref="F812:F814"/>
    <mergeCell ref="B758:B777"/>
    <mergeCell ref="C758:C777"/>
    <mergeCell ref="D717:D735"/>
    <mergeCell ref="F693:F695"/>
    <mergeCell ref="G673:G677"/>
    <mergeCell ref="H673:H677"/>
    <mergeCell ref="H696:H700"/>
    <mergeCell ref="F708:F710"/>
    <mergeCell ref="B717:B735"/>
    <mergeCell ref="C717:C735"/>
    <mergeCell ref="E717:E735"/>
    <mergeCell ref="F718:F724"/>
    <mergeCell ref="G718:G724"/>
    <mergeCell ref="H718:H724"/>
    <mergeCell ref="F725:F727"/>
    <mergeCell ref="F728:F735"/>
    <mergeCell ref="G728:G735"/>
    <mergeCell ref="H728:H735"/>
    <mergeCell ref="B687:B700"/>
    <mergeCell ref="C687:C700"/>
    <mergeCell ref="D687:D700"/>
    <mergeCell ref="E687:E700"/>
    <mergeCell ref="F688:F692"/>
    <mergeCell ref="F696:F700"/>
    <mergeCell ref="F703:F707"/>
    <mergeCell ref="G703:G707"/>
    <mergeCell ref="H703:H707"/>
    <mergeCell ref="F681:F683"/>
    <mergeCell ref="G688:G692"/>
    <mergeCell ref="H688:H692"/>
    <mergeCell ref="G696:G700"/>
    <mergeCell ref="B678:B685"/>
    <mergeCell ref="D678:D685"/>
    <mergeCell ref="E678:E685"/>
    <mergeCell ref="I688:I692"/>
    <mergeCell ref="G546:G551"/>
    <mergeCell ref="H546:H551"/>
    <mergeCell ref="I546:I551"/>
    <mergeCell ref="I561:I565"/>
    <mergeCell ref="I569:I573"/>
    <mergeCell ref="I617:I618"/>
    <mergeCell ref="F607:F608"/>
    <mergeCell ref="F609:F610"/>
    <mergeCell ref="F611:F612"/>
    <mergeCell ref="F613:F614"/>
    <mergeCell ref="F615:F616"/>
    <mergeCell ref="F617:F618"/>
    <mergeCell ref="G607:G608"/>
    <mergeCell ref="G609:G610"/>
    <mergeCell ref="G611:G612"/>
    <mergeCell ref="G613:G614"/>
    <mergeCell ref="G615:G616"/>
    <mergeCell ref="I605:I606"/>
    <mergeCell ref="I607:I608"/>
    <mergeCell ref="I609:I610"/>
    <mergeCell ref="I611:I612"/>
    <mergeCell ref="I613:I614"/>
    <mergeCell ref="I615:I616"/>
    <mergeCell ref="I649:I654"/>
    <mergeCell ref="I658:I663"/>
    <mergeCell ref="F679:F680"/>
    <mergeCell ref="G679:G680"/>
    <mergeCell ref="I599:I600"/>
    <mergeCell ref="F595:F596"/>
    <mergeCell ref="F597:F598"/>
    <mergeCell ref="G597:G598"/>
    <mergeCell ref="I800:I802"/>
    <mergeCell ref="F810:F811"/>
    <mergeCell ref="G810:G811"/>
    <mergeCell ref="H810:H811"/>
    <mergeCell ref="I810:I811"/>
    <mergeCell ref="F817:F818"/>
    <mergeCell ref="G817:G818"/>
    <mergeCell ref="H817:H818"/>
    <mergeCell ref="I817:I818"/>
    <mergeCell ref="G539:G540"/>
    <mergeCell ref="H539:H540"/>
    <mergeCell ref="I539:I540"/>
    <mergeCell ref="I718:I724"/>
    <mergeCell ref="F779:F780"/>
    <mergeCell ref="G779:G780"/>
    <mergeCell ref="H779:H780"/>
    <mergeCell ref="I779:I780"/>
    <mergeCell ref="G786:G787"/>
    <mergeCell ref="H786:H787"/>
    <mergeCell ref="I786:I787"/>
    <mergeCell ref="F786:F787"/>
    <mergeCell ref="H679:H680"/>
    <mergeCell ref="I679:I680"/>
    <mergeCell ref="I633:I634"/>
    <mergeCell ref="F639:F640"/>
    <mergeCell ref="G639:G640"/>
    <mergeCell ref="I639:I640"/>
    <mergeCell ref="H639:H640"/>
    <mergeCell ref="H607:H608"/>
    <mergeCell ref="H609:H610"/>
    <mergeCell ref="H611:H612"/>
    <mergeCell ref="H613:H614"/>
  </mergeCells>
  <pageMargins left="0.19685039370078741" right="0.23622047244094491" top="0.23622047244094491" bottom="0.35433070866141736" header="0.27559055118110237" footer="0.15748031496062992"/>
  <pageSetup paperSize="9" scale="54" fitToHeight="7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B1:Q599"/>
  <sheetViews>
    <sheetView workbookViewId="0">
      <pane xSplit="3" ySplit="2" topLeftCell="D3" activePane="bottomRight" state="frozen"/>
      <selection activeCell="A1344" sqref="A1344"/>
      <selection pane="topRight" activeCell="A1344" sqref="A1344"/>
      <selection pane="bottomLeft" activeCell="A1344" sqref="A1344"/>
      <selection pane="bottomRight" activeCell="D3" sqref="D3"/>
    </sheetView>
  </sheetViews>
  <sheetFormatPr baseColWidth="10" defaultColWidth="11.42578125" defaultRowHeight="12"/>
  <cols>
    <col min="1" max="1" width="1.42578125" style="51" customWidth="1"/>
    <col min="2" max="2" width="4.28515625" style="52" customWidth="1"/>
    <col min="3" max="3" width="28.5703125" style="51" customWidth="1"/>
    <col min="4" max="4" width="7.42578125" style="52" customWidth="1"/>
    <col min="5" max="5" width="11.42578125" style="52" customWidth="1"/>
    <col min="6" max="6" width="10" style="52" customWidth="1"/>
    <col min="7" max="7" width="14.28515625" style="52" customWidth="1"/>
    <col min="8" max="8" width="35.85546875" style="53" customWidth="1"/>
    <col min="9" max="9" width="6.28515625" style="78" customWidth="1"/>
    <col min="10" max="11" width="6.28515625" style="78" hidden="1" customWidth="1"/>
    <col min="12" max="12" width="54.7109375" style="53" customWidth="1"/>
    <col min="13" max="13" width="10" style="52" customWidth="1"/>
    <col min="14" max="14" width="10" style="79" customWidth="1"/>
    <col min="15" max="15" width="45.28515625" style="53" customWidth="1"/>
    <col min="16" max="16" width="11.7109375" style="52" customWidth="1"/>
    <col min="17" max="17" width="12.5703125" style="78" customWidth="1"/>
    <col min="18" max="18" width="8.7109375" style="51" customWidth="1"/>
    <col min="19" max="19" width="11.42578125" style="51" customWidth="1"/>
    <col min="20" max="16384" width="11.42578125" style="51"/>
  </cols>
  <sheetData>
    <row r="1" spans="2:17">
      <c r="B1" s="113"/>
      <c r="C1" s="113"/>
      <c r="D1" s="114"/>
      <c r="E1" s="114"/>
      <c r="F1" s="114"/>
      <c r="G1" s="114"/>
      <c r="H1" s="115"/>
      <c r="I1" s="272"/>
      <c r="J1" s="272"/>
      <c r="K1" s="272"/>
    </row>
    <row r="2" spans="2:17" s="53" customFormat="1" ht="24" customHeight="1">
      <c r="B2" s="159" t="s">
        <v>0</v>
      </c>
      <c r="C2" s="159" t="s">
        <v>59</v>
      </c>
      <c r="D2" s="159" t="s">
        <v>1</v>
      </c>
      <c r="E2" s="159" t="s">
        <v>4760</v>
      </c>
      <c r="F2" s="159" t="s">
        <v>3091</v>
      </c>
      <c r="G2" s="159" t="s">
        <v>4761</v>
      </c>
      <c r="H2" s="159" t="s">
        <v>27</v>
      </c>
      <c r="I2" s="159" t="s">
        <v>4762</v>
      </c>
      <c r="J2" s="159"/>
      <c r="K2" s="159"/>
      <c r="L2" s="159" t="s">
        <v>2631</v>
      </c>
      <c r="M2" s="160" t="s">
        <v>2630</v>
      </c>
      <c r="N2" s="160" t="s">
        <v>2629</v>
      </c>
      <c r="O2" s="159" t="s">
        <v>3089</v>
      </c>
      <c r="P2" s="159" t="s">
        <v>216</v>
      </c>
      <c r="Q2" s="273" t="s">
        <v>2911</v>
      </c>
    </row>
    <row r="3" spans="2:17" s="53" customFormat="1">
      <c r="B3" s="143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 t="s">
        <v>186</v>
      </c>
      <c r="I3" s="143"/>
      <c r="J3" s="143"/>
      <c r="K3" s="143"/>
      <c r="L3" s="344" t="s">
        <v>3443</v>
      </c>
      <c r="M3" s="144" t="s">
        <v>186</v>
      </c>
      <c r="N3" s="144" t="s">
        <v>186</v>
      </c>
      <c r="O3" s="344" t="str">
        <f>VLOOKUP(N3,CódigosRetorno!$A$1:$B$1701,2,FALSE)</f>
        <v>-</v>
      </c>
      <c r="P3" s="143"/>
      <c r="Q3" s="274" t="s">
        <v>186</v>
      </c>
    </row>
    <row r="4" spans="2:17">
      <c r="B4" s="161" t="s">
        <v>5138</v>
      </c>
      <c r="C4" s="162"/>
      <c r="D4" s="163"/>
      <c r="E4" s="163" t="s">
        <v>186</v>
      </c>
      <c r="F4" s="372" t="s">
        <v>186</v>
      </c>
      <c r="G4" s="372" t="s">
        <v>186</v>
      </c>
      <c r="H4" s="164" t="s">
        <v>186</v>
      </c>
      <c r="I4" s="372"/>
      <c r="J4" s="372"/>
      <c r="K4" s="372"/>
      <c r="L4" s="339" t="s">
        <v>186</v>
      </c>
      <c r="M4" s="342" t="s">
        <v>186</v>
      </c>
      <c r="N4" s="365" t="s">
        <v>186</v>
      </c>
      <c r="O4" s="344" t="str">
        <f>VLOOKUP(N4,CódigosRetorno!$A$1:$B$1701,2,FALSE)</f>
        <v>-</v>
      </c>
      <c r="P4" s="342" t="s">
        <v>186</v>
      </c>
      <c r="Q4" s="362" t="s">
        <v>186</v>
      </c>
    </row>
    <row r="5" spans="2:17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13</v>
      </c>
      <c r="G5" s="613" t="s">
        <v>4571</v>
      </c>
      <c r="H5" s="614" t="s">
        <v>41</v>
      </c>
      <c r="I5" s="607">
        <v>1</v>
      </c>
      <c r="J5" s="334"/>
      <c r="K5" s="334"/>
      <c r="L5" s="344" t="s">
        <v>3160</v>
      </c>
      <c r="M5" s="369" t="s">
        <v>203</v>
      </c>
      <c r="N5" s="120" t="s">
        <v>2398</v>
      </c>
      <c r="O5" s="344" t="str">
        <f>VLOOKUP(N5,CódigosRetorno!$A$1:$B$1701,2,FALSE)</f>
        <v>El XML no contiene el tag o no existe informacion de UBLVersionID</v>
      </c>
      <c r="P5" s="333" t="s">
        <v>482</v>
      </c>
      <c r="Q5" s="270" t="s">
        <v>186</v>
      </c>
    </row>
    <row r="6" spans="2:17">
      <c r="B6" s="609"/>
      <c r="C6" s="616"/>
      <c r="D6" s="613"/>
      <c r="E6" s="613"/>
      <c r="F6" s="609"/>
      <c r="G6" s="613"/>
      <c r="H6" s="614"/>
      <c r="I6" s="608"/>
      <c r="J6" s="336"/>
      <c r="K6" s="336"/>
      <c r="L6" s="344" t="s">
        <v>3755</v>
      </c>
      <c r="M6" s="369" t="s">
        <v>203</v>
      </c>
      <c r="N6" s="120" t="s">
        <v>2399</v>
      </c>
      <c r="O6" s="344" t="str">
        <f>VLOOKUP(N6,CódigosRetorno!$A$1:$B$1701,2,FALSE)</f>
        <v>UBLVersionID - La versión del UBL no es correcta</v>
      </c>
      <c r="P6" s="333" t="s">
        <v>482</v>
      </c>
      <c r="Q6" s="270" t="s">
        <v>186</v>
      </c>
    </row>
    <row r="7" spans="2:17" ht="12" customHeight="1">
      <c r="B7" s="607">
        <f>B5+1</f>
        <v>2</v>
      </c>
      <c r="C7" s="605" t="s">
        <v>32</v>
      </c>
      <c r="D7" s="603" t="s">
        <v>3</v>
      </c>
      <c r="E7" s="603" t="s">
        <v>4</v>
      </c>
      <c r="F7" s="607" t="s">
        <v>13</v>
      </c>
      <c r="G7" s="688" t="s">
        <v>4574</v>
      </c>
      <c r="H7" s="605" t="s">
        <v>42</v>
      </c>
      <c r="I7" s="607">
        <v>1</v>
      </c>
      <c r="J7" s="334"/>
      <c r="K7" s="334"/>
      <c r="L7" s="344" t="s">
        <v>3160</v>
      </c>
      <c r="M7" s="369" t="s">
        <v>203</v>
      </c>
      <c r="N7" s="120" t="s">
        <v>2400</v>
      </c>
      <c r="O7" s="344" t="str">
        <f>VLOOKUP(N7,CódigosRetorno!$A$1:$B$1701,2,FALSE)</f>
        <v>El XML no existe informacion de CustomizationID</v>
      </c>
      <c r="P7" s="333" t="s">
        <v>482</v>
      </c>
      <c r="Q7" s="270" t="s">
        <v>186</v>
      </c>
    </row>
    <row r="8" spans="2:17" ht="24">
      <c r="B8" s="617"/>
      <c r="C8" s="618"/>
      <c r="D8" s="615"/>
      <c r="E8" s="604"/>
      <c r="F8" s="608"/>
      <c r="G8" s="690"/>
      <c r="H8" s="606"/>
      <c r="I8" s="608"/>
      <c r="J8" s="336"/>
      <c r="K8" s="336"/>
      <c r="L8" s="344" t="s">
        <v>2638</v>
      </c>
      <c r="M8" s="369" t="s">
        <v>203</v>
      </c>
      <c r="N8" s="120" t="s">
        <v>2401</v>
      </c>
      <c r="O8" s="344" t="str">
        <f>VLOOKUP(N8,CódigosRetorno!$A$1:$B$1701,2,FALSE)</f>
        <v>CustomizationID - La versión del documento no es la correcta</v>
      </c>
      <c r="P8" s="333" t="s">
        <v>482</v>
      </c>
      <c r="Q8" s="270" t="s">
        <v>186</v>
      </c>
    </row>
    <row r="9" spans="2:17" ht="24">
      <c r="B9" s="608"/>
      <c r="C9" s="606"/>
      <c r="D9" s="604"/>
      <c r="E9" s="342" t="s">
        <v>9</v>
      </c>
      <c r="F9" s="336"/>
      <c r="G9" s="363" t="s">
        <v>4582</v>
      </c>
      <c r="H9" s="368" t="s">
        <v>4605</v>
      </c>
      <c r="I9" s="335" t="s">
        <v>4584</v>
      </c>
      <c r="J9" s="335"/>
      <c r="K9" s="335"/>
      <c r="L9" s="344" t="s">
        <v>5323</v>
      </c>
      <c r="M9" s="333" t="s">
        <v>1192</v>
      </c>
      <c r="N9" s="369" t="s">
        <v>5306</v>
      </c>
      <c r="O9" s="344" t="str">
        <f>VLOOKUP(N9,CódigosRetorno!$A$1:$B$1701,2,FALSE)</f>
        <v>El dato ingresado como schemeAgencyName es incorrecto.</v>
      </c>
      <c r="P9" s="333" t="s">
        <v>482</v>
      </c>
      <c r="Q9" s="270" t="s">
        <v>186</v>
      </c>
    </row>
    <row r="10" spans="2:17" ht="24">
      <c r="B10" s="609">
        <f>B7+1</f>
        <v>3</v>
      </c>
      <c r="C10" s="616" t="s">
        <v>28</v>
      </c>
      <c r="D10" s="613" t="s">
        <v>3</v>
      </c>
      <c r="E10" s="613" t="s">
        <v>4</v>
      </c>
      <c r="F10" s="609" t="s">
        <v>45</v>
      </c>
      <c r="G10" s="613" t="s">
        <v>5139</v>
      </c>
      <c r="H10" s="614" t="s">
        <v>36</v>
      </c>
      <c r="I10" s="607">
        <v>1</v>
      </c>
      <c r="J10" s="334"/>
      <c r="K10" s="334"/>
      <c r="L10" s="348" t="s">
        <v>3084</v>
      </c>
      <c r="M10" s="369" t="s">
        <v>203</v>
      </c>
      <c r="N10" s="369" t="s">
        <v>2521</v>
      </c>
      <c r="O10" s="344" t="str">
        <f>VLOOKUP(N10,CódigosRetorno!$A$1:$B$1701,2,FALSE)</f>
        <v>Numero de Serie del nombre del archivo no coincide con el consignado en el contenido del archivo XML</v>
      </c>
      <c r="P10" s="333" t="s">
        <v>482</v>
      </c>
      <c r="Q10" s="270" t="s">
        <v>186</v>
      </c>
    </row>
    <row r="11" spans="2:17" ht="24">
      <c r="B11" s="609"/>
      <c r="C11" s="616"/>
      <c r="D11" s="613"/>
      <c r="E11" s="613"/>
      <c r="F11" s="609"/>
      <c r="G11" s="613"/>
      <c r="H11" s="614"/>
      <c r="I11" s="617"/>
      <c r="J11" s="335"/>
      <c r="K11" s="335"/>
      <c r="L11" s="348" t="s">
        <v>3085</v>
      </c>
      <c r="M11" s="369" t="s">
        <v>203</v>
      </c>
      <c r="N11" s="369" t="s">
        <v>2520</v>
      </c>
      <c r="O11" s="344" t="str">
        <f>VLOOKUP(N11,CódigosRetorno!$A$1:$B$1701,2,FALSE)</f>
        <v>Número de documento en el nombre del archivo no coincide con el consignado en el contenido del XML</v>
      </c>
      <c r="P11" s="333" t="s">
        <v>482</v>
      </c>
      <c r="Q11" s="270" t="s">
        <v>186</v>
      </c>
    </row>
    <row r="12" spans="2:17" ht="36">
      <c r="B12" s="609"/>
      <c r="C12" s="616"/>
      <c r="D12" s="613"/>
      <c r="E12" s="613"/>
      <c r="F12" s="609"/>
      <c r="G12" s="613"/>
      <c r="H12" s="614"/>
      <c r="I12" s="617"/>
      <c r="J12" s="335"/>
      <c r="K12" s="335"/>
      <c r="L12" s="348" t="s">
        <v>3597</v>
      </c>
      <c r="M12" s="369" t="s">
        <v>203</v>
      </c>
      <c r="N12" s="369" t="s">
        <v>2523</v>
      </c>
      <c r="O12" s="344" t="str">
        <f>VLOOKUP(N12,CódigosRetorno!$A$1:$B$1701,2,FALSE)</f>
        <v>El comprobante fue registrado previamente con otros datos</v>
      </c>
      <c r="P12" s="333" t="s">
        <v>217</v>
      </c>
      <c r="Q12" s="270" t="s">
        <v>2635</v>
      </c>
    </row>
    <row r="13" spans="2:17" ht="36">
      <c r="B13" s="609"/>
      <c r="C13" s="616"/>
      <c r="D13" s="613"/>
      <c r="E13" s="613"/>
      <c r="F13" s="609"/>
      <c r="G13" s="613"/>
      <c r="H13" s="614"/>
      <c r="I13" s="608"/>
      <c r="J13" s="336"/>
      <c r="K13" s="336"/>
      <c r="L13" s="348" t="s">
        <v>3598</v>
      </c>
      <c r="M13" s="369" t="s">
        <v>203</v>
      </c>
      <c r="N13" s="369" t="s">
        <v>2524</v>
      </c>
      <c r="O13" s="344" t="str">
        <f>VLOOKUP(N13,CódigosRetorno!$A$1:$B$1701,2,FALSE)</f>
        <v>El comprobante fue informado previamente en una comunicacion de baja</v>
      </c>
      <c r="P13" s="333" t="s">
        <v>217</v>
      </c>
      <c r="Q13" s="270" t="s">
        <v>2635</v>
      </c>
    </row>
    <row r="14" spans="2:17" ht="24">
      <c r="B14" s="607">
        <f>B10+1</f>
        <v>4</v>
      </c>
      <c r="C14" s="614" t="s">
        <v>23</v>
      </c>
      <c r="D14" s="603" t="s">
        <v>3</v>
      </c>
      <c r="E14" s="613" t="s">
        <v>4</v>
      </c>
      <c r="F14" s="609" t="s">
        <v>149</v>
      </c>
      <c r="G14" s="613" t="s">
        <v>25</v>
      </c>
      <c r="H14" s="614" t="s">
        <v>33</v>
      </c>
      <c r="I14" s="607">
        <v>1</v>
      </c>
      <c r="J14" s="334"/>
      <c r="K14" s="334"/>
      <c r="L14" s="348" t="s">
        <v>3386</v>
      </c>
      <c r="M14" s="369" t="s">
        <v>203</v>
      </c>
      <c r="N14" s="369" t="s">
        <v>2361</v>
      </c>
      <c r="O14" s="344" t="str">
        <f>VLOOKUP(N14,CódigosRetorno!$A$1:$B$1701,2,FALSE)</f>
        <v>Presentacion fuera de fecha</v>
      </c>
      <c r="P14" s="333" t="s">
        <v>217</v>
      </c>
      <c r="Q14" s="270" t="s">
        <v>3028</v>
      </c>
    </row>
    <row r="15" spans="2:17" ht="24">
      <c r="B15" s="608"/>
      <c r="C15" s="614"/>
      <c r="D15" s="604"/>
      <c r="E15" s="613"/>
      <c r="F15" s="609"/>
      <c r="G15" s="613"/>
      <c r="H15" s="614"/>
      <c r="I15" s="608"/>
      <c r="J15" s="336"/>
      <c r="K15" s="336"/>
      <c r="L15" s="348" t="s">
        <v>3465</v>
      </c>
      <c r="M15" s="369" t="s">
        <v>203</v>
      </c>
      <c r="N15" s="121" t="s">
        <v>2129</v>
      </c>
      <c r="O15" s="344" t="str">
        <f>VLOOKUP(N15,CódigosRetorno!$A$1:$B$1701,2,FALSE)</f>
        <v>La fecha de emision se encuentra fuera del limite permitido</v>
      </c>
      <c r="P15" s="333"/>
      <c r="Q15" s="270" t="s">
        <v>186</v>
      </c>
    </row>
    <row r="16" spans="2:17">
      <c r="B16" s="343">
        <f>B14+1</f>
        <v>5</v>
      </c>
      <c r="C16" s="348" t="s">
        <v>1191</v>
      </c>
      <c r="D16" s="333" t="s">
        <v>3</v>
      </c>
      <c r="E16" s="333" t="s">
        <v>9</v>
      </c>
      <c r="F16" s="109" t="s">
        <v>182</v>
      </c>
      <c r="G16" s="134" t="s">
        <v>3021</v>
      </c>
      <c r="H16" s="275" t="s">
        <v>3020</v>
      </c>
      <c r="I16" s="350">
        <v>1</v>
      </c>
      <c r="J16" s="350"/>
      <c r="K16" s="350"/>
      <c r="L16" s="344" t="s">
        <v>2652</v>
      </c>
      <c r="M16" s="333" t="s">
        <v>186</v>
      </c>
      <c r="N16" s="369" t="s">
        <v>186</v>
      </c>
      <c r="O16" s="344" t="str">
        <f>VLOOKUP(N16,CódigosRetorno!$A$1:$B$1701,2,FALSE)</f>
        <v>-</v>
      </c>
      <c r="P16" s="333" t="s">
        <v>186</v>
      </c>
      <c r="Q16" s="270" t="s">
        <v>186</v>
      </c>
    </row>
    <row r="17" spans="2:17" ht="24">
      <c r="B17" s="607">
        <f>+B16+1</f>
        <v>6</v>
      </c>
      <c r="C17" s="610" t="s">
        <v>103</v>
      </c>
      <c r="D17" s="603" t="s">
        <v>3</v>
      </c>
      <c r="E17" s="603" t="s">
        <v>4</v>
      </c>
      <c r="F17" s="607" t="s">
        <v>10</v>
      </c>
      <c r="G17" s="613" t="s">
        <v>2915</v>
      </c>
      <c r="H17" s="614" t="s">
        <v>2645</v>
      </c>
      <c r="I17" s="607">
        <v>1</v>
      </c>
      <c r="J17" s="112"/>
      <c r="K17" s="112"/>
      <c r="L17" s="450" t="s">
        <v>3160</v>
      </c>
      <c r="M17" s="369" t="s">
        <v>203</v>
      </c>
      <c r="N17" s="377" t="s">
        <v>2557</v>
      </c>
      <c r="O17" s="344" t="str">
        <f>VLOOKUP(N17,CódigosRetorno!$A$1:$B$1701,2,FALSE)</f>
        <v>El XML no contiene el tag o no existe informacion de InvoiceTypeCode</v>
      </c>
      <c r="P17" s="333" t="s">
        <v>482</v>
      </c>
      <c r="Q17" s="270" t="s">
        <v>186</v>
      </c>
    </row>
    <row r="18" spans="2:17" ht="24">
      <c r="B18" s="617"/>
      <c r="C18" s="611"/>
      <c r="D18" s="615"/>
      <c r="E18" s="615"/>
      <c r="F18" s="617"/>
      <c r="G18" s="613"/>
      <c r="H18" s="614"/>
      <c r="I18" s="608"/>
      <c r="J18" s="336"/>
      <c r="K18" s="336"/>
      <c r="L18" s="348" t="s">
        <v>3086</v>
      </c>
      <c r="M18" s="369" t="s">
        <v>203</v>
      </c>
      <c r="N18" s="377" t="s">
        <v>2558</v>
      </c>
      <c r="O18" s="344" t="str">
        <f>VLOOKUP(N18,CódigosRetorno!$A$1:$B$1701,2,FALSE)</f>
        <v>InvoiceTypeCode - El valor del tipo de documento es invalido o no coincide con el nombre del archivo</v>
      </c>
      <c r="P18" s="333" t="s">
        <v>482</v>
      </c>
      <c r="Q18" s="270" t="s">
        <v>186</v>
      </c>
    </row>
    <row r="19" spans="2:17" ht="24">
      <c r="B19" s="617"/>
      <c r="C19" s="611"/>
      <c r="D19" s="615"/>
      <c r="E19" s="613" t="s">
        <v>9</v>
      </c>
      <c r="F19" s="617"/>
      <c r="G19" s="378" t="s">
        <v>4582</v>
      </c>
      <c r="H19" s="200" t="s">
        <v>4583</v>
      </c>
      <c r="I19" s="343" t="s">
        <v>4584</v>
      </c>
      <c r="J19" s="343"/>
      <c r="K19" s="343"/>
      <c r="L19" s="344" t="s">
        <v>5323</v>
      </c>
      <c r="M19" s="333" t="s">
        <v>1192</v>
      </c>
      <c r="N19" s="369" t="s">
        <v>5307</v>
      </c>
      <c r="O19" s="344" t="str">
        <f>VLOOKUP(N19,CódigosRetorno!$A$1:$B$1701,2,FALSE)</f>
        <v>El dato ingresado como atributo @listAgencyName es incorrecto.</v>
      </c>
      <c r="P19" s="333" t="s">
        <v>482</v>
      </c>
      <c r="Q19" s="270" t="s">
        <v>186</v>
      </c>
    </row>
    <row r="20" spans="2:17" ht="24">
      <c r="B20" s="617"/>
      <c r="C20" s="611"/>
      <c r="D20" s="615"/>
      <c r="E20" s="613"/>
      <c r="F20" s="617"/>
      <c r="G20" s="378" t="s">
        <v>4585</v>
      </c>
      <c r="H20" s="200" t="s">
        <v>4586</v>
      </c>
      <c r="I20" s="343" t="s">
        <v>4584</v>
      </c>
      <c r="J20" s="343"/>
      <c r="K20" s="343"/>
      <c r="L20" s="344" t="s">
        <v>5324</v>
      </c>
      <c r="M20" s="333" t="s">
        <v>1192</v>
      </c>
      <c r="N20" s="369" t="s">
        <v>5308</v>
      </c>
      <c r="O20" s="344" t="str">
        <f>VLOOKUP(N20,CódigosRetorno!$A$1:$B$1701,2,FALSE)</f>
        <v>El dato ingresado como atributo @listName es incorrecto.</v>
      </c>
      <c r="P20" s="333" t="s">
        <v>482</v>
      </c>
      <c r="Q20" s="269" t="s">
        <v>186</v>
      </c>
    </row>
    <row r="21" spans="2:17" ht="48">
      <c r="B21" s="608"/>
      <c r="C21" s="612"/>
      <c r="D21" s="604"/>
      <c r="E21" s="613"/>
      <c r="F21" s="608"/>
      <c r="G21" s="378" t="s">
        <v>4587</v>
      </c>
      <c r="H21" s="200" t="s">
        <v>4588</v>
      </c>
      <c r="I21" s="343" t="s">
        <v>4584</v>
      </c>
      <c r="J21" s="343"/>
      <c r="K21" s="343"/>
      <c r="L21" s="344" t="s">
        <v>5325</v>
      </c>
      <c r="M21" s="369" t="s">
        <v>1192</v>
      </c>
      <c r="N21" s="377" t="s">
        <v>5309</v>
      </c>
      <c r="O21" s="344" t="str">
        <f>VLOOKUP(N21,CódigosRetorno!$A$1:$B$1701,2,FALSE)</f>
        <v>El dato ingresado como atributo @listURI es incorrecto.</v>
      </c>
      <c r="P21" s="333" t="s">
        <v>482</v>
      </c>
      <c r="Q21" s="269" t="s">
        <v>186</v>
      </c>
    </row>
    <row r="22" spans="2:17" ht="24">
      <c r="B22" s="607">
        <f>B17+1</f>
        <v>7</v>
      </c>
      <c r="C22" s="610" t="s">
        <v>2979</v>
      </c>
      <c r="D22" s="603" t="s">
        <v>3</v>
      </c>
      <c r="E22" s="613" t="s">
        <v>4</v>
      </c>
      <c r="F22" s="609" t="s">
        <v>13</v>
      </c>
      <c r="G22" s="613" t="s">
        <v>2671</v>
      </c>
      <c r="H22" s="614" t="s">
        <v>2646</v>
      </c>
      <c r="I22" s="607">
        <v>1</v>
      </c>
      <c r="J22" s="334"/>
      <c r="K22" s="334"/>
      <c r="L22" s="344" t="s">
        <v>3160</v>
      </c>
      <c r="M22" s="369" t="s">
        <v>203</v>
      </c>
      <c r="N22" s="377" t="s">
        <v>770</v>
      </c>
      <c r="O22" s="344" t="str">
        <f>VLOOKUP(N22,CódigosRetorno!$A$1:$B$1701,2,FALSE)</f>
        <v>El XML no contiene el tag o no existe informacion de DocumentCurrencyCode</v>
      </c>
      <c r="P22" s="333" t="s">
        <v>482</v>
      </c>
      <c r="Q22" s="270" t="s">
        <v>186</v>
      </c>
    </row>
    <row r="23" spans="2:17" ht="24">
      <c r="B23" s="617"/>
      <c r="C23" s="611"/>
      <c r="D23" s="615"/>
      <c r="E23" s="613"/>
      <c r="F23" s="609"/>
      <c r="G23" s="613"/>
      <c r="H23" s="614"/>
      <c r="I23" s="617"/>
      <c r="J23" s="335"/>
      <c r="K23" s="335"/>
      <c r="L23" s="348" t="s">
        <v>4590</v>
      </c>
      <c r="M23" s="369" t="s">
        <v>203</v>
      </c>
      <c r="N23" s="377" t="s">
        <v>4515</v>
      </c>
      <c r="O23" s="344" t="str">
        <f>VLOOKUP(N23,CódigosRetorno!$A$1:$B$1701,2,FALSE)</f>
        <v>El valor ingresado como moneda del comprobante no es valido (catalogo nro 02).</v>
      </c>
      <c r="P23" s="333"/>
      <c r="Q23" s="270" t="s">
        <v>4591</v>
      </c>
    </row>
    <row r="24" spans="2:17" ht="36">
      <c r="B24" s="617"/>
      <c r="C24" s="611"/>
      <c r="D24" s="615"/>
      <c r="E24" s="613"/>
      <c r="F24" s="609"/>
      <c r="G24" s="613"/>
      <c r="H24" s="614"/>
      <c r="I24" s="608"/>
      <c r="J24" s="336"/>
      <c r="K24" s="336"/>
      <c r="L24" s="348" t="s">
        <v>4763</v>
      </c>
      <c r="M24" s="369" t="s">
        <v>203</v>
      </c>
      <c r="N24" s="377" t="s">
        <v>771</v>
      </c>
      <c r="O24" s="344" t="str">
        <f>VLOOKUP(N24,CódigosRetorno!$A$1:$B$1701,2,FALSE)</f>
        <v>La moneda debe ser la misma en todo el documento</v>
      </c>
      <c r="P24" s="333" t="s">
        <v>482</v>
      </c>
      <c r="Q24" s="270" t="s">
        <v>186</v>
      </c>
    </row>
    <row r="25" spans="2:17">
      <c r="B25" s="617"/>
      <c r="C25" s="611"/>
      <c r="D25" s="615"/>
      <c r="E25" s="613" t="s">
        <v>9</v>
      </c>
      <c r="F25" s="607"/>
      <c r="G25" s="378" t="s">
        <v>4592</v>
      </c>
      <c r="H25" s="200" t="s">
        <v>4593</v>
      </c>
      <c r="I25" s="343" t="s">
        <v>4584</v>
      </c>
      <c r="J25" s="343"/>
      <c r="K25" s="343"/>
      <c r="L25" s="344" t="s">
        <v>5318</v>
      </c>
      <c r="M25" s="333" t="s">
        <v>1192</v>
      </c>
      <c r="N25" s="369" t="s">
        <v>5312</v>
      </c>
      <c r="O25" s="344" t="str">
        <f>VLOOKUP(N25,CódigosRetorno!$A$1:$B$1701,2,FALSE)</f>
        <v>El dato ingresado como atributo @listID es incorrecto.</v>
      </c>
      <c r="P25" s="333" t="s">
        <v>482</v>
      </c>
      <c r="Q25" s="269" t="s">
        <v>186</v>
      </c>
    </row>
    <row r="26" spans="2:17" ht="24">
      <c r="B26" s="617"/>
      <c r="C26" s="611"/>
      <c r="D26" s="615"/>
      <c r="E26" s="613"/>
      <c r="F26" s="617"/>
      <c r="G26" s="343" t="s">
        <v>4594</v>
      </c>
      <c r="H26" s="200" t="s">
        <v>4586</v>
      </c>
      <c r="I26" s="343" t="s">
        <v>4584</v>
      </c>
      <c r="J26" s="343"/>
      <c r="K26" s="343"/>
      <c r="L26" s="344" t="s">
        <v>5317</v>
      </c>
      <c r="M26" s="333" t="s">
        <v>1192</v>
      </c>
      <c r="N26" s="369" t="s">
        <v>5308</v>
      </c>
      <c r="O26" s="344" t="str">
        <f>VLOOKUP(N26,CódigosRetorno!$A$1:$B$1701,2,FALSE)</f>
        <v>El dato ingresado como atributo @listName es incorrecto.</v>
      </c>
      <c r="P26" s="333" t="s">
        <v>482</v>
      </c>
      <c r="Q26" s="269" t="s">
        <v>186</v>
      </c>
    </row>
    <row r="27" spans="2:17" ht="48">
      <c r="B27" s="608"/>
      <c r="C27" s="612"/>
      <c r="D27" s="604"/>
      <c r="E27" s="613"/>
      <c r="F27" s="608"/>
      <c r="G27" s="378" t="s">
        <v>4595</v>
      </c>
      <c r="H27" s="200" t="s">
        <v>4583</v>
      </c>
      <c r="I27" s="343" t="s">
        <v>4584</v>
      </c>
      <c r="J27" s="343"/>
      <c r="K27" s="343"/>
      <c r="L27" s="344" t="s">
        <v>5328</v>
      </c>
      <c r="M27" s="369" t="s">
        <v>1192</v>
      </c>
      <c r="N27" s="377" t="s">
        <v>5307</v>
      </c>
      <c r="O27" s="344" t="str">
        <f>VLOOKUP(N27,CódigosRetorno!$A$1:$B$1701,2,FALSE)</f>
        <v>El dato ingresado como atributo @listAgencyName es incorrecto.</v>
      </c>
      <c r="P27" s="333" t="s">
        <v>482</v>
      </c>
      <c r="Q27" s="269" t="s">
        <v>186</v>
      </c>
    </row>
    <row r="28" spans="2:17">
      <c r="B28" s="122" t="s">
        <v>188</v>
      </c>
      <c r="C28" s="118"/>
      <c r="D28" s="119"/>
      <c r="E28" s="119"/>
      <c r="F28" s="123"/>
      <c r="G28" s="123"/>
      <c r="H28" s="124"/>
      <c r="I28" s="123"/>
      <c r="J28" s="123"/>
      <c r="K28" s="123"/>
      <c r="L28" s="344"/>
      <c r="M28" s="126" t="s">
        <v>186</v>
      </c>
      <c r="N28" s="121" t="s">
        <v>186</v>
      </c>
      <c r="O28" s="344" t="str">
        <f>VLOOKUP(N28,CódigosRetorno!$A$1:$B$1701,2,FALSE)</f>
        <v>-</v>
      </c>
      <c r="P28" s="333"/>
      <c r="Q28" s="270"/>
    </row>
    <row r="29" spans="2:17">
      <c r="B29" s="343">
        <f>B22+1</f>
        <v>8</v>
      </c>
      <c r="C29" s="344" t="s">
        <v>43</v>
      </c>
      <c r="D29" s="333" t="s">
        <v>3</v>
      </c>
      <c r="E29" s="333" t="s">
        <v>4</v>
      </c>
      <c r="F29" s="343" t="s">
        <v>26</v>
      </c>
      <c r="G29" s="333" t="s">
        <v>186</v>
      </c>
      <c r="H29" s="344" t="s">
        <v>186</v>
      </c>
      <c r="I29" s="343">
        <v>1</v>
      </c>
      <c r="J29" s="343"/>
      <c r="K29" s="343"/>
      <c r="L29" s="344" t="s">
        <v>3444</v>
      </c>
      <c r="M29" s="333" t="s">
        <v>186</v>
      </c>
      <c r="N29" s="369" t="s">
        <v>186</v>
      </c>
      <c r="O29" s="344" t="str">
        <f>VLOOKUP(N29,CódigosRetorno!$A$1:$B$1701,2,FALSE)</f>
        <v>-</v>
      </c>
      <c r="P29" s="333" t="s">
        <v>186</v>
      </c>
      <c r="Q29" s="270" t="s">
        <v>186</v>
      </c>
    </row>
    <row r="30" spans="2:17">
      <c r="B30" s="122" t="s">
        <v>155</v>
      </c>
      <c r="C30" s="122"/>
      <c r="D30" s="119"/>
      <c r="E30" s="119"/>
      <c r="F30" s="123"/>
      <c r="G30" s="123"/>
      <c r="H30" s="124"/>
      <c r="I30" s="123"/>
      <c r="J30" s="123"/>
      <c r="K30" s="123"/>
      <c r="L30" s="344"/>
      <c r="M30" s="126" t="s">
        <v>186</v>
      </c>
      <c r="N30" s="121" t="s">
        <v>186</v>
      </c>
      <c r="O30" s="344" t="str">
        <f>VLOOKUP(N30,CódigosRetorno!$A$1:$B$1701,2,FALSE)</f>
        <v>-</v>
      </c>
      <c r="P30" s="333" t="s">
        <v>186</v>
      </c>
      <c r="Q30" s="270"/>
    </row>
    <row r="31" spans="2:17" ht="24">
      <c r="B31" s="607">
        <f>B29+1</f>
        <v>9</v>
      </c>
      <c r="C31" s="610" t="s">
        <v>6</v>
      </c>
      <c r="D31" s="603" t="s">
        <v>3</v>
      </c>
      <c r="E31" s="603" t="s">
        <v>4</v>
      </c>
      <c r="F31" s="609" t="s">
        <v>7</v>
      </c>
      <c r="G31" s="613" t="s">
        <v>70</v>
      </c>
      <c r="H31" s="614" t="s">
        <v>4598</v>
      </c>
      <c r="I31" s="607">
        <v>1</v>
      </c>
      <c r="J31" s="334"/>
      <c r="K31" s="334"/>
      <c r="L31" s="344" t="s">
        <v>4764</v>
      </c>
      <c r="M31" s="369" t="s">
        <v>203</v>
      </c>
      <c r="N31" s="377" t="s">
        <v>4517</v>
      </c>
      <c r="O31" s="344" t="str">
        <f>VLOOKUP(N31,CódigosRetorno!$A$1:$B$1701,2,FALSE)</f>
        <v>El XML contiene mas de un tag como elemento de numero de documento del emisor</v>
      </c>
      <c r="P31" s="333" t="s">
        <v>482</v>
      </c>
      <c r="Q31" s="270" t="s">
        <v>186</v>
      </c>
    </row>
    <row r="32" spans="2:17" ht="24">
      <c r="B32" s="617"/>
      <c r="C32" s="611"/>
      <c r="D32" s="615"/>
      <c r="E32" s="615"/>
      <c r="F32" s="609"/>
      <c r="G32" s="613"/>
      <c r="H32" s="614"/>
      <c r="I32" s="617"/>
      <c r="J32" s="335"/>
      <c r="K32" s="335"/>
      <c r="L32" s="344" t="s">
        <v>2637</v>
      </c>
      <c r="M32" s="369" t="s">
        <v>203</v>
      </c>
      <c r="N32" s="377" t="s">
        <v>2555</v>
      </c>
      <c r="O32" s="344" t="str">
        <f>VLOOKUP(N32,CódigosRetorno!$A$1:$B$1701,2,FALSE)</f>
        <v>El XML no contiene el tag o no existe informacion de CustomerAssignedAccountID del emisor del documento</v>
      </c>
      <c r="P32" s="333" t="s">
        <v>482</v>
      </c>
      <c r="Q32" s="270" t="s">
        <v>186</v>
      </c>
    </row>
    <row r="33" spans="2:17" ht="24">
      <c r="B33" s="617"/>
      <c r="C33" s="611"/>
      <c r="D33" s="615"/>
      <c r="E33" s="615"/>
      <c r="F33" s="609"/>
      <c r="G33" s="613"/>
      <c r="H33" s="614"/>
      <c r="I33" s="617"/>
      <c r="J33" s="335"/>
      <c r="K33" s="335"/>
      <c r="L33" s="344" t="s">
        <v>3467</v>
      </c>
      <c r="M33" s="369" t="s">
        <v>203</v>
      </c>
      <c r="N33" s="377" t="s">
        <v>2522</v>
      </c>
      <c r="O33" s="344" t="str">
        <f>VLOOKUP(N33,CódigosRetorno!$A$1:$B$1701,2,FALSE)</f>
        <v>Número de RUC del nombre del archivo no coincide con el consignado en el contenido del archivo XML</v>
      </c>
      <c r="P33" s="333" t="s">
        <v>482</v>
      </c>
      <c r="Q33" s="270" t="s">
        <v>186</v>
      </c>
    </row>
    <row r="34" spans="2:17" ht="24">
      <c r="B34" s="617"/>
      <c r="C34" s="611"/>
      <c r="D34" s="615"/>
      <c r="E34" s="615"/>
      <c r="F34" s="609"/>
      <c r="G34" s="613"/>
      <c r="H34" s="614"/>
      <c r="I34" s="617"/>
      <c r="J34" s="335"/>
      <c r="K34" s="335"/>
      <c r="L34" s="344" t="s">
        <v>3468</v>
      </c>
      <c r="M34" s="369" t="s">
        <v>203</v>
      </c>
      <c r="N34" s="377" t="s">
        <v>2365</v>
      </c>
      <c r="O34" s="344" t="str">
        <f>VLOOKUP(N34,CódigosRetorno!$A$1:$B$1701,2,FALSE)</f>
        <v>ElNumero de RUC del emisor no existe</v>
      </c>
      <c r="P34" s="333" t="s">
        <v>217</v>
      </c>
      <c r="Q34" s="270" t="s">
        <v>2650</v>
      </c>
    </row>
    <row r="35" spans="2:17" ht="24">
      <c r="B35" s="617"/>
      <c r="C35" s="611"/>
      <c r="D35" s="615"/>
      <c r="E35" s="615"/>
      <c r="F35" s="609"/>
      <c r="G35" s="613"/>
      <c r="H35" s="614"/>
      <c r="I35" s="617"/>
      <c r="J35" s="335"/>
      <c r="K35" s="335"/>
      <c r="L35" s="344" t="s">
        <v>3481</v>
      </c>
      <c r="M35" s="369" t="s">
        <v>203</v>
      </c>
      <c r="N35" s="377" t="s">
        <v>2456</v>
      </c>
      <c r="O35" s="344" t="str">
        <f>VLOOKUP(N35,CódigosRetorno!$A$1:$B$1701,2,FALSE)</f>
        <v>El contribuyente no esta activo</v>
      </c>
      <c r="P35" s="333" t="s">
        <v>217</v>
      </c>
      <c r="Q35" s="270" t="s">
        <v>2650</v>
      </c>
    </row>
    <row r="36" spans="2:17" ht="24">
      <c r="B36" s="617"/>
      <c r="C36" s="611"/>
      <c r="D36" s="615"/>
      <c r="E36" s="615"/>
      <c r="F36" s="609"/>
      <c r="G36" s="613"/>
      <c r="H36" s="614"/>
      <c r="I36" s="617"/>
      <c r="J36" s="335"/>
      <c r="K36" s="335"/>
      <c r="L36" s="344" t="s">
        <v>3482</v>
      </c>
      <c r="M36" s="369" t="s">
        <v>203</v>
      </c>
      <c r="N36" s="377" t="s">
        <v>2455</v>
      </c>
      <c r="O36" s="344" t="str">
        <f>VLOOKUP(N36,CódigosRetorno!$A$1:$B$1701,2,FALSE)</f>
        <v>El contribuyente no esta habido</v>
      </c>
      <c r="P36" s="333" t="s">
        <v>217</v>
      </c>
      <c r="Q36" s="270" t="s">
        <v>2650</v>
      </c>
    </row>
    <row r="37" spans="2:17" ht="36">
      <c r="B37" s="617"/>
      <c r="C37" s="611"/>
      <c r="D37" s="615"/>
      <c r="E37" s="615"/>
      <c r="F37" s="609"/>
      <c r="G37" s="613"/>
      <c r="H37" s="614"/>
      <c r="I37" s="608"/>
      <c r="J37" s="336"/>
      <c r="K37" s="336"/>
      <c r="L37" s="348" t="s">
        <v>5346</v>
      </c>
      <c r="M37" s="343" t="s">
        <v>203</v>
      </c>
      <c r="N37" s="369" t="s">
        <v>5344</v>
      </c>
      <c r="O37" s="344" t="str">
        <f>VLOOKUP(N37,CódigosRetorno!$A$1:$B$1701,2,FALSE)</f>
        <v>Señor contribuyente a la fecha no se encuentra registrado ó habilitado en el Registro de exportadores de servicios SUNAT.</v>
      </c>
      <c r="P37" s="343" t="s">
        <v>217</v>
      </c>
      <c r="Q37" s="343" t="s">
        <v>3332</v>
      </c>
    </row>
    <row r="38" spans="2:17" ht="24">
      <c r="B38" s="617"/>
      <c r="C38" s="611"/>
      <c r="D38" s="615"/>
      <c r="E38" s="615"/>
      <c r="F38" s="609" t="s">
        <v>4765</v>
      </c>
      <c r="G38" s="613" t="s">
        <v>4600</v>
      </c>
      <c r="H38" s="614" t="s">
        <v>4601</v>
      </c>
      <c r="I38" s="607">
        <v>1</v>
      </c>
      <c r="J38" s="334"/>
      <c r="K38" s="334"/>
      <c r="L38" s="344" t="s">
        <v>3160</v>
      </c>
      <c r="M38" s="369" t="s">
        <v>203</v>
      </c>
      <c r="N38" s="377" t="s">
        <v>2553</v>
      </c>
      <c r="O38" s="344" t="str">
        <f>VLOOKUP(N38,CódigosRetorno!$A$1:$B$1701,2,FALSE)</f>
        <v>El XML no contiene el tag o no existe informacion en tipo de documento del emisor.</v>
      </c>
      <c r="P38" s="333" t="s">
        <v>482</v>
      </c>
      <c r="Q38" s="270" t="s">
        <v>186</v>
      </c>
    </row>
    <row r="39" spans="2:17">
      <c r="B39" s="617"/>
      <c r="C39" s="611"/>
      <c r="D39" s="615"/>
      <c r="E39" s="615"/>
      <c r="F39" s="609"/>
      <c r="G39" s="613"/>
      <c r="H39" s="614"/>
      <c r="I39" s="617"/>
      <c r="J39" s="335"/>
      <c r="K39" s="335"/>
      <c r="L39" s="344" t="s">
        <v>3282</v>
      </c>
      <c r="M39" s="369" t="s">
        <v>203</v>
      </c>
      <c r="N39" s="377" t="s">
        <v>2554</v>
      </c>
      <c r="O39" s="344" t="str">
        <f>VLOOKUP(N39,CódigosRetorno!$A$1:$B$1701,2,FALSE)</f>
        <v>El dato ingresado no cumple con el estandar</v>
      </c>
      <c r="P39" s="333" t="s">
        <v>482</v>
      </c>
      <c r="Q39" s="270" t="s">
        <v>186</v>
      </c>
    </row>
    <row r="40" spans="2:17" ht="24">
      <c r="B40" s="617"/>
      <c r="C40" s="611"/>
      <c r="D40" s="615"/>
      <c r="E40" s="613" t="s">
        <v>9</v>
      </c>
      <c r="F40" s="607"/>
      <c r="G40" s="378" t="s">
        <v>4603</v>
      </c>
      <c r="H40" s="167" t="s">
        <v>4604</v>
      </c>
      <c r="I40" s="343" t="s">
        <v>4584</v>
      </c>
      <c r="J40" s="343"/>
      <c r="K40" s="343"/>
      <c r="L40" s="344" t="s">
        <v>5326</v>
      </c>
      <c r="M40" s="333" t="s">
        <v>1192</v>
      </c>
      <c r="N40" s="369" t="s">
        <v>5313</v>
      </c>
      <c r="O40" s="344" t="str">
        <f>VLOOKUP(N40,CódigosRetorno!$A$1:$B$1701,2,FALSE)</f>
        <v>El dato ingresado como atributo @schemeName es incorrecto.</v>
      </c>
      <c r="P40" s="333" t="s">
        <v>482</v>
      </c>
      <c r="Q40" s="269" t="s">
        <v>186</v>
      </c>
    </row>
    <row r="41" spans="2:17" ht="24">
      <c r="B41" s="617"/>
      <c r="C41" s="611"/>
      <c r="D41" s="615"/>
      <c r="E41" s="613"/>
      <c r="F41" s="617"/>
      <c r="G41" s="378" t="s">
        <v>4582</v>
      </c>
      <c r="H41" s="167" t="s">
        <v>4605</v>
      </c>
      <c r="I41" s="343" t="s">
        <v>4584</v>
      </c>
      <c r="J41" s="343"/>
      <c r="K41" s="343"/>
      <c r="L41" s="344" t="s">
        <v>5305</v>
      </c>
      <c r="M41" s="333" t="s">
        <v>1192</v>
      </c>
      <c r="N41" s="369" t="s">
        <v>5314</v>
      </c>
      <c r="O41" s="344" t="str">
        <f>VLOOKUP(N41,CódigosRetorno!$A$1:$B$1701,2,FALSE)</f>
        <v>El dato ingresado como atributo @schemeAgencyName es incorrecto.</v>
      </c>
      <c r="P41" s="333" t="s">
        <v>482</v>
      </c>
      <c r="Q41" s="269" t="s">
        <v>186</v>
      </c>
    </row>
    <row r="42" spans="2:17" ht="48">
      <c r="B42" s="608"/>
      <c r="C42" s="612"/>
      <c r="D42" s="604"/>
      <c r="E42" s="613"/>
      <c r="F42" s="608"/>
      <c r="G42" s="378" t="s">
        <v>4606</v>
      </c>
      <c r="H42" s="167" t="s">
        <v>4607</v>
      </c>
      <c r="I42" s="343" t="s">
        <v>4584</v>
      </c>
      <c r="J42" s="343"/>
      <c r="K42" s="343"/>
      <c r="L42" s="344" t="s">
        <v>5327</v>
      </c>
      <c r="M42" s="369" t="s">
        <v>1192</v>
      </c>
      <c r="N42" s="377" t="s">
        <v>5307</v>
      </c>
      <c r="O42" s="344" t="str">
        <f>VLOOKUP(N42,CódigosRetorno!$A$1:$B$1701,2,FALSE)</f>
        <v>El dato ingresado como atributo @listAgencyName es incorrecto.</v>
      </c>
      <c r="P42" s="333" t="s">
        <v>482</v>
      </c>
      <c r="Q42" s="269" t="s">
        <v>186</v>
      </c>
    </row>
    <row r="43" spans="2:17" ht="36">
      <c r="B43" s="343">
        <f>B31+1</f>
        <v>10</v>
      </c>
      <c r="C43" s="344" t="s">
        <v>8</v>
      </c>
      <c r="D43" s="333" t="s">
        <v>3</v>
      </c>
      <c r="E43" s="333" t="s">
        <v>9</v>
      </c>
      <c r="F43" s="343" t="s">
        <v>4608</v>
      </c>
      <c r="G43" s="333"/>
      <c r="H43" s="344" t="s">
        <v>35</v>
      </c>
      <c r="I43" s="343">
        <v>1</v>
      </c>
      <c r="J43" s="343"/>
      <c r="K43" s="343"/>
      <c r="L43" s="344" t="s">
        <v>6150</v>
      </c>
      <c r="M43" s="369" t="s">
        <v>1192</v>
      </c>
      <c r="N43" s="377" t="s">
        <v>1313</v>
      </c>
      <c r="O43" s="344" t="str">
        <f>VLOOKUP(N43,CódigosRetorno!$A$1:$B$1701,2,FALSE)</f>
        <v>El nombre comercial del emisor no cumple con el formato establecido</v>
      </c>
      <c r="P43" s="333" t="s">
        <v>482</v>
      </c>
      <c r="Q43" s="270" t="s">
        <v>186</v>
      </c>
    </row>
    <row r="44" spans="2:17" ht="24">
      <c r="B44" s="609">
        <f>B43+1</f>
        <v>11</v>
      </c>
      <c r="C44" s="614" t="s">
        <v>54</v>
      </c>
      <c r="D44" s="613" t="s">
        <v>3</v>
      </c>
      <c r="E44" s="613" t="s">
        <v>4</v>
      </c>
      <c r="F44" s="609" t="s">
        <v>4608</v>
      </c>
      <c r="G44" s="613"/>
      <c r="H44" s="614" t="s">
        <v>34</v>
      </c>
      <c r="I44" s="607">
        <v>1</v>
      </c>
      <c r="J44" s="334"/>
      <c r="K44" s="334"/>
      <c r="L44" s="344" t="s">
        <v>3160</v>
      </c>
      <c r="M44" s="369" t="s">
        <v>203</v>
      </c>
      <c r="N44" s="377" t="s">
        <v>2519</v>
      </c>
      <c r="O44" s="344" t="str">
        <f>VLOOKUP(N44,CódigosRetorno!$A$1:$B$1701,2,FALSE)</f>
        <v>El XML no contiene el tag o no existe informacion de RegistrationName del emisor del documento</v>
      </c>
      <c r="P44" s="333" t="s">
        <v>482</v>
      </c>
      <c r="Q44" s="270" t="s">
        <v>186</v>
      </c>
    </row>
    <row r="45" spans="2:17" ht="36">
      <c r="B45" s="609"/>
      <c r="C45" s="614"/>
      <c r="D45" s="613"/>
      <c r="E45" s="613"/>
      <c r="F45" s="609"/>
      <c r="G45" s="613"/>
      <c r="H45" s="614"/>
      <c r="I45" s="608"/>
      <c r="J45" s="336"/>
      <c r="K45" s="336"/>
      <c r="L45" s="344" t="s">
        <v>4610</v>
      </c>
      <c r="M45" s="369" t="s">
        <v>203</v>
      </c>
      <c r="N45" s="377" t="s">
        <v>2518</v>
      </c>
      <c r="O45" s="344" t="str">
        <f>VLOOKUP(N45,CódigosRetorno!$A$1:$B$1701,2,FALSE)</f>
        <v>RegistrationName - El nombre o razon social del emisor no cumple con el estandar</v>
      </c>
      <c r="P45" s="333" t="s">
        <v>482</v>
      </c>
      <c r="Q45" s="270" t="s">
        <v>186</v>
      </c>
    </row>
    <row r="46" spans="2:17" ht="48">
      <c r="B46" s="603">
        <f>B44+1</f>
        <v>12</v>
      </c>
      <c r="C46" s="621" t="s">
        <v>4613</v>
      </c>
      <c r="D46" s="603" t="s">
        <v>3</v>
      </c>
      <c r="E46" s="603" t="s">
        <v>9</v>
      </c>
      <c r="F46" s="343" t="s">
        <v>4614</v>
      </c>
      <c r="G46" s="333"/>
      <c r="H46" s="344" t="s">
        <v>4615</v>
      </c>
      <c r="I46" s="336">
        <v>1</v>
      </c>
      <c r="J46" s="336"/>
      <c r="K46" s="336"/>
      <c r="L46" s="344" t="s">
        <v>4617</v>
      </c>
      <c r="M46" s="333" t="s">
        <v>1192</v>
      </c>
      <c r="N46" s="369" t="s">
        <v>1311</v>
      </c>
      <c r="O46" s="344" t="str">
        <f>VLOOKUP(N46,CódigosRetorno!$A$1:$B$1701,2,FALSE)</f>
        <v>La dirección completa y detallada del domicilio fiscal del emisor no cumple con el formato establecido</v>
      </c>
      <c r="P46" s="333" t="s">
        <v>482</v>
      </c>
      <c r="Q46" s="269" t="s">
        <v>186</v>
      </c>
    </row>
    <row r="47" spans="2:17" ht="48">
      <c r="B47" s="615"/>
      <c r="C47" s="622"/>
      <c r="D47" s="615"/>
      <c r="E47" s="615"/>
      <c r="F47" s="343" t="s">
        <v>50</v>
      </c>
      <c r="G47" s="333"/>
      <c r="H47" s="344" t="s">
        <v>4618</v>
      </c>
      <c r="I47" s="336" t="s">
        <v>4584</v>
      </c>
      <c r="J47" s="336"/>
      <c r="K47" s="336"/>
      <c r="L47" s="344" t="s">
        <v>4620</v>
      </c>
      <c r="M47" s="333" t="s">
        <v>1192</v>
      </c>
      <c r="N47" s="369" t="s">
        <v>1310</v>
      </c>
      <c r="O47" s="344" t="str">
        <f>VLOOKUP(N47,CódigosRetorno!$A$1:$B$1701,2,FALSE)</f>
        <v>La urbanización del domicilio fiscal del emisor no cumple con el formato establecido</v>
      </c>
      <c r="P47" s="333" t="s">
        <v>482</v>
      </c>
      <c r="Q47" s="269" t="s">
        <v>186</v>
      </c>
    </row>
    <row r="48" spans="2:17" ht="36">
      <c r="B48" s="615"/>
      <c r="C48" s="622"/>
      <c r="D48" s="615"/>
      <c r="E48" s="615"/>
      <c r="F48" s="343" t="s">
        <v>18</v>
      </c>
      <c r="G48" s="333"/>
      <c r="H48" s="344" t="s">
        <v>4621</v>
      </c>
      <c r="I48" s="336" t="s">
        <v>4584</v>
      </c>
      <c r="J48" s="336"/>
      <c r="K48" s="336"/>
      <c r="L48" s="344" t="s">
        <v>4623</v>
      </c>
      <c r="M48" s="333" t="s">
        <v>1192</v>
      </c>
      <c r="N48" s="369" t="s">
        <v>1309</v>
      </c>
      <c r="O48" s="344" t="str">
        <f>VLOOKUP(N48,CódigosRetorno!$A$1:$B$1701,2,FALSE)</f>
        <v>La provincia del domicilio fiscal del emisor no cumple con el formato establecido</v>
      </c>
      <c r="P48" s="333" t="s">
        <v>482</v>
      </c>
      <c r="Q48" s="269" t="s">
        <v>186</v>
      </c>
    </row>
    <row r="49" spans="2:17" ht="36">
      <c r="B49" s="615"/>
      <c r="C49" s="622"/>
      <c r="D49" s="615"/>
      <c r="E49" s="615"/>
      <c r="F49" s="334" t="s">
        <v>49</v>
      </c>
      <c r="G49" s="333" t="s">
        <v>2654</v>
      </c>
      <c r="H49" s="344" t="s">
        <v>4624</v>
      </c>
      <c r="I49" s="336">
        <v>1</v>
      </c>
      <c r="J49" s="336"/>
      <c r="K49" s="336"/>
      <c r="L49" s="344" t="s">
        <v>3475</v>
      </c>
      <c r="M49" s="333" t="s">
        <v>1192</v>
      </c>
      <c r="N49" s="369" t="s">
        <v>1312</v>
      </c>
      <c r="O49" s="344" t="str">
        <f>VLOOKUP(N49,CódigosRetorno!$A$1:$B$1701,2,FALSE)</f>
        <v>El codigo de ubigeo del domicilio fiscal del emisor no es válido</v>
      </c>
      <c r="P49" s="333" t="s">
        <v>482</v>
      </c>
      <c r="Q49" s="269" t="s">
        <v>186</v>
      </c>
    </row>
    <row r="50" spans="2:17" ht="24">
      <c r="B50" s="615"/>
      <c r="C50" s="622"/>
      <c r="D50" s="615"/>
      <c r="E50" s="615"/>
      <c r="F50" s="609"/>
      <c r="G50" s="343" t="s">
        <v>4626</v>
      </c>
      <c r="H50" s="200" t="s">
        <v>4605</v>
      </c>
      <c r="I50" s="336" t="s">
        <v>4584</v>
      </c>
      <c r="J50" s="336"/>
      <c r="K50" s="336"/>
      <c r="L50" s="344" t="s">
        <v>5334</v>
      </c>
      <c r="M50" s="333" t="s">
        <v>1192</v>
      </c>
      <c r="N50" s="369" t="s">
        <v>5314</v>
      </c>
      <c r="O50" s="344" t="str">
        <f>VLOOKUP(N50,CódigosRetorno!$A$1:$B$1701,2,FALSE)</f>
        <v>El dato ingresado como atributo @schemeAgencyName es incorrecto.</v>
      </c>
      <c r="P50" s="333" t="s">
        <v>482</v>
      </c>
      <c r="Q50" s="270" t="s">
        <v>186</v>
      </c>
    </row>
    <row r="51" spans="2:17" ht="24">
      <c r="B51" s="615"/>
      <c r="C51" s="622"/>
      <c r="D51" s="615"/>
      <c r="E51" s="615"/>
      <c r="F51" s="609"/>
      <c r="G51" s="343" t="s">
        <v>4627</v>
      </c>
      <c r="H51" s="200" t="s">
        <v>4604</v>
      </c>
      <c r="I51" s="336" t="s">
        <v>4584</v>
      </c>
      <c r="J51" s="336"/>
      <c r="K51" s="336"/>
      <c r="L51" s="344" t="s">
        <v>5335</v>
      </c>
      <c r="M51" s="333" t="s">
        <v>1192</v>
      </c>
      <c r="N51" s="369" t="s">
        <v>5313</v>
      </c>
      <c r="O51" s="344" t="str">
        <f>VLOOKUP(N51,CódigosRetorno!$A$1:$B$1701,2,FALSE)</f>
        <v>El dato ingresado como atributo @schemeName es incorrecto.</v>
      </c>
      <c r="P51" s="333" t="s">
        <v>482</v>
      </c>
      <c r="Q51" s="269" t="s">
        <v>186</v>
      </c>
    </row>
    <row r="52" spans="2:17" ht="36">
      <c r="B52" s="615"/>
      <c r="C52" s="622"/>
      <c r="D52" s="615"/>
      <c r="E52" s="615"/>
      <c r="F52" s="343" t="s">
        <v>18</v>
      </c>
      <c r="G52" s="333"/>
      <c r="H52" s="344" t="s">
        <v>4628</v>
      </c>
      <c r="I52" s="336" t="s">
        <v>4584</v>
      </c>
      <c r="J52" s="336"/>
      <c r="K52" s="336"/>
      <c r="L52" s="344" t="s">
        <v>4623</v>
      </c>
      <c r="M52" s="333" t="s">
        <v>1192</v>
      </c>
      <c r="N52" s="369" t="s">
        <v>1308</v>
      </c>
      <c r="O52" s="344" t="str">
        <f>VLOOKUP(N52,CódigosRetorno!$A$1:$B$1701,2,FALSE)</f>
        <v>El departamento del domicilio fiscal del emisor no cumple con el formato establecido</v>
      </c>
      <c r="P52" s="333" t="s">
        <v>482</v>
      </c>
      <c r="Q52" s="269" t="s">
        <v>186</v>
      </c>
    </row>
    <row r="53" spans="2:17" ht="36">
      <c r="B53" s="615"/>
      <c r="C53" s="622"/>
      <c r="D53" s="615"/>
      <c r="E53" s="615"/>
      <c r="F53" s="343" t="s">
        <v>18</v>
      </c>
      <c r="G53" s="333"/>
      <c r="H53" s="344" t="s">
        <v>4630</v>
      </c>
      <c r="I53" s="336" t="s">
        <v>4584</v>
      </c>
      <c r="J53" s="336"/>
      <c r="K53" s="336"/>
      <c r="L53" s="344" t="s">
        <v>4623</v>
      </c>
      <c r="M53" s="333" t="s">
        <v>1192</v>
      </c>
      <c r="N53" s="369" t="s">
        <v>1307</v>
      </c>
      <c r="O53" s="344" t="str">
        <f>VLOOKUP(N53,CódigosRetorno!$A$1:$B$1701,2,FALSE)</f>
        <v>El distrito del domicilio fiscal del emisor no cumple con el formato establecido</v>
      </c>
      <c r="P53" s="333" t="s">
        <v>482</v>
      </c>
      <c r="Q53" s="269" t="s">
        <v>186</v>
      </c>
    </row>
    <row r="54" spans="2:17" ht="48">
      <c r="B54" s="615"/>
      <c r="C54" s="622"/>
      <c r="D54" s="615"/>
      <c r="E54" s="615"/>
      <c r="F54" s="343" t="s">
        <v>10</v>
      </c>
      <c r="G54" s="333" t="s">
        <v>2653</v>
      </c>
      <c r="H54" s="344" t="s">
        <v>4632</v>
      </c>
      <c r="I54" s="336">
        <v>1</v>
      </c>
      <c r="J54" s="336"/>
      <c r="K54" s="336"/>
      <c r="L54" s="344" t="s">
        <v>3491</v>
      </c>
      <c r="M54" s="333" t="s">
        <v>1192</v>
      </c>
      <c r="N54" s="369" t="s">
        <v>1406</v>
      </c>
      <c r="O54" s="344" t="str">
        <f>VLOOKUP(N54,CódigosRetorno!$A$1:$B$1701,2,FALSE)</f>
        <v>El codigo de pais debe ser PE</v>
      </c>
      <c r="P54" s="333" t="s">
        <v>482</v>
      </c>
      <c r="Q54" s="269" t="s">
        <v>186</v>
      </c>
    </row>
    <row r="55" spans="2:17">
      <c r="B55" s="615"/>
      <c r="C55" s="622"/>
      <c r="D55" s="615"/>
      <c r="E55" s="615"/>
      <c r="F55" s="607"/>
      <c r="G55" s="378" t="s">
        <v>4634</v>
      </c>
      <c r="H55" s="344" t="s">
        <v>4593</v>
      </c>
      <c r="I55" s="336" t="s">
        <v>4584</v>
      </c>
      <c r="J55" s="336"/>
      <c r="K55" s="336"/>
      <c r="L55" s="344" t="s">
        <v>5336</v>
      </c>
      <c r="M55" s="333" t="s">
        <v>1192</v>
      </c>
      <c r="N55" s="369" t="s">
        <v>5312</v>
      </c>
      <c r="O55" s="344" t="str">
        <f>VLOOKUP(N55,CódigosRetorno!$A$1:$B$1701,2,FALSE)</f>
        <v>El dato ingresado como atributo @listID es incorrecto.</v>
      </c>
      <c r="P55" s="333" t="s">
        <v>482</v>
      </c>
      <c r="Q55" s="270" t="s">
        <v>186</v>
      </c>
    </row>
    <row r="56" spans="2:17" ht="48">
      <c r="B56" s="615"/>
      <c r="C56" s="622"/>
      <c r="D56" s="615"/>
      <c r="E56" s="615"/>
      <c r="F56" s="617"/>
      <c r="G56" s="378" t="s">
        <v>4635</v>
      </c>
      <c r="H56" s="344" t="s">
        <v>4583</v>
      </c>
      <c r="I56" s="336" t="s">
        <v>4584</v>
      </c>
      <c r="J56" s="336"/>
      <c r="K56" s="336"/>
      <c r="L56" s="344" t="s">
        <v>5328</v>
      </c>
      <c r="M56" s="333" t="s">
        <v>1192</v>
      </c>
      <c r="N56" s="369" t="s">
        <v>5307</v>
      </c>
      <c r="O56" s="344" t="str">
        <f>VLOOKUP(N56,CódigosRetorno!$A$1:$B$1701,2,FALSE)</f>
        <v>El dato ingresado como atributo @listAgencyName es incorrecto.</v>
      </c>
      <c r="P56" s="333" t="s">
        <v>482</v>
      </c>
      <c r="Q56" s="269" t="s">
        <v>186</v>
      </c>
    </row>
    <row r="57" spans="2:17" ht="24">
      <c r="B57" s="604"/>
      <c r="C57" s="625"/>
      <c r="D57" s="604"/>
      <c r="E57" s="604"/>
      <c r="F57" s="608"/>
      <c r="G57" s="343" t="s">
        <v>4636</v>
      </c>
      <c r="H57" s="344" t="s">
        <v>4586</v>
      </c>
      <c r="I57" s="336" t="s">
        <v>4584</v>
      </c>
      <c r="J57" s="336"/>
      <c r="K57" s="336"/>
      <c r="L57" s="344" t="s">
        <v>5337</v>
      </c>
      <c r="M57" s="369" t="s">
        <v>1192</v>
      </c>
      <c r="N57" s="377" t="s">
        <v>5308</v>
      </c>
      <c r="O57" s="344" t="str">
        <f>VLOOKUP(N57,CódigosRetorno!$A$1:$B$1701,2,FALSE)</f>
        <v>El dato ingresado como atributo @listName es incorrecto.</v>
      </c>
      <c r="P57" s="333" t="s">
        <v>482</v>
      </c>
      <c r="Q57" s="269" t="s">
        <v>186</v>
      </c>
    </row>
    <row r="58" spans="2:17" ht="24">
      <c r="B58" s="603">
        <f>B46+1</f>
        <v>13</v>
      </c>
      <c r="C58" s="610" t="s">
        <v>4766</v>
      </c>
      <c r="D58" s="603" t="s">
        <v>3</v>
      </c>
      <c r="E58" s="603" t="s">
        <v>9</v>
      </c>
      <c r="F58" s="607" t="s">
        <v>4614</v>
      </c>
      <c r="G58" s="603"/>
      <c r="H58" s="605" t="s">
        <v>4767</v>
      </c>
      <c r="I58" s="607">
        <v>1</v>
      </c>
      <c r="J58" s="343"/>
      <c r="K58" s="343"/>
      <c r="L58" s="344" t="s">
        <v>5455</v>
      </c>
      <c r="M58" s="369" t="s">
        <v>1192</v>
      </c>
      <c r="N58" s="377" t="s">
        <v>5453</v>
      </c>
      <c r="O58" s="344" t="str">
        <f>VLOOKUP(N58,CódigosRetorno!$A$1:$B$1701,2,FALSE)</f>
        <v>El XML no contiene el atributo o no existe lugar donde se entrega el bien para venta itinerante</v>
      </c>
      <c r="P58" s="333" t="s">
        <v>482</v>
      </c>
      <c r="Q58" s="269" t="s">
        <v>186</v>
      </c>
    </row>
    <row r="59" spans="2:17" ht="36">
      <c r="B59" s="615"/>
      <c r="C59" s="611"/>
      <c r="D59" s="615"/>
      <c r="E59" s="615"/>
      <c r="F59" s="608"/>
      <c r="G59" s="604"/>
      <c r="H59" s="606"/>
      <c r="I59" s="608"/>
      <c r="J59" s="343"/>
      <c r="K59" s="343"/>
      <c r="L59" s="344" t="s">
        <v>4617</v>
      </c>
      <c r="M59" s="333" t="s">
        <v>1192</v>
      </c>
      <c r="N59" s="121" t="s">
        <v>4541</v>
      </c>
      <c r="O59" s="344" t="str">
        <f>VLOOKUP(N59,CódigosRetorno!$A$1:$B$1701,2,FALSE)</f>
        <v>El dato ingresado como direccion completa y detallada no cumple con el formato establecido.</v>
      </c>
      <c r="P59" s="333" t="s">
        <v>482</v>
      </c>
      <c r="Q59" s="270" t="s">
        <v>186</v>
      </c>
    </row>
    <row r="60" spans="2:17" ht="36">
      <c r="B60" s="615"/>
      <c r="C60" s="611"/>
      <c r="D60" s="615"/>
      <c r="E60" s="615"/>
      <c r="F60" s="343" t="s">
        <v>50</v>
      </c>
      <c r="G60" s="333"/>
      <c r="H60" s="344" t="s">
        <v>4768</v>
      </c>
      <c r="I60" s="343" t="s">
        <v>4584</v>
      </c>
      <c r="J60" s="343"/>
      <c r="K60" s="343"/>
      <c r="L60" s="344" t="s">
        <v>4620</v>
      </c>
      <c r="M60" s="333" t="s">
        <v>1192</v>
      </c>
      <c r="N60" s="369" t="s">
        <v>4545</v>
      </c>
      <c r="O60" s="344" t="str">
        <f>VLOOKUP(N60,CódigosRetorno!$A$1:$B$1701,2,FALSE)</f>
        <v>El dato ingresado como urbanización no cumple con el formato establecido</v>
      </c>
      <c r="P60" s="333" t="s">
        <v>482</v>
      </c>
      <c r="Q60" s="270" t="s">
        <v>186</v>
      </c>
    </row>
    <row r="61" spans="2:17" ht="36">
      <c r="B61" s="615"/>
      <c r="C61" s="611"/>
      <c r="D61" s="615"/>
      <c r="E61" s="615"/>
      <c r="F61" s="343" t="s">
        <v>18</v>
      </c>
      <c r="G61" s="333"/>
      <c r="H61" s="344" t="s">
        <v>4769</v>
      </c>
      <c r="I61" s="343" t="s">
        <v>4584</v>
      </c>
      <c r="J61" s="343"/>
      <c r="K61" s="343"/>
      <c r="L61" s="344" t="s">
        <v>4623</v>
      </c>
      <c r="M61" s="333" t="s">
        <v>1192</v>
      </c>
      <c r="N61" s="369" t="s">
        <v>4547</v>
      </c>
      <c r="O61" s="344" t="str">
        <f>VLOOKUP(N61,CódigosRetorno!$A$1:$B$1701,2,FALSE)</f>
        <v>El dato ingresado como provincia no cumple con el formato establecido</v>
      </c>
      <c r="P61" s="333" t="s">
        <v>482</v>
      </c>
      <c r="Q61" s="270" t="s">
        <v>186</v>
      </c>
    </row>
    <row r="62" spans="2:17" ht="24">
      <c r="B62" s="615"/>
      <c r="C62" s="611"/>
      <c r="D62" s="615"/>
      <c r="E62" s="615"/>
      <c r="F62" s="334" t="s">
        <v>49</v>
      </c>
      <c r="G62" s="333" t="s">
        <v>2654</v>
      </c>
      <c r="H62" s="344" t="s">
        <v>4770</v>
      </c>
      <c r="I62" s="343" t="s">
        <v>4584</v>
      </c>
      <c r="J62" s="343"/>
      <c r="K62" s="343"/>
      <c r="L62" s="344" t="s">
        <v>3475</v>
      </c>
      <c r="M62" s="333" t="s">
        <v>1192</v>
      </c>
      <c r="N62" s="369" t="s">
        <v>3779</v>
      </c>
      <c r="O62" s="344" t="str">
        <f>VLOOKUP(N62,CódigosRetorno!$A$1:$B$1701,2,FALSE)</f>
        <v>El código de Ubigeo no existe en el listado.</v>
      </c>
      <c r="P62" s="333" t="s">
        <v>482</v>
      </c>
      <c r="Q62" s="270" t="s">
        <v>3153</v>
      </c>
    </row>
    <row r="63" spans="2:17" ht="24">
      <c r="B63" s="615"/>
      <c r="C63" s="611"/>
      <c r="D63" s="615"/>
      <c r="E63" s="615"/>
      <c r="F63" s="609"/>
      <c r="G63" s="343" t="s">
        <v>4626</v>
      </c>
      <c r="H63" s="200" t="s">
        <v>4605</v>
      </c>
      <c r="I63" s="336" t="s">
        <v>4584</v>
      </c>
      <c r="J63" s="336"/>
      <c r="K63" s="336"/>
      <c r="L63" s="344" t="s">
        <v>5334</v>
      </c>
      <c r="M63" s="333" t="s">
        <v>1192</v>
      </c>
      <c r="N63" s="369" t="s">
        <v>5314</v>
      </c>
      <c r="O63" s="344" t="str">
        <f>VLOOKUP(N63,CódigosRetorno!$A$1:$B$1701,2,FALSE)</f>
        <v>El dato ingresado como atributo @schemeAgencyName es incorrecto.</v>
      </c>
      <c r="P63" s="333" t="s">
        <v>482</v>
      </c>
      <c r="Q63" s="270" t="s">
        <v>186</v>
      </c>
    </row>
    <row r="64" spans="2:17" ht="24">
      <c r="B64" s="615"/>
      <c r="C64" s="611"/>
      <c r="D64" s="615"/>
      <c r="E64" s="615"/>
      <c r="F64" s="609"/>
      <c r="G64" s="343" t="s">
        <v>4627</v>
      </c>
      <c r="H64" s="200" t="s">
        <v>4604</v>
      </c>
      <c r="I64" s="336" t="s">
        <v>4584</v>
      </c>
      <c r="J64" s="336"/>
      <c r="K64" s="336"/>
      <c r="L64" s="344" t="s">
        <v>5335</v>
      </c>
      <c r="M64" s="333" t="s">
        <v>1192</v>
      </c>
      <c r="N64" s="369" t="s">
        <v>5313</v>
      </c>
      <c r="O64" s="344" t="str">
        <f>VLOOKUP(N64,CódigosRetorno!$A$1:$B$1701,2,FALSE)</f>
        <v>El dato ingresado como atributo @schemeName es incorrecto.</v>
      </c>
      <c r="P64" s="333" t="s">
        <v>482</v>
      </c>
      <c r="Q64" s="269" t="s">
        <v>186</v>
      </c>
    </row>
    <row r="65" spans="2:17" ht="36">
      <c r="B65" s="615"/>
      <c r="C65" s="611"/>
      <c r="D65" s="615"/>
      <c r="E65" s="615"/>
      <c r="F65" s="343" t="s">
        <v>18</v>
      </c>
      <c r="G65" s="333"/>
      <c r="H65" s="344" t="s">
        <v>4771</v>
      </c>
      <c r="I65" s="343" t="s">
        <v>4584</v>
      </c>
      <c r="J65" s="343"/>
      <c r="K65" s="343"/>
      <c r="L65" s="344" t="s">
        <v>4623</v>
      </c>
      <c r="M65" s="333" t="s">
        <v>1192</v>
      </c>
      <c r="N65" s="369" t="s">
        <v>4549</v>
      </c>
      <c r="O65" s="344" t="str">
        <f>VLOOKUP(N65,CódigosRetorno!$A$1:$B$1701,2,FALSE)</f>
        <v>El dato ingresado como departamento no cumple con el formato establecido</v>
      </c>
      <c r="P65" s="333" t="s">
        <v>482</v>
      </c>
      <c r="Q65" s="270" t="s">
        <v>186</v>
      </c>
    </row>
    <row r="66" spans="2:17" ht="36">
      <c r="B66" s="615"/>
      <c r="C66" s="611"/>
      <c r="D66" s="615"/>
      <c r="E66" s="615"/>
      <c r="F66" s="343" t="s">
        <v>18</v>
      </c>
      <c r="G66" s="333"/>
      <c r="H66" s="344" t="s">
        <v>4772</v>
      </c>
      <c r="I66" s="343">
        <v>1</v>
      </c>
      <c r="J66" s="343"/>
      <c r="K66" s="343"/>
      <c r="L66" s="344" t="s">
        <v>4623</v>
      </c>
      <c r="M66" s="333" t="s">
        <v>1192</v>
      </c>
      <c r="N66" s="369" t="s">
        <v>4551</v>
      </c>
      <c r="O66" s="344" t="str">
        <f>VLOOKUP(N66,CódigosRetorno!$A$1:$B$1701,2,FALSE)</f>
        <v>El dato ingresado como distrito no cumple con el formato establecido</v>
      </c>
      <c r="P66" s="333" t="s">
        <v>482</v>
      </c>
      <c r="Q66" s="270" t="s">
        <v>186</v>
      </c>
    </row>
    <row r="67" spans="2:17" ht="36">
      <c r="B67" s="615"/>
      <c r="C67" s="611"/>
      <c r="D67" s="615"/>
      <c r="E67" s="615"/>
      <c r="F67" s="343" t="s">
        <v>10</v>
      </c>
      <c r="G67" s="333" t="s">
        <v>2653</v>
      </c>
      <c r="H67" s="344" t="s">
        <v>4773</v>
      </c>
      <c r="I67" s="343" t="s">
        <v>4584</v>
      </c>
      <c r="J67" s="343"/>
      <c r="K67" s="343"/>
      <c r="L67" s="344" t="s">
        <v>3491</v>
      </c>
      <c r="M67" s="333" t="s">
        <v>1192</v>
      </c>
      <c r="N67" s="369" t="s">
        <v>1406</v>
      </c>
      <c r="O67" s="344" t="str">
        <f>VLOOKUP(N67,CódigosRetorno!$A$1:$B$1701,2,FALSE)</f>
        <v>El codigo de pais debe ser PE</v>
      </c>
      <c r="P67" s="333" t="s">
        <v>482</v>
      </c>
      <c r="Q67" s="270" t="s">
        <v>186</v>
      </c>
    </row>
    <row r="68" spans="2:17">
      <c r="B68" s="615"/>
      <c r="C68" s="611"/>
      <c r="D68" s="615"/>
      <c r="E68" s="615"/>
      <c r="F68" s="607"/>
      <c r="G68" s="378" t="s">
        <v>4634</v>
      </c>
      <c r="H68" s="344" t="s">
        <v>4593</v>
      </c>
      <c r="I68" s="343" t="s">
        <v>4584</v>
      </c>
      <c r="J68" s="343"/>
      <c r="K68" s="343"/>
      <c r="L68" s="344" t="s">
        <v>5336</v>
      </c>
      <c r="M68" s="333" t="s">
        <v>1192</v>
      </c>
      <c r="N68" s="369" t="s">
        <v>5312</v>
      </c>
      <c r="O68" s="344" t="str">
        <f>VLOOKUP(N68,CódigosRetorno!$A$1:$B$1701,2,FALSE)</f>
        <v>El dato ingresado como atributo @listID es incorrecto.</v>
      </c>
      <c r="P68" s="333" t="s">
        <v>482</v>
      </c>
      <c r="Q68" s="270" t="s">
        <v>186</v>
      </c>
    </row>
    <row r="69" spans="2:17" ht="48">
      <c r="B69" s="615"/>
      <c r="C69" s="611"/>
      <c r="D69" s="615"/>
      <c r="E69" s="615"/>
      <c r="F69" s="617"/>
      <c r="G69" s="378" t="s">
        <v>4635</v>
      </c>
      <c r="H69" s="344" t="s">
        <v>4583</v>
      </c>
      <c r="I69" s="343" t="s">
        <v>4584</v>
      </c>
      <c r="J69" s="343"/>
      <c r="K69" s="343"/>
      <c r="L69" s="344" t="s">
        <v>5328</v>
      </c>
      <c r="M69" s="333" t="s">
        <v>1192</v>
      </c>
      <c r="N69" s="369" t="s">
        <v>5307</v>
      </c>
      <c r="O69" s="344" t="str">
        <f>VLOOKUP(N69,CódigosRetorno!$A$1:$B$1701,2,FALSE)</f>
        <v>El dato ingresado como atributo @listAgencyName es incorrecto.</v>
      </c>
      <c r="P69" s="333" t="s">
        <v>482</v>
      </c>
      <c r="Q69" s="269" t="s">
        <v>186</v>
      </c>
    </row>
    <row r="70" spans="2:17" ht="24">
      <c r="B70" s="604"/>
      <c r="C70" s="612"/>
      <c r="D70" s="604"/>
      <c r="E70" s="604"/>
      <c r="F70" s="608"/>
      <c r="G70" s="343" t="s">
        <v>4636</v>
      </c>
      <c r="H70" s="344" t="s">
        <v>4586</v>
      </c>
      <c r="I70" s="343" t="s">
        <v>4584</v>
      </c>
      <c r="J70" s="343"/>
      <c r="K70" s="343"/>
      <c r="L70" s="344" t="s">
        <v>5337</v>
      </c>
      <c r="M70" s="369" t="s">
        <v>1192</v>
      </c>
      <c r="N70" s="377" t="s">
        <v>5308</v>
      </c>
      <c r="O70" s="344" t="str">
        <f>VLOOKUP(N70,CódigosRetorno!$A$1:$B$1701,2,FALSE)</f>
        <v>El dato ingresado como atributo @listName es incorrecto.</v>
      </c>
      <c r="P70" s="333" t="s">
        <v>482</v>
      </c>
      <c r="Q70" s="269" t="s">
        <v>186</v>
      </c>
    </row>
    <row r="71" spans="2:17" ht="24">
      <c r="B71" s="603">
        <f>B58+1</f>
        <v>14</v>
      </c>
      <c r="C71" s="610" t="s">
        <v>5361</v>
      </c>
      <c r="D71" s="603" t="s">
        <v>3</v>
      </c>
      <c r="E71" s="603" t="s">
        <v>9</v>
      </c>
      <c r="F71" s="607" t="s">
        <v>10</v>
      </c>
      <c r="G71" s="603" t="s">
        <v>2653</v>
      </c>
      <c r="H71" s="605" t="s">
        <v>4773</v>
      </c>
      <c r="I71" s="607" t="s">
        <v>4584</v>
      </c>
      <c r="J71" s="343"/>
      <c r="K71" s="343"/>
      <c r="L71" s="344" t="s">
        <v>5357</v>
      </c>
      <c r="M71" s="333" t="s">
        <v>203</v>
      </c>
      <c r="N71" s="369" t="s">
        <v>5358</v>
      </c>
      <c r="O71" s="344" t="str">
        <f>VLOOKUP(N71,CódigosRetorno!$A$1:$B$1701,2,FALSE)</f>
        <v>El XML no contiene el tag o no existe información del pais de uso, exploración o aprovechamiento</v>
      </c>
      <c r="P71" s="333" t="s">
        <v>482</v>
      </c>
      <c r="Q71" s="270" t="s">
        <v>186</v>
      </c>
    </row>
    <row r="72" spans="2:17" ht="24">
      <c r="B72" s="615"/>
      <c r="C72" s="611"/>
      <c r="D72" s="615"/>
      <c r="E72" s="615"/>
      <c r="F72" s="608"/>
      <c r="G72" s="604"/>
      <c r="H72" s="606"/>
      <c r="I72" s="608"/>
      <c r="J72" s="343"/>
      <c r="K72" s="343"/>
      <c r="L72" s="344" t="s">
        <v>5363</v>
      </c>
      <c r="M72" s="333" t="s">
        <v>203</v>
      </c>
      <c r="N72" s="369" t="s">
        <v>5359</v>
      </c>
      <c r="O72" s="344" t="str">
        <f>VLOOKUP(N72,CódigosRetorno!$A$1:$B$1701,2,FALSE)</f>
        <v>El dato ingresado como pais de uso, exploracion o aprovechamiento es incorrecto.</v>
      </c>
      <c r="P72" s="333" t="s">
        <v>482</v>
      </c>
      <c r="Q72" s="270" t="s">
        <v>186</v>
      </c>
    </row>
    <row r="73" spans="2:17">
      <c r="B73" s="615"/>
      <c r="C73" s="611"/>
      <c r="D73" s="615"/>
      <c r="E73" s="615"/>
      <c r="F73" s="607"/>
      <c r="G73" s="378" t="s">
        <v>4634</v>
      </c>
      <c r="H73" s="344" t="s">
        <v>4593</v>
      </c>
      <c r="I73" s="343" t="s">
        <v>4584</v>
      </c>
      <c r="J73" s="343"/>
      <c r="K73" s="343"/>
      <c r="L73" s="344" t="s">
        <v>5336</v>
      </c>
      <c r="M73" s="333" t="s">
        <v>1192</v>
      </c>
      <c r="N73" s="369" t="s">
        <v>5312</v>
      </c>
      <c r="O73" s="344" t="str">
        <f>VLOOKUP(N73,CódigosRetorno!$A$1:$B$1701,2,FALSE)</f>
        <v>El dato ingresado como atributo @listID es incorrecto.</v>
      </c>
      <c r="P73" s="333" t="s">
        <v>482</v>
      </c>
      <c r="Q73" s="270" t="s">
        <v>186</v>
      </c>
    </row>
    <row r="74" spans="2:17" ht="48">
      <c r="B74" s="615"/>
      <c r="C74" s="611"/>
      <c r="D74" s="615"/>
      <c r="E74" s="615"/>
      <c r="F74" s="617"/>
      <c r="G74" s="378" t="s">
        <v>4635</v>
      </c>
      <c r="H74" s="344" t="s">
        <v>4583</v>
      </c>
      <c r="I74" s="343" t="s">
        <v>4584</v>
      </c>
      <c r="J74" s="343"/>
      <c r="K74" s="343"/>
      <c r="L74" s="344" t="s">
        <v>5328</v>
      </c>
      <c r="M74" s="333" t="s">
        <v>1192</v>
      </c>
      <c r="N74" s="369" t="s">
        <v>5307</v>
      </c>
      <c r="O74" s="344" t="str">
        <f>VLOOKUP(N74,CódigosRetorno!$A$1:$B$1701,2,FALSE)</f>
        <v>El dato ingresado como atributo @listAgencyName es incorrecto.</v>
      </c>
      <c r="P74" s="333" t="s">
        <v>482</v>
      </c>
      <c r="Q74" s="269" t="s">
        <v>186</v>
      </c>
    </row>
    <row r="75" spans="2:17" ht="24">
      <c r="B75" s="615"/>
      <c r="C75" s="611"/>
      <c r="D75" s="615"/>
      <c r="E75" s="615"/>
      <c r="F75" s="608"/>
      <c r="G75" s="343" t="s">
        <v>4636</v>
      </c>
      <c r="H75" s="344" t="s">
        <v>4586</v>
      </c>
      <c r="I75" s="343" t="s">
        <v>4584</v>
      </c>
      <c r="J75" s="343"/>
      <c r="K75" s="343"/>
      <c r="L75" s="344" t="s">
        <v>5337</v>
      </c>
      <c r="M75" s="369" t="s">
        <v>1192</v>
      </c>
      <c r="N75" s="377" t="s">
        <v>5308</v>
      </c>
      <c r="O75" s="344" t="str">
        <f>VLOOKUP(N75,CódigosRetorno!$A$1:$B$1701,2,FALSE)</f>
        <v>El dato ingresado como atributo @listName es incorrecto.</v>
      </c>
      <c r="P75" s="333" t="s">
        <v>482</v>
      </c>
      <c r="Q75" s="269" t="s">
        <v>186</v>
      </c>
    </row>
    <row r="76" spans="2:17" ht="36">
      <c r="B76" s="607">
        <f>B71+1</f>
        <v>15</v>
      </c>
      <c r="C76" s="610" t="s">
        <v>4774</v>
      </c>
      <c r="D76" s="603" t="s">
        <v>3</v>
      </c>
      <c r="E76" s="603" t="s">
        <v>9</v>
      </c>
      <c r="F76" s="343" t="s">
        <v>44</v>
      </c>
      <c r="G76" s="333" t="s">
        <v>69</v>
      </c>
      <c r="H76" s="344" t="s">
        <v>4775</v>
      </c>
      <c r="I76" s="343" t="s">
        <v>4584</v>
      </c>
      <c r="J76" s="343"/>
      <c r="K76" s="343"/>
      <c r="L76" s="344" t="s">
        <v>4776</v>
      </c>
      <c r="M76" s="333" t="s">
        <v>1192</v>
      </c>
      <c r="N76" s="369" t="s">
        <v>4553</v>
      </c>
      <c r="O76" s="344" t="str">
        <f>VLOOKUP(N76,CódigosRetorno!$A$1:$B$1701,2,FALSE)</f>
        <v>El dato ingresado como local anexo no cumple con el formato establecido</v>
      </c>
      <c r="P76" s="333" t="s">
        <v>482</v>
      </c>
      <c r="Q76" s="270" t="s">
        <v>186</v>
      </c>
    </row>
    <row r="77" spans="2:17" ht="24">
      <c r="B77" s="617"/>
      <c r="C77" s="611"/>
      <c r="D77" s="615"/>
      <c r="E77" s="615"/>
      <c r="F77" s="607"/>
      <c r="G77" s="343" t="s">
        <v>4582</v>
      </c>
      <c r="H77" s="200" t="s">
        <v>4605</v>
      </c>
      <c r="I77" s="343" t="s">
        <v>4584</v>
      </c>
      <c r="J77" s="343"/>
      <c r="K77" s="343"/>
      <c r="L77" s="344" t="s">
        <v>5323</v>
      </c>
      <c r="M77" s="333" t="s">
        <v>1192</v>
      </c>
      <c r="N77" s="369" t="s">
        <v>5314</v>
      </c>
      <c r="O77" s="344" t="str">
        <f>VLOOKUP(N77,CódigosRetorno!$A$1:$B$1701,2,FALSE)</f>
        <v>El dato ingresado como atributo @schemeAgencyName es incorrecto.</v>
      </c>
      <c r="P77" s="333" t="s">
        <v>482</v>
      </c>
      <c r="Q77" s="270" t="s">
        <v>186</v>
      </c>
    </row>
    <row r="78" spans="2:17" ht="24">
      <c r="B78" s="608"/>
      <c r="C78" s="612"/>
      <c r="D78" s="604"/>
      <c r="E78" s="604"/>
      <c r="F78" s="608"/>
      <c r="G78" s="343" t="s">
        <v>4777</v>
      </c>
      <c r="H78" s="200" t="s">
        <v>4604</v>
      </c>
      <c r="I78" s="343" t="s">
        <v>4584</v>
      </c>
      <c r="J78" s="343"/>
      <c r="K78" s="343"/>
      <c r="L78" s="344" t="s">
        <v>5338</v>
      </c>
      <c r="M78" s="333" t="s">
        <v>1192</v>
      </c>
      <c r="N78" s="369" t="s">
        <v>5313</v>
      </c>
      <c r="O78" s="344" t="str">
        <f>VLOOKUP(N78,CódigosRetorno!$A$1:$B$1701,2,FALSE)</f>
        <v>El dato ingresado como atributo @schemeName es incorrecto.</v>
      </c>
      <c r="P78" s="333" t="s">
        <v>482</v>
      </c>
      <c r="Q78" s="269" t="s">
        <v>186</v>
      </c>
    </row>
    <row r="79" spans="2:17">
      <c r="B79" s="122" t="s">
        <v>4778</v>
      </c>
      <c r="C79" s="122"/>
      <c r="D79" s="119"/>
      <c r="E79" s="119" t="s">
        <v>186</v>
      </c>
      <c r="F79" s="123" t="s">
        <v>186</v>
      </c>
      <c r="G79" s="123" t="s">
        <v>186</v>
      </c>
      <c r="H79" s="124" t="s">
        <v>186</v>
      </c>
      <c r="I79" s="123"/>
      <c r="J79" s="123"/>
      <c r="K79" s="123"/>
      <c r="L79" s="344" t="s">
        <v>186</v>
      </c>
      <c r="M79" s="333" t="s">
        <v>186</v>
      </c>
      <c r="N79" s="369" t="s">
        <v>186</v>
      </c>
      <c r="O79" s="344" t="str">
        <f>VLOOKUP(N79,CódigosRetorno!$A$1:$B$1701,2,FALSE)</f>
        <v>-</v>
      </c>
      <c r="P79" s="333" t="s">
        <v>186</v>
      </c>
      <c r="Q79" s="270" t="s">
        <v>186</v>
      </c>
    </row>
    <row r="80" spans="2:17" ht="24">
      <c r="B80" s="607">
        <f>B76+1</f>
        <v>16</v>
      </c>
      <c r="C80" s="610" t="s">
        <v>4779</v>
      </c>
      <c r="D80" s="603" t="s">
        <v>3</v>
      </c>
      <c r="E80" s="603" t="s">
        <v>4</v>
      </c>
      <c r="F80" s="607" t="s">
        <v>12</v>
      </c>
      <c r="G80" s="613"/>
      <c r="H80" s="614" t="s">
        <v>4638</v>
      </c>
      <c r="I80" s="607">
        <v>1</v>
      </c>
      <c r="J80" s="334"/>
      <c r="K80" s="334"/>
      <c r="L80" s="344" t="s">
        <v>4780</v>
      </c>
      <c r="M80" s="369" t="s">
        <v>203</v>
      </c>
      <c r="N80" s="377" t="s">
        <v>4519</v>
      </c>
      <c r="O80" s="344" t="str">
        <f>VLOOKUP(N80,CódigosRetorno!$A$1:$B$1701,2,FALSE)</f>
        <v>El XML contiene mas de un tag como elemento de numero de documento del receptor.</v>
      </c>
      <c r="P80" s="333" t="s">
        <v>482</v>
      </c>
      <c r="Q80" s="270" t="s">
        <v>186</v>
      </c>
    </row>
    <row r="81" spans="2:17" ht="36">
      <c r="B81" s="617"/>
      <c r="C81" s="611"/>
      <c r="D81" s="615"/>
      <c r="E81" s="615"/>
      <c r="F81" s="617"/>
      <c r="G81" s="613"/>
      <c r="H81" s="614"/>
      <c r="I81" s="617"/>
      <c r="J81" s="335"/>
      <c r="K81" s="335"/>
      <c r="L81" s="344" t="s">
        <v>2637</v>
      </c>
      <c r="M81" s="369" t="s">
        <v>203</v>
      </c>
      <c r="N81" s="377" t="s">
        <v>775</v>
      </c>
      <c r="O81" s="344" t="str">
        <f>VLOOKUP(N81,CódigosRetorno!$A$1:$B$1701,2,FALSE)</f>
        <v>El XML no contiene el tag o no existe informacion de CustomerAssignedAccountID del receptor del documento</v>
      </c>
      <c r="P81" s="333" t="s">
        <v>482</v>
      </c>
      <c r="Q81" s="270" t="s">
        <v>186</v>
      </c>
    </row>
    <row r="82" spans="2:17" ht="24">
      <c r="B82" s="617"/>
      <c r="C82" s="611"/>
      <c r="D82" s="615"/>
      <c r="E82" s="615"/>
      <c r="F82" s="617"/>
      <c r="G82" s="613"/>
      <c r="H82" s="614"/>
      <c r="I82" s="617"/>
      <c r="J82" s="335"/>
      <c r="K82" s="335"/>
      <c r="L82" s="344" t="s">
        <v>3476</v>
      </c>
      <c r="M82" s="369" t="s">
        <v>203</v>
      </c>
      <c r="N82" s="377" t="s">
        <v>776</v>
      </c>
      <c r="O82" s="344" t="str">
        <f>VLOOKUP(N82,CódigosRetorno!$A$1:$B$1701,2,FALSE)</f>
        <v>El numero de documento de identidad del receptor debe ser  RUC</v>
      </c>
      <c r="P82" s="333" t="s">
        <v>482</v>
      </c>
      <c r="Q82" s="270" t="s">
        <v>186</v>
      </c>
    </row>
    <row r="83" spans="2:17" ht="24">
      <c r="B83" s="617"/>
      <c r="C83" s="611"/>
      <c r="D83" s="615"/>
      <c r="E83" s="615"/>
      <c r="F83" s="617"/>
      <c r="G83" s="613"/>
      <c r="H83" s="614"/>
      <c r="I83" s="617"/>
      <c r="J83" s="335"/>
      <c r="K83" s="335"/>
      <c r="L83" s="344" t="s">
        <v>3477</v>
      </c>
      <c r="M83" s="369" t="s">
        <v>1192</v>
      </c>
      <c r="N83" s="377" t="s">
        <v>1452</v>
      </c>
      <c r="O83" s="344" t="str">
        <f>VLOOKUP(N83,CódigosRetorno!$A$1:$B$1701,2,FALSE)</f>
        <v>El numero de RUC del receptor no existe.</v>
      </c>
      <c r="P83" s="333" t="s">
        <v>217</v>
      </c>
      <c r="Q83" s="270" t="s">
        <v>2650</v>
      </c>
    </row>
    <row r="84" spans="2:17" ht="24">
      <c r="B84" s="617"/>
      <c r="C84" s="611"/>
      <c r="D84" s="615"/>
      <c r="E84" s="615"/>
      <c r="F84" s="617"/>
      <c r="G84" s="613"/>
      <c r="H84" s="614"/>
      <c r="I84" s="617"/>
      <c r="J84" s="335"/>
      <c r="K84" s="335"/>
      <c r="L84" s="344" t="s">
        <v>3478</v>
      </c>
      <c r="M84" s="369" t="s">
        <v>1192</v>
      </c>
      <c r="N84" s="377" t="s">
        <v>1445</v>
      </c>
      <c r="O84" s="344" t="str">
        <f>VLOOKUP(N84,CódigosRetorno!$A$1:$B$1701,2,FALSE)</f>
        <v>El RUC  del receptor no esta activo</v>
      </c>
      <c r="P84" s="333" t="s">
        <v>217</v>
      </c>
      <c r="Q84" s="270" t="s">
        <v>2650</v>
      </c>
    </row>
    <row r="85" spans="2:17" ht="24">
      <c r="B85" s="617"/>
      <c r="C85" s="611"/>
      <c r="D85" s="615"/>
      <c r="E85" s="615"/>
      <c r="F85" s="617"/>
      <c r="G85" s="613"/>
      <c r="H85" s="614"/>
      <c r="I85" s="617"/>
      <c r="J85" s="335"/>
      <c r="K85" s="335"/>
      <c r="L85" s="344" t="s">
        <v>3479</v>
      </c>
      <c r="M85" s="369" t="s">
        <v>1192</v>
      </c>
      <c r="N85" s="377" t="s">
        <v>1443</v>
      </c>
      <c r="O85" s="344" t="str">
        <f>VLOOKUP(N85,CódigosRetorno!$A$1:$B$1701,2,FALSE)</f>
        <v>El RUC del receptor no esta habido</v>
      </c>
      <c r="P85" s="333" t="s">
        <v>217</v>
      </c>
      <c r="Q85" s="270" t="s">
        <v>2650</v>
      </c>
    </row>
    <row r="86" spans="2:17" ht="24">
      <c r="B86" s="617"/>
      <c r="C86" s="611"/>
      <c r="D86" s="615"/>
      <c r="E86" s="615"/>
      <c r="F86" s="617"/>
      <c r="G86" s="613"/>
      <c r="H86" s="614"/>
      <c r="I86" s="617"/>
      <c r="J86" s="335"/>
      <c r="K86" s="335"/>
      <c r="L86" s="344" t="s">
        <v>3450</v>
      </c>
      <c r="M86" s="369" t="s">
        <v>1192</v>
      </c>
      <c r="N86" s="377" t="s">
        <v>3449</v>
      </c>
      <c r="O86" s="344" t="str">
        <f>VLOOKUP(N86,CódigosRetorno!$A$1:$B$1701,2,FALSE)</f>
        <v>El DNI debe tener 8 caracteres numéricos</v>
      </c>
      <c r="P86" s="333" t="s">
        <v>482</v>
      </c>
      <c r="Q86" s="270" t="s">
        <v>186</v>
      </c>
    </row>
    <row r="87" spans="2:17" ht="60">
      <c r="B87" s="617"/>
      <c r="C87" s="611"/>
      <c r="D87" s="615"/>
      <c r="E87" s="615"/>
      <c r="F87" s="617"/>
      <c r="G87" s="613"/>
      <c r="H87" s="614"/>
      <c r="I87" s="617"/>
      <c r="J87" s="335"/>
      <c r="K87" s="335"/>
      <c r="L87" s="344" t="s">
        <v>5342</v>
      </c>
      <c r="M87" s="369" t="s">
        <v>1192</v>
      </c>
      <c r="N87" s="377" t="s">
        <v>3451</v>
      </c>
      <c r="O87" s="344" t="str">
        <f>VLOOKUP(N87,CódigosRetorno!$A$1:$B$1701,2,FALSE)</f>
        <v>El dato ingresado como numero de documento de identidad del receptor no cumple con el formato establecido</v>
      </c>
      <c r="P87" s="333" t="s">
        <v>482</v>
      </c>
      <c r="Q87" s="270" t="s">
        <v>186</v>
      </c>
    </row>
    <row r="88" spans="2:17" ht="24">
      <c r="B88" s="617"/>
      <c r="C88" s="611"/>
      <c r="D88" s="615"/>
      <c r="E88" s="615"/>
      <c r="F88" s="609" t="s">
        <v>47</v>
      </c>
      <c r="G88" s="613" t="s">
        <v>2664</v>
      </c>
      <c r="H88" s="614" t="s">
        <v>4641</v>
      </c>
      <c r="I88" s="607">
        <v>1</v>
      </c>
      <c r="J88" s="334"/>
      <c r="K88" s="334"/>
      <c r="L88" s="344" t="s">
        <v>2637</v>
      </c>
      <c r="M88" s="369" t="s">
        <v>203</v>
      </c>
      <c r="N88" s="377" t="s">
        <v>778</v>
      </c>
      <c r="O88" s="344" t="str">
        <f>VLOOKUP(N88,CódigosRetorno!$A$1:$B$1701,2,FALSE)</f>
        <v>El XML no contiene el tag o no existe informacion de AdditionalAccountID del receptor del documento</v>
      </c>
      <c r="P88" s="333" t="s">
        <v>482</v>
      </c>
      <c r="Q88" s="270" t="s">
        <v>186</v>
      </c>
    </row>
    <row r="89" spans="2:17" ht="36">
      <c r="B89" s="617"/>
      <c r="C89" s="611"/>
      <c r="D89" s="615"/>
      <c r="E89" s="615"/>
      <c r="F89" s="609"/>
      <c r="G89" s="613"/>
      <c r="H89" s="614"/>
      <c r="I89" s="617"/>
      <c r="J89" s="335"/>
      <c r="K89" s="335"/>
      <c r="L89" s="344" t="s">
        <v>4781</v>
      </c>
      <c r="M89" s="369" t="s">
        <v>203</v>
      </c>
      <c r="N89" s="377" t="s">
        <v>779</v>
      </c>
      <c r="O89" s="344" t="str">
        <f>VLOOKUP(N89,CódigosRetorno!$A$1:$B$1701,2,FALSE)</f>
        <v>El dato ingresado  en el tipo de documento de identidad del receptor no cumple con el estandar o no esta permitido.</v>
      </c>
      <c r="P89" s="333" t="s">
        <v>482</v>
      </c>
      <c r="Q89" s="270" t="s">
        <v>3039</v>
      </c>
    </row>
    <row r="90" spans="2:17" ht="36">
      <c r="B90" s="617"/>
      <c r="C90" s="611"/>
      <c r="D90" s="615"/>
      <c r="E90" s="615"/>
      <c r="F90" s="609"/>
      <c r="G90" s="613"/>
      <c r="H90" s="614"/>
      <c r="I90" s="617"/>
      <c r="J90" s="335"/>
      <c r="K90" s="335"/>
      <c r="L90" s="344" t="s">
        <v>4782</v>
      </c>
      <c r="M90" s="369" t="s">
        <v>203</v>
      </c>
      <c r="N90" s="377" t="s">
        <v>1598</v>
      </c>
      <c r="O90" s="344" t="str">
        <f>VLOOKUP(N90,CódigosRetorno!$A$1:$B$1701,2,FALSE)</f>
        <v>AdditionalAccountID -  El dato ingresado  en el tipo de documento de identidad del receptor no esta permitido.</v>
      </c>
      <c r="P90" s="333" t="s">
        <v>482</v>
      </c>
      <c r="Q90" s="270" t="s">
        <v>186</v>
      </c>
    </row>
    <row r="91" spans="2:17" ht="36">
      <c r="B91" s="617"/>
      <c r="C91" s="611"/>
      <c r="D91" s="615"/>
      <c r="E91" s="604"/>
      <c r="F91" s="609"/>
      <c r="G91" s="613"/>
      <c r="H91" s="614"/>
      <c r="I91" s="608"/>
      <c r="J91" s="336"/>
      <c r="K91" s="336"/>
      <c r="L91" s="344" t="s">
        <v>3474</v>
      </c>
      <c r="M91" s="369" t="s">
        <v>203</v>
      </c>
      <c r="N91" s="369" t="s">
        <v>779</v>
      </c>
      <c r="O91" s="344" t="str">
        <f>VLOOKUP(N91,CódigosRetorno!$A$1:$B$1701,2,FALSE)</f>
        <v>El dato ingresado  en el tipo de documento de identidad del receptor no cumple con el estandar o no esta permitido.</v>
      </c>
      <c r="P91" s="333" t="s">
        <v>482</v>
      </c>
      <c r="Q91" s="270" t="s">
        <v>186</v>
      </c>
    </row>
    <row r="92" spans="2:17" ht="24">
      <c r="B92" s="617"/>
      <c r="C92" s="611"/>
      <c r="D92" s="615"/>
      <c r="E92" s="613" t="s">
        <v>9</v>
      </c>
      <c r="F92" s="607"/>
      <c r="G92" s="378" t="s">
        <v>4603</v>
      </c>
      <c r="H92" s="344" t="s">
        <v>4604</v>
      </c>
      <c r="I92" s="343" t="s">
        <v>4584</v>
      </c>
      <c r="J92" s="343"/>
      <c r="K92" s="343"/>
      <c r="L92" s="344" t="s">
        <v>5326</v>
      </c>
      <c r="M92" s="333" t="s">
        <v>1192</v>
      </c>
      <c r="N92" s="369" t="s">
        <v>5313</v>
      </c>
      <c r="O92" s="344" t="str">
        <f>VLOOKUP(N92,CódigosRetorno!$A$1:$B$1701,2,FALSE)</f>
        <v>El dato ingresado como atributo @schemeName es incorrecto.</v>
      </c>
      <c r="P92" s="333" t="s">
        <v>482</v>
      </c>
      <c r="Q92" s="269" t="s">
        <v>186</v>
      </c>
    </row>
    <row r="93" spans="2:17" ht="24">
      <c r="B93" s="617"/>
      <c r="C93" s="611"/>
      <c r="D93" s="615"/>
      <c r="E93" s="613"/>
      <c r="F93" s="617"/>
      <c r="G93" s="378" t="s">
        <v>4582</v>
      </c>
      <c r="H93" s="344" t="s">
        <v>4605</v>
      </c>
      <c r="I93" s="343" t="s">
        <v>4584</v>
      </c>
      <c r="J93" s="343"/>
      <c r="K93" s="343"/>
      <c r="L93" s="344" t="s">
        <v>5305</v>
      </c>
      <c r="M93" s="333" t="s">
        <v>1192</v>
      </c>
      <c r="N93" s="369" t="s">
        <v>5314</v>
      </c>
      <c r="O93" s="344" t="str">
        <f>VLOOKUP(N93,CódigosRetorno!$A$1:$B$1701,2,FALSE)</f>
        <v>El dato ingresado como atributo @schemeAgencyName es incorrecto.</v>
      </c>
      <c r="P93" s="333" t="s">
        <v>482</v>
      </c>
      <c r="Q93" s="269" t="s">
        <v>186</v>
      </c>
    </row>
    <row r="94" spans="2:17" ht="48">
      <c r="B94" s="608"/>
      <c r="C94" s="612"/>
      <c r="D94" s="604"/>
      <c r="E94" s="613"/>
      <c r="F94" s="608"/>
      <c r="G94" s="378" t="s">
        <v>4606</v>
      </c>
      <c r="H94" s="344" t="s">
        <v>4607</v>
      </c>
      <c r="I94" s="343" t="s">
        <v>4584</v>
      </c>
      <c r="J94" s="343"/>
      <c r="K94" s="343"/>
      <c r="L94" s="344" t="s">
        <v>5327</v>
      </c>
      <c r="M94" s="369" t="s">
        <v>1192</v>
      </c>
      <c r="N94" s="377" t="s">
        <v>5315</v>
      </c>
      <c r="O94" s="344" t="str">
        <f>VLOOKUP(N94,CódigosRetorno!$A$1:$B$1701,2,FALSE)</f>
        <v>El dato ingresado como atributo @schemeURI es incorrecto.</v>
      </c>
      <c r="P94" s="333" t="s">
        <v>482</v>
      </c>
      <c r="Q94" s="269" t="s">
        <v>186</v>
      </c>
    </row>
    <row r="95" spans="2:17" ht="24">
      <c r="B95" s="609">
        <f>B80+1</f>
        <v>17</v>
      </c>
      <c r="C95" s="614" t="s">
        <v>55</v>
      </c>
      <c r="D95" s="613" t="s">
        <v>3</v>
      </c>
      <c r="E95" s="613" t="s">
        <v>4</v>
      </c>
      <c r="F95" s="609" t="s">
        <v>4608</v>
      </c>
      <c r="G95" s="613"/>
      <c r="H95" s="614" t="s">
        <v>37</v>
      </c>
      <c r="I95" s="607">
        <v>1</v>
      </c>
      <c r="J95" s="334"/>
      <c r="K95" s="334"/>
      <c r="L95" s="344" t="s">
        <v>3160</v>
      </c>
      <c r="M95" s="369" t="s">
        <v>203</v>
      </c>
      <c r="N95" s="377" t="s">
        <v>780</v>
      </c>
      <c r="O95" s="344" t="str">
        <f>VLOOKUP(N95,CódigosRetorno!$A$1:$B$1701,2,FALSE)</f>
        <v>El XML no contiene el tag o no existe informacion de RegistrationName del receptor del documento</v>
      </c>
      <c r="P95" s="333" t="s">
        <v>482</v>
      </c>
      <c r="Q95" s="270" t="s">
        <v>186</v>
      </c>
    </row>
    <row r="96" spans="2:17" ht="36">
      <c r="B96" s="607"/>
      <c r="C96" s="605"/>
      <c r="D96" s="603"/>
      <c r="E96" s="603"/>
      <c r="F96" s="607"/>
      <c r="G96" s="603"/>
      <c r="H96" s="605"/>
      <c r="I96" s="617"/>
      <c r="J96" s="335"/>
      <c r="K96" s="335"/>
      <c r="L96" s="337" t="s">
        <v>4783</v>
      </c>
      <c r="M96" s="359" t="s">
        <v>203</v>
      </c>
      <c r="N96" s="363" t="s">
        <v>781</v>
      </c>
      <c r="O96" s="344" t="str">
        <f>VLOOKUP(N96,CódigosRetorno!$A$1:$B$1701,2,FALSE)</f>
        <v>RegistrationName -  El dato ingresado no cumple con el estandar</v>
      </c>
      <c r="P96" s="340" t="s">
        <v>482</v>
      </c>
      <c r="Q96" s="361" t="s">
        <v>186</v>
      </c>
    </row>
    <row r="97" spans="2:17">
      <c r="B97" s="122" t="s">
        <v>157</v>
      </c>
      <c r="C97" s="209"/>
      <c r="D97" s="123" t="s">
        <v>186</v>
      </c>
      <c r="E97" s="119" t="s">
        <v>186</v>
      </c>
      <c r="F97" s="123" t="s">
        <v>186</v>
      </c>
      <c r="G97" s="123" t="s">
        <v>186</v>
      </c>
      <c r="H97" s="124" t="s">
        <v>186</v>
      </c>
      <c r="I97" s="123"/>
      <c r="J97" s="123"/>
      <c r="K97" s="123"/>
      <c r="L97" s="344" t="s">
        <v>186</v>
      </c>
      <c r="M97" s="333" t="s">
        <v>186</v>
      </c>
      <c r="N97" s="369" t="s">
        <v>186</v>
      </c>
      <c r="O97" s="344" t="str">
        <f>VLOOKUP(N97,CódigosRetorno!$A$1:$B$1701,2,FALSE)</f>
        <v>-</v>
      </c>
      <c r="P97" s="333" t="s">
        <v>186</v>
      </c>
      <c r="Q97" s="343" t="s">
        <v>186</v>
      </c>
    </row>
    <row r="98" spans="2:17" ht="60">
      <c r="B98" s="607">
        <f>B95+1</f>
        <v>18</v>
      </c>
      <c r="C98" s="610" t="s">
        <v>4784</v>
      </c>
      <c r="D98" s="603" t="s">
        <v>3</v>
      </c>
      <c r="E98" s="603" t="s">
        <v>9</v>
      </c>
      <c r="F98" s="609" t="s">
        <v>18</v>
      </c>
      <c r="G98" s="613"/>
      <c r="H98" s="614" t="s">
        <v>4785</v>
      </c>
      <c r="I98" s="607">
        <v>1</v>
      </c>
      <c r="J98" s="334"/>
      <c r="K98" s="334"/>
      <c r="L98" s="348" t="s">
        <v>3461</v>
      </c>
      <c r="M98" s="369" t="s">
        <v>1192</v>
      </c>
      <c r="N98" s="377" t="s">
        <v>759</v>
      </c>
      <c r="O98" s="344" t="str">
        <f>VLOOKUP(N98,CódigosRetorno!$A$1:$B$1701,2,FALSE)</f>
        <v>El ID de las guias debe tener informacion de la SERIE-NUMERO de guia.</v>
      </c>
      <c r="P98" s="333" t="s">
        <v>482</v>
      </c>
      <c r="Q98" s="270" t="s">
        <v>186</v>
      </c>
    </row>
    <row r="99" spans="2:17" ht="24">
      <c r="B99" s="617"/>
      <c r="C99" s="611"/>
      <c r="D99" s="615"/>
      <c r="E99" s="615"/>
      <c r="F99" s="609"/>
      <c r="G99" s="613"/>
      <c r="H99" s="614"/>
      <c r="I99" s="608"/>
      <c r="J99" s="336"/>
      <c r="K99" s="336"/>
      <c r="L99" s="348" t="s">
        <v>3470</v>
      </c>
      <c r="M99" s="369" t="s">
        <v>203</v>
      </c>
      <c r="N99" s="377" t="s">
        <v>784</v>
      </c>
      <c r="O99" s="344" t="str">
        <f>VLOOKUP(N99,CódigosRetorno!$A$1:$B$1701,2,FALSE)</f>
        <v>El comprobante contiene un tipo y número de Guía de Remisión repetido</v>
      </c>
      <c r="P99" s="333" t="s">
        <v>482</v>
      </c>
      <c r="Q99" s="270" t="s">
        <v>186</v>
      </c>
    </row>
    <row r="100" spans="2:17" ht="24">
      <c r="B100" s="617"/>
      <c r="C100" s="611"/>
      <c r="D100" s="615"/>
      <c r="E100" s="615"/>
      <c r="F100" s="343" t="s">
        <v>10</v>
      </c>
      <c r="G100" s="333" t="s">
        <v>2915</v>
      </c>
      <c r="H100" s="344" t="s">
        <v>4786</v>
      </c>
      <c r="I100" s="343">
        <v>1</v>
      </c>
      <c r="J100" s="343"/>
      <c r="K100" s="343"/>
      <c r="L100" s="344" t="s">
        <v>3471</v>
      </c>
      <c r="M100" s="369" t="s">
        <v>1192</v>
      </c>
      <c r="N100" s="377" t="s">
        <v>757</v>
      </c>
      <c r="O100" s="344" t="str">
        <f>VLOOKUP(N100,CódigosRetorno!$A$1:$B$1701,2,FALSE)</f>
        <v>El DocumentTypeCode de las guias debe ser 09 o 31</v>
      </c>
      <c r="P100" s="333" t="s">
        <v>482</v>
      </c>
      <c r="Q100" s="270" t="s">
        <v>186</v>
      </c>
    </row>
    <row r="101" spans="2:17" ht="24">
      <c r="B101" s="617"/>
      <c r="C101" s="611"/>
      <c r="D101" s="615"/>
      <c r="E101" s="615"/>
      <c r="F101" s="607"/>
      <c r="G101" s="343" t="s">
        <v>4582</v>
      </c>
      <c r="H101" s="344" t="s">
        <v>4583</v>
      </c>
      <c r="I101" s="343" t="s">
        <v>4584</v>
      </c>
      <c r="J101" s="343"/>
      <c r="K101" s="343"/>
      <c r="L101" s="344" t="s">
        <v>5305</v>
      </c>
      <c r="M101" s="333" t="s">
        <v>1192</v>
      </c>
      <c r="N101" s="369" t="s">
        <v>5307</v>
      </c>
      <c r="O101" s="344" t="str">
        <f>VLOOKUP(N101,CódigosRetorno!$A$1:$B$1701,2,FALSE)</f>
        <v>El dato ingresado como atributo @listAgencyName es incorrecto.</v>
      </c>
      <c r="P101" s="333" t="s">
        <v>482</v>
      </c>
      <c r="Q101" s="269" t="s">
        <v>186</v>
      </c>
    </row>
    <row r="102" spans="2:17" ht="24">
      <c r="B102" s="617"/>
      <c r="C102" s="611"/>
      <c r="D102" s="615"/>
      <c r="E102" s="615"/>
      <c r="F102" s="617"/>
      <c r="G102" s="343" t="s">
        <v>4585</v>
      </c>
      <c r="H102" s="344" t="s">
        <v>4586</v>
      </c>
      <c r="I102" s="343" t="s">
        <v>4584</v>
      </c>
      <c r="J102" s="343"/>
      <c r="K102" s="343"/>
      <c r="L102" s="344" t="s">
        <v>5311</v>
      </c>
      <c r="M102" s="369" t="s">
        <v>1192</v>
      </c>
      <c r="N102" s="377" t="s">
        <v>5308</v>
      </c>
      <c r="O102" s="344" t="str">
        <f>VLOOKUP(N102,CódigosRetorno!$A$1:$B$1701,2,FALSE)</f>
        <v>El dato ingresado como atributo @listName es incorrecto.</v>
      </c>
      <c r="P102" s="333" t="s">
        <v>482</v>
      </c>
      <c r="Q102" s="269" t="s">
        <v>186</v>
      </c>
    </row>
    <row r="103" spans="2:17" ht="48">
      <c r="B103" s="608"/>
      <c r="C103" s="612"/>
      <c r="D103" s="604"/>
      <c r="E103" s="604"/>
      <c r="F103" s="608"/>
      <c r="G103" s="343" t="s">
        <v>4587</v>
      </c>
      <c r="H103" s="344" t="s">
        <v>4588</v>
      </c>
      <c r="I103" s="343" t="s">
        <v>4584</v>
      </c>
      <c r="J103" s="343"/>
      <c r="K103" s="343"/>
      <c r="L103" s="344" t="s">
        <v>5316</v>
      </c>
      <c r="M103" s="369" t="s">
        <v>1192</v>
      </c>
      <c r="N103" s="377" t="s">
        <v>5309</v>
      </c>
      <c r="O103" s="344" t="str">
        <f>VLOOKUP(N103,CódigosRetorno!$A$1:$B$1701,2,FALSE)</f>
        <v>El dato ingresado como atributo @listURI es incorrecto.</v>
      </c>
      <c r="P103" s="333" t="s">
        <v>482</v>
      </c>
      <c r="Q103" s="269" t="s">
        <v>186</v>
      </c>
    </row>
    <row r="104" spans="2:17" ht="48">
      <c r="B104" s="607">
        <f>B98+1</f>
        <v>19</v>
      </c>
      <c r="C104" s="610" t="s">
        <v>4787</v>
      </c>
      <c r="D104" s="603" t="s">
        <v>3</v>
      </c>
      <c r="E104" s="603" t="s">
        <v>9</v>
      </c>
      <c r="F104" s="609" t="s">
        <v>18</v>
      </c>
      <c r="G104" s="613"/>
      <c r="H104" s="614" t="s">
        <v>2918</v>
      </c>
      <c r="I104" s="607">
        <v>1</v>
      </c>
      <c r="J104" s="334"/>
      <c r="K104" s="334"/>
      <c r="L104" s="344" t="s">
        <v>4788</v>
      </c>
      <c r="M104" s="369" t="s">
        <v>1192</v>
      </c>
      <c r="N104" s="377" t="s">
        <v>769</v>
      </c>
      <c r="O104" s="344" t="str">
        <f>VLOOKUP(N104,CódigosRetorno!$A$1:$B$1701,2,FALSE)</f>
        <v>El ID de los documentos relacionados no cumplen con el estandar.</v>
      </c>
      <c r="P104" s="333" t="s">
        <v>482</v>
      </c>
      <c r="Q104" s="270" t="s">
        <v>186</v>
      </c>
    </row>
    <row r="105" spans="2:17" ht="60">
      <c r="B105" s="617"/>
      <c r="C105" s="611"/>
      <c r="D105" s="615"/>
      <c r="E105" s="615"/>
      <c r="F105" s="609"/>
      <c r="G105" s="613"/>
      <c r="H105" s="614"/>
      <c r="I105" s="617"/>
      <c r="J105" s="335"/>
      <c r="K105" s="335"/>
      <c r="L105" s="348" t="s">
        <v>4789</v>
      </c>
      <c r="M105" s="369" t="s">
        <v>203</v>
      </c>
      <c r="N105" s="377" t="s">
        <v>782</v>
      </c>
      <c r="O105" s="344" t="str">
        <f>VLOOKUP(N105,CódigosRetorno!$A$1:$B$1701,2,FALSE)</f>
        <v>El comprobante contiene un tipo y número de Documento Relacionado repetido</v>
      </c>
      <c r="P105" s="333" t="s">
        <v>482</v>
      </c>
      <c r="Q105" s="270"/>
    </row>
    <row r="106" spans="2:17" ht="24">
      <c r="B106" s="617"/>
      <c r="C106" s="611"/>
      <c r="D106" s="615"/>
      <c r="E106" s="615"/>
      <c r="F106" s="609"/>
      <c r="G106" s="613"/>
      <c r="H106" s="614"/>
      <c r="I106" s="608"/>
      <c r="J106" s="336"/>
      <c r="K106" s="336"/>
      <c r="L106" s="348" t="s">
        <v>3472</v>
      </c>
      <c r="M106" s="369" t="s">
        <v>203</v>
      </c>
      <c r="N106" s="377" t="s">
        <v>782</v>
      </c>
      <c r="O106" s="344" t="str">
        <f>VLOOKUP(N106,CódigosRetorno!$A$1:$B$1701,2,FALSE)</f>
        <v>El comprobante contiene un tipo y número de Documento Relacionado repetido</v>
      </c>
      <c r="P106" s="333" t="s">
        <v>482</v>
      </c>
      <c r="Q106" s="270" t="s">
        <v>186</v>
      </c>
    </row>
    <row r="107" spans="2:17" ht="24">
      <c r="B107" s="617"/>
      <c r="C107" s="611"/>
      <c r="D107" s="615"/>
      <c r="E107" s="615"/>
      <c r="F107" s="343" t="s">
        <v>10</v>
      </c>
      <c r="G107" s="333" t="s">
        <v>2917</v>
      </c>
      <c r="H107" s="344" t="s">
        <v>2919</v>
      </c>
      <c r="I107" s="343">
        <v>1</v>
      </c>
      <c r="J107" s="343"/>
      <c r="K107" s="343"/>
      <c r="L107" s="344" t="s">
        <v>3473</v>
      </c>
      <c r="M107" s="369" t="s">
        <v>1192</v>
      </c>
      <c r="N107" s="377" t="s">
        <v>767</v>
      </c>
      <c r="O107" s="344" t="str">
        <f>VLOOKUP(N107,CódigosRetorno!$A$1:$B$1701,2,FALSE)</f>
        <v>El DocumentTypeCode de Otros documentos relacionados tiene valores incorrectos.</v>
      </c>
      <c r="P107" s="333" t="s">
        <v>482</v>
      </c>
      <c r="Q107" s="270" t="s">
        <v>186</v>
      </c>
    </row>
    <row r="108" spans="2:17" ht="24">
      <c r="B108" s="617"/>
      <c r="C108" s="611"/>
      <c r="D108" s="615"/>
      <c r="E108" s="615"/>
      <c r="F108" s="607"/>
      <c r="G108" s="343" t="s">
        <v>4582</v>
      </c>
      <c r="H108" s="344" t="s">
        <v>4583</v>
      </c>
      <c r="I108" s="343" t="s">
        <v>4584</v>
      </c>
      <c r="J108" s="343"/>
      <c r="K108" s="343"/>
      <c r="L108" s="344" t="s">
        <v>5305</v>
      </c>
      <c r="M108" s="333" t="s">
        <v>1192</v>
      </c>
      <c r="N108" s="369" t="s">
        <v>5307</v>
      </c>
      <c r="O108" s="344" t="str">
        <f>VLOOKUP(N108,CódigosRetorno!$A$1:$B$1701,2,FALSE)</f>
        <v>El dato ingresado como atributo @listAgencyName es incorrecto.</v>
      </c>
      <c r="P108" s="333" t="s">
        <v>482</v>
      </c>
      <c r="Q108" s="269" t="s">
        <v>186</v>
      </c>
    </row>
    <row r="109" spans="2:17" ht="24">
      <c r="B109" s="617"/>
      <c r="C109" s="611"/>
      <c r="D109" s="615"/>
      <c r="E109" s="615"/>
      <c r="F109" s="617"/>
      <c r="G109" s="343" t="s">
        <v>4790</v>
      </c>
      <c r="H109" s="344" t="s">
        <v>4586</v>
      </c>
      <c r="I109" s="343" t="s">
        <v>4584</v>
      </c>
      <c r="J109" s="343"/>
      <c r="K109" s="343"/>
      <c r="L109" s="344" t="s">
        <v>5311</v>
      </c>
      <c r="M109" s="369" t="s">
        <v>1192</v>
      </c>
      <c r="N109" s="377" t="s">
        <v>5308</v>
      </c>
      <c r="O109" s="344" t="str">
        <f>VLOOKUP(N109,CódigosRetorno!$A$1:$B$1701,2,FALSE)</f>
        <v>El dato ingresado como atributo @listName es incorrecto.</v>
      </c>
      <c r="P109" s="333" t="s">
        <v>482</v>
      </c>
      <c r="Q109" s="269" t="s">
        <v>186</v>
      </c>
    </row>
    <row r="110" spans="2:17" ht="48">
      <c r="B110" s="608"/>
      <c r="C110" s="612"/>
      <c r="D110" s="604"/>
      <c r="E110" s="604"/>
      <c r="F110" s="608"/>
      <c r="G110" s="343" t="s">
        <v>4791</v>
      </c>
      <c r="H110" s="344" t="s">
        <v>4588</v>
      </c>
      <c r="I110" s="343" t="s">
        <v>4584</v>
      </c>
      <c r="J110" s="343"/>
      <c r="K110" s="343"/>
      <c r="L110" s="344" t="s">
        <v>5409</v>
      </c>
      <c r="M110" s="369" t="s">
        <v>1192</v>
      </c>
      <c r="N110" s="377" t="s">
        <v>5309</v>
      </c>
      <c r="O110" s="344" t="str">
        <f>VLOOKUP(N110,CódigosRetorno!$A$1:$B$1701,2,FALSE)</f>
        <v>El dato ingresado como atributo @listURI es incorrecto.</v>
      </c>
      <c r="P110" s="333" t="s">
        <v>482</v>
      </c>
      <c r="Q110" s="269" t="s">
        <v>186</v>
      </c>
    </row>
    <row r="111" spans="2:17">
      <c r="B111" s="122" t="s">
        <v>5140</v>
      </c>
      <c r="C111" s="118"/>
      <c r="D111" s="123" t="s">
        <v>186</v>
      </c>
      <c r="E111" s="119" t="s">
        <v>186</v>
      </c>
      <c r="F111" s="123" t="s">
        <v>186</v>
      </c>
      <c r="G111" s="123" t="s">
        <v>186</v>
      </c>
      <c r="H111" s="124" t="s">
        <v>186</v>
      </c>
      <c r="I111" s="123"/>
      <c r="J111" s="123"/>
      <c r="K111" s="123"/>
      <c r="L111" s="344" t="s">
        <v>186</v>
      </c>
      <c r="M111" s="333" t="s">
        <v>186</v>
      </c>
      <c r="N111" s="369" t="s">
        <v>186</v>
      </c>
      <c r="O111" s="344" t="str">
        <f>VLOOKUP(N111,CódigosRetorno!$A$1:$B$1701,2,FALSE)</f>
        <v>-</v>
      </c>
      <c r="P111" s="333" t="s">
        <v>186</v>
      </c>
      <c r="Q111" s="343" t="s">
        <v>186</v>
      </c>
    </row>
    <row r="112" spans="2:17" ht="24">
      <c r="B112" s="609">
        <f>B104+1</f>
        <v>20</v>
      </c>
      <c r="C112" s="616" t="s">
        <v>14</v>
      </c>
      <c r="D112" s="613" t="s">
        <v>15</v>
      </c>
      <c r="E112" s="613" t="s">
        <v>4</v>
      </c>
      <c r="F112" s="609" t="s">
        <v>53</v>
      </c>
      <c r="G112" s="613" t="s">
        <v>70</v>
      </c>
      <c r="H112" s="614" t="s">
        <v>38</v>
      </c>
      <c r="I112" s="607">
        <v>1</v>
      </c>
      <c r="J112" s="334"/>
      <c r="K112" s="334"/>
      <c r="L112" s="344" t="s">
        <v>3562</v>
      </c>
      <c r="M112" s="369" t="s">
        <v>203</v>
      </c>
      <c r="N112" s="120" t="s">
        <v>2449</v>
      </c>
      <c r="O112" s="344" t="str">
        <f>VLOOKUP(N112,CódigosRetorno!$A$1:$B$1701,2,FALSE)</f>
        <v>El Numero de orden del item no cumple con el formato establecido</v>
      </c>
      <c r="P112" s="333" t="s">
        <v>482</v>
      </c>
      <c r="Q112" s="270" t="s">
        <v>186</v>
      </c>
    </row>
    <row r="113" spans="2:17">
      <c r="B113" s="609"/>
      <c r="C113" s="616"/>
      <c r="D113" s="613"/>
      <c r="E113" s="613"/>
      <c r="F113" s="609"/>
      <c r="G113" s="613"/>
      <c r="H113" s="614"/>
      <c r="I113" s="608"/>
      <c r="J113" s="336"/>
      <c r="K113" s="336"/>
      <c r="L113" s="348" t="s">
        <v>2932</v>
      </c>
      <c r="M113" s="369" t="s">
        <v>203</v>
      </c>
      <c r="N113" s="377" t="s">
        <v>1667</v>
      </c>
      <c r="O113" s="344" t="str">
        <f>VLOOKUP(N113,CódigosRetorno!$A$1:$B$1701,2,FALSE)</f>
        <v>El número de ítem no puede estar duplicado.</v>
      </c>
      <c r="P113" s="333" t="s">
        <v>482</v>
      </c>
      <c r="Q113" s="270" t="s">
        <v>186</v>
      </c>
    </row>
    <row r="114" spans="2:17" ht="24">
      <c r="B114" s="607">
        <f>B112+1</f>
        <v>21</v>
      </c>
      <c r="C114" s="610" t="s">
        <v>56</v>
      </c>
      <c r="D114" s="603" t="s">
        <v>15</v>
      </c>
      <c r="E114" s="603" t="s">
        <v>4</v>
      </c>
      <c r="F114" s="343" t="s">
        <v>17</v>
      </c>
      <c r="G114" s="333" t="s">
        <v>2922</v>
      </c>
      <c r="H114" s="344" t="s">
        <v>4792</v>
      </c>
      <c r="I114" s="343">
        <v>1</v>
      </c>
      <c r="J114" s="343"/>
      <c r="K114" s="343"/>
      <c r="L114" s="344" t="s">
        <v>3455</v>
      </c>
      <c r="M114" s="333" t="s">
        <v>203</v>
      </c>
      <c r="N114" s="369" t="s">
        <v>3445</v>
      </c>
      <c r="O114" s="344" t="str">
        <f>VLOOKUP(N114,CódigosRetorno!$A$1:$B$1701,2,FALSE)</f>
        <v>Es obligatorio indicar la unidad de medida del ítem</v>
      </c>
      <c r="P114" s="333" t="s">
        <v>482</v>
      </c>
      <c r="Q114" s="270" t="s">
        <v>186</v>
      </c>
    </row>
    <row r="115" spans="2:17" ht="24">
      <c r="B115" s="617"/>
      <c r="C115" s="611"/>
      <c r="D115" s="615"/>
      <c r="E115" s="615"/>
      <c r="F115" s="607"/>
      <c r="G115" s="343" t="s">
        <v>4665</v>
      </c>
      <c r="H115" s="344" t="s">
        <v>4666</v>
      </c>
      <c r="I115" s="343" t="s">
        <v>4584</v>
      </c>
      <c r="J115" s="343"/>
      <c r="K115" s="343"/>
      <c r="L115" s="344" t="s">
        <v>5349</v>
      </c>
      <c r="M115" s="333" t="s">
        <v>1192</v>
      </c>
      <c r="N115" s="369" t="s">
        <v>5350</v>
      </c>
      <c r="O115" s="344" t="str">
        <f>VLOOKUP(N115,CódigosRetorno!$A$1:$B$1701,2,FALSE)</f>
        <v>El dato ingresado como atributo @unitCodeListID es incorrecto.</v>
      </c>
      <c r="P115" s="333" t="s">
        <v>482</v>
      </c>
      <c r="Q115" s="269" t="s">
        <v>186</v>
      </c>
    </row>
    <row r="116" spans="2:17" ht="48">
      <c r="B116" s="608"/>
      <c r="C116" s="612"/>
      <c r="D116" s="604"/>
      <c r="E116" s="604"/>
      <c r="F116" s="608"/>
      <c r="G116" s="378" t="s">
        <v>4635</v>
      </c>
      <c r="H116" s="344" t="s">
        <v>4667</v>
      </c>
      <c r="I116" s="343" t="s">
        <v>4584</v>
      </c>
      <c r="J116" s="343"/>
      <c r="K116" s="343"/>
      <c r="L116" s="344" t="s">
        <v>5328</v>
      </c>
      <c r="M116" s="369" t="s">
        <v>1192</v>
      </c>
      <c r="N116" s="377" t="s">
        <v>5351</v>
      </c>
      <c r="O116" s="344" t="str">
        <f>VLOOKUP(N116,CódigosRetorno!$A$1:$B$1701,2,FALSE)</f>
        <v>El dato ingresado como atributo @unitCodeListAgencyName es incorrecto.</v>
      </c>
      <c r="P116" s="333" t="s">
        <v>482</v>
      </c>
      <c r="Q116" s="269" t="s">
        <v>186</v>
      </c>
    </row>
    <row r="117" spans="2:17" ht="24">
      <c r="B117" s="609">
        <f>B114+1</f>
        <v>22</v>
      </c>
      <c r="C117" s="616" t="s">
        <v>57</v>
      </c>
      <c r="D117" s="613" t="s">
        <v>15</v>
      </c>
      <c r="E117" s="613" t="s">
        <v>4</v>
      </c>
      <c r="F117" s="609" t="s">
        <v>145</v>
      </c>
      <c r="G117" s="613" t="s">
        <v>146</v>
      </c>
      <c r="H117" s="614" t="s">
        <v>39</v>
      </c>
      <c r="I117" s="607">
        <v>1</v>
      </c>
      <c r="J117" s="334"/>
      <c r="K117" s="334"/>
      <c r="L117" s="344" t="s">
        <v>2637</v>
      </c>
      <c r="M117" s="369" t="s">
        <v>203</v>
      </c>
      <c r="N117" s="377" t="s">
        <v>2448</v>
      </c>
      <c r="O117" s="344" t="str">
        <f>VLOOKUP(N117,CódigosRetorno!$A$1:$B$1701,2,FALSE)</f>
        <v>El XML no contiene el tag InvoicedQuantity en el detalle de los Items</v>
      </c>
      <c r="P117" s="333" t="s">
        <v>482</v>
      </c>
      <c r="Q117" s="270" t="s">
        <v>186</v>
      </c>
    </row>
    <row r="118" spans="2:17" ht="24">
      <c r="B118" s="609"/>
      <c r="C118" s="616"/>
      <c r="D118" s="613"/>
      <c r="E118" s="613"/>
      <c r="F118" s="609"/>
      <c r="G118" s="613"/>
      <c r="H118" s="614"/>
      <c r="I118" s="608"/>
      <c r="J118" s="336"/>
      <c r="K118" s="336"/>
      <c r="L118" s="344" t="s">
        <v>3552</v>
      </c>
      <c r="M118" s="369" t="s">
        <v>203</v>
      </c>
      <c r="N118" s="377" t="s">
        <v>2447</v>
      </c>
      <c r="O118" s="344" t="str">
        <f>VLOOKUP(N118,CódigosRetorno!$A$1:$B$1701,2,FALSE)</f>
        <v>InvoicedQuantity El dato ingresado no cumple con el estandar</v>
      </c>
      <c r="P118" s="333" t="s">
        <v>482</v>
      </c>
      <c r="Q118" s="270" t="s">
        <v>186</v>
      </c>
    </row>
    <row r="119" spans="2:17" ht="24">
      <c r="B119" s="343">
        <f>B117+1</f>
        <v>23</v>
      </c>
      <c r="C119" s="344" t="s">
        <v>29</v>
      </c>
      <c r="D119" s="333" t="s">
        <v>15</v>
      </c>
      <c r="E119" s="333" t="s">
        <v>9</v>
      </c>
      <c r="F119" s="343" t="s">
        <v>18</v>
      </c>
      <c r="G119" s="333"/>
      <c r="H119" s="344" t="s">
        <v>67</v>
      </c>
      <c r="I119" s="343">
        <v>1</v>
      </c>
      <c r="J119" s="343"/>
      <c r="K119" s="343"/>
      <c r="L119" s="344" t="s">
        <v>4793</v>
      </c>
      <c r="M119" s="333" t="s">
        <v>1192</v>
      </c>
      <c r="N119" s="369"/>
      <c r="O119" s="344" t="e">
        <f>VLOOKUP(N119,CódigosRetorno!$A$1:$B$1701,2,FALSE)</f>
        <v>#N/A</v>
      </c>
      <c r="P119" s="333" t="s">
        <v>186</v>
      </c>
      <c r="Q119" s="270" t="s">
        <v>186</v>
      </c>
    </row>
    <row r="120" spans="2:17" ht="24">
      <c r="B120" s="603">
        <f>B119+1</f>
        <v>24</v>
      </c>
      <c r="C120" s="610" t="s">
        <v>187</v>
      </c>
      <c r="D120" s="603" t="s">
        <v>15</v>
      </c>
      <c r="E120" s="603" t="s">
        <v>9</v>
      </c>
      <c r="F120" s="740" t="s">
        <v>105</v>
      </c>
      <c r="G120" s="603" t="s">
        <v>70</v>
      </c>
      <c r="H120" s="605" t="s">
        <v>4794</v>
      </c>
      <c r="I120" s="343">
        <v>1</v>
      </c>
      <c r="J120" s="343"/>
      <c r="K120" s="343"/>
      <c r="L120" s="344" t="s">
        <v>4795</v>
      </c>
      <c r="M120" s="333" t="s">
        <v>203</v>
      </c>
      <c r="N120" s="369" t="s">
        <v>2806</v>
      </c>
      <c r="O120" s="344" t="str">
        <f>VLOOKUP(N120,CódigosRetorno!$A$1:$B$1701,2,FALSE)</f>
        <v>El Código producto de SUNAT no puede ser vació si es de Exportación</v>
      </c>
      <c r="P120" s="333" t="s">
        <v>186</v>
      </c>
      <c r="Q120" s="270" t="s">
        <v>186</v>
      </c>
    </row>
    <row r="121" spans="2:17" ht="24">
      <c r="B121" s="615"/>
      <c r="C121" s="611"/>
      <c r="D121" s="615"/>
      <c r="E121" s="615"/>
      <c r="F121" s="746"/>
      <c r="G121" s="604"/>
      <c r="H121" s="606"/>
      <c r="I121" s="343">
        <v>2</v>
      </c>
      <c r="J121" s="343"/>
      <c r="K121" s="343"/>
      <c r="L121" s="344" t="s">
        <v>4796</v>
      </c>
      <c r="M121" s="333" t="s">
        <v>203</v>
      </c>
      <c r="N121" s="369" t="s">
        <v>2807</v>
      </c>
      <c r="O121" s="344" t="str">
        <f>VLOOKUP(N121,CódigosRetorno!$A$1:$B$1701,2,FALSE)</f>
        <v>El Código producto de SUNAT  no es válido</v>
      </c>
      <c r="P121" s="333"/>
      <c r="Q121" s="270"/>
    </row>
    <row r="122" spans="2:17">
      <c r="B122" s="615"/>
      <c r="C122" s="611"/>
      <c r="D122" s="615"/>
      <c r="E122" s="615"/>
      <c r="F122" s="746"/>
      <c r="G122" s="343" t="s">
        <v>4797</v>
      </c>
      <c r="H122" s="344" t="s">
        <v>4593</v>
      </c>
      <c r="I122" s="343" t="s">
        <v>4584</v>
      </c>
      <c r="J122" s="343"/>
      <c r="K122" s="343"/>
      <c r="L122" s="344" t="s">
        <v>5354</v>
      </c>
      <c r="M122" s="333" t="s">
        <v>1192</v>
      </c>
      <c r="N122" s="369" t="s">
        <v>5312</v>
      </c>
      <c r="O122" s="344" t="str">
        <f>VLOOKUP(N122,CódigosRetorno!$A$1:$B$1701,2,FALSE)</f>
        <v>El dato ingresado como atributo @listID es incorrecto.</v>
      </c>
      <c r="P122" s="333" t="s">
        <v>482</v>
      </c>
      <c r="Q122" s="269" t="s">
        <v>186</v>
      </c>
    </row>
    <row r="123" spans="2:17" ht="24">
      <c r="B123" s="615"/>
      <c r="C123" s="611"/>
      <c r="D123" s="615"/>
      <c r="E123" s="615"/>
      <c r="F123" s="746"/>
      <c r="G123" s="343" t="s">
        <v>4798</v>
      </c>
      <c r="H123" s="344" t="s">
        <v>4583</v>
      </c>
      <c r="I123" s="343" t="s">
        <v>4584</v>
      </c>
      <c r="J123" s="343"/>
      <c r="K123" s="343"/>
      <c r="L123" s="344" t="s">
        <v>5355</v>
      </c>
      <c r="M123" s="333" t="s">
        <v>1192</v>
      </c>
      <c r="N123" s="369" t="s">
        <v>5307</v>
      </c>
      <c r="O123" s="344" t="str">
        <f>VLOOKUP(N123,CódigosRetorno!$A$1:$B$1701,2,FALSE)</f>
        <v>El dato ingresado como atributo @listAgencyName es incorrecto.</v>
      </c>
      <c r="P123" s="333" t="s">
        <v>482</v>
      </c>
      <c r="Q123" s="269" t="s">
        <v>186</v>
      </c>
    </row>
    <row r="124" spans="2:17" ht="24">
      <c r="B124" s="604"/>
      <c r="C124" s="612"/>
      <c r="D124" s="604"/>
      <c r="E124" s="604"/>
      <c r="F124" s="741"/>
      <c r="G124" s="343" t="s">
        <v>4799</v>
      </c>
      <c r="H124" s="344" t="s">
        <v>4586</v>
      </c>
      <c r="I124" s="343" t="s">
        <v>4584</v>
      </c>
      <c r="J124" s="343"/>
      <c r="K124" s="343"/>
      <c r="L124" s="344" t="s">
        <v>5356</v>
      </c>
      <c r="M124" s="369" t="s">
        <v>1192</v>
      </c>
      <c r="N124" s="377" t="s">
        <v>5308</v>
      </c>
      <c r="O124" s="344" t="str">
        <f>VLOOKUP(N124,CódigosRetorno!$A$1:$B$1701,2,FALSE)</f>
        <v>El dato ingresado como atributo @listName es incorrecto.</v>
      </c>
      <c r="P124" s="333" t="s">
        <v>482</v>
      </c>
      <c r="Q124" s="269" t="s">
        <v>186</v>
      </c>
    </row>
    <row r="125" spans="2:17" ht="24">
      <c r="B125" s="603">
        <f>B120+1</f>
        <v>25</v>
      </c>
      <c r="C125" s="610" t="s">
        <v>4800</v>
      </c>
      <c r="D125" s="341" t="s">
        <v>15</v>
      </c>
      <c r="E125" s="603" t="s">
        <v>9</v>
      </c>
      <c r="F125" s="740" t="s">
        <v>4801</v>
      </c>
      <c r="G125" s="343"/>
      <c r="H125" s="344" t="s">
        <v>1180</v>
      </c>
      <c r="I125" s="343">
        <v>1</v>
      </c>
      <c r="J125" s="343"/>
      <c r="K125" s="343"/>
      <c r="L125" s="344" t="s">
        <v>4802</v>
      </c>
      <c r="M125" s="333" t="s">
        <v>1192</v>
      </c>
      <c r="N125" s="369" t="s">
        <v>5486</v>
      </c>
      <c r="O125" s="344" t="str">
        <f>VLOOKUP(N125,CódigosRetorno!$A$1:$B$1701,2,FALSE)</f>
        <v>El dato ingresado como codigo de producto GS1 no cumple con el formato establecido</v>
      </c>
      <c r="P125" s="333" t="s">
        <v>482</v>
      </c>
      <c r="Q125" s="270" t="s">
        <v>186</v>
      </c>
    </row>
    <row r="126" spans="2:17">
      <c r="B126" s="604"/>
      <c r="C126" s="612"/>
      <c r="D126" s="341"/>
      <c r="E126" s="604"/>
      <c r="F126" s="741"/>
      <c r="G126" s="343" t="s">
        <v>4803</v>
      </c>
      <c r="H126" s="200" t="s">
        <v>4804</v>
      </c>
      <c r="I126" s="343"/>
      <c r="J126" s="334"/>
      <c r="K126" s="334"/>
      <c r="L126" s="344" t="s">
        <v>5354</v>
      </c>
      <c r="M126" s="333" t="s">
        <v>1192</v>
      </c>
      <c r="N126" s="369" t="s">
        <v>5312</v>
      </c>
      <c r="O126" s="344" t="str">
        <f>VLOOKUP(N126,CódigosRetorno!$A$1:$B$1701,2,FALSE)</f>
        <v>El dato ingresado como atributo @listID es incorrecto.</v>
      </c>
      <c r="P126" s="333" t="s">
        <v>482</v>
      </c>
      <c r="Q126" s="269" t="s">
        <v>186</v>
      </c>
    </row>
    <row r="127" spans="2:17" ht="24">
      <c r="B127" s="607">
        <f>B125+1</f>
        <v>26</v>
      </c>
      <c r="C127" s="605" t="s">
        <v>66</v>
      </c>
      <c r="D127" s="603" t="s">
        <v>15</v>
      </c>
      <c r="E127" s="603" t="s">
        <v>4</v>
      </c>
      <c r="F127" s="607" t="s">
        <v>4683</v>
      </c>
      <c r="G127" s="603"/>
      <c r="H127" s="605" t="s">
        <v>40</v>
      </c>
      <c r="I127" s="607">
        <v>1</v>
      </c>
      <c r="J127" s="335"/>
      <c r="K127" s="335"/>
      <c r="L127" s="339" t="s">
        <v>3160</v>
      </c>
      <c r="M127" s="365" t="s">
        <v>203</v>
      </c>
      <c r="N127" s="364" t="s">
        <v>603</v>
      </c>
      <c r="O127" s="344" t="str">
        <f>VLOOKUP(N127,CódigosRetorno!$A$1:$B$1701,2,FALSE)</f>
        <v>El XML no contiene el tag cac:Item/cbc:Description en el detalle de los Items</v>
      </c>
      <c r="P127" s="333" t="s">
        <v>482</v>
      </c>
      <c r="Q127" s="270" t="s">
        <v>186</v>
      </c>
    </row>
    <row r="128" spans="2:17" ht="36">
      <c r="B128" s="617"/>
      <c r="C128" s="618"/>
      <c r="D128" s="615"/>
      <c r="E128" s="615"/>
      <c r="F128" s="617"/>
      <c r="G128" s="615"/>
      <c r="H128" s="618"/>
      <c r="I128" s="617"/>
      <c r="J128" s="335"/>
      <c r="K128" s="335"/>
      <c r="L128" s="344" t="s">
        <v>4813</v>
      </c>
      <c r="M128" s="369" t="s">
        <v>203</v>
      </c>
      <c r="N128" s="377" t="s">
        <v>604</v>
      </c>
      <c r="O128" s="344" t="str">
        <f>VLOOKUP(N128,CódigosRetorno!$A$1:$B$1701,2,FALSE)</f>
        <v>El XML no contiene el tag o no existe informacion de cac:Item/cbc:Description del item</v>
      </c>
      <c r="P128" s="333" t="s">
        <v>482</v>
      </c>
      <c r="Q128" s="270" t="s">
        <v>186</v>
      </c>
    </row>
    <row r="129" spans="2:17" ht="24">
      <c r="B129" s="607">
        <f>B127+1</f>
        <v>27</v>
      </c>
      <c r="C129" s="610" t="s">
        <v>68</v>
      </c>
      <c r="D129" s="603" t="s">
        <v>15</v>
      </c>
      <c r="E129" s="603" t="s">
        <v>4</v>
      </c>
      <c r="F129" s="609" t="s">
        <v>145</v>
      </c>
      <c r="G129" s="613" t="s">
        <v>146</v>
      </c>
      <c r="H129" s="614" t="s">
        <v>2924</v>
      </c>
      <c r="I129" s="607">
        <v>1</v>
      </c>
      <c r="J129" s="334"/>
      <c r="K129" s="334"/>
      <c r="L129" s="344" t="s">
        <v>2637</v>
      </c>
      <c r="M129" s="369" t="s">
        <v>203</v>
      </c>
      <c r="N129" s="377" t="s">
        <v>2402</v>
      </c>
      <c r="O129" s="344" t="str">
        <f>VLOOKUP(N129,CódigosRetorno!$A$1:$B$1701,2,FALSE)</f>
        <v>El XML no contiene el tag cac:Price/cbc:PriceAmount en el detalle de los Items</v>
      </c>
      <c r="P129" s="333" t="s">
        <v>482</v>
      </c>
      <c r="Q129" s="270" t="s">
        <v>186</v>
      </c>
    </row>
    <row r="130" spans="2:17" ht="24">
      <c r="B130" s="617"/>
      <c r="C130" s="611"/>
      <c r="D130" s="615"/>
      <c r="E130" s="615"/>
      <c r="F130" s="609"/>
      <c r="G130" s="613"/>
      <c r="H130" s="614"/>
      <c r="I130" s="617"/>
      <c r="J130" s="335"/>
      <c r="K130" s="335"/>
      <c r="L130" s="344" t="s">
        <v>3552</v>
      </c>
      <c r="M130" s="369" t="s">
        <v>203</v>
      </c>
      <c r="N130" s="377" t="s">
        <v>2084</v>
      </c>
      <c r="O130" s="344" t="str">
        <f>VLOOKUP(N130,CódigosRetorno!$A$1:$B$1701,2,FALSE)</f>
        <v>El dato ingresado en PriceAmount del Valor de venta unitario por item no cumple con el formato establecido</v>
      </c>
      <c r="P130" s="333" t="s">
        <v>482</v>
      </c>
      <c r="Q130" s="270" t="s">
        <v>186</v>
      </c>
    </row>
    <row r="131" spans="2:17" ht="24">
      <c r="B131" s="617"/>
      <c r="C131" s="611"/>
      <c r="D131" s="615"/>
      <c r="E131" s="615"/>
      <c r="F131" s="609"/>
      <c r="G131" s="613"/>
      <c r="H131" s="614"/>
      <c r="I131" s="608"/>
      <c r="J131" s="336"/>
      <c r="K131" s="336"/>
      <c r="L131" s="348" t="s">
        <v>3485</v>
      </c>
      <c r="M131" s="369" t="s">
        <v>203</v>
      </c>
      <c r="N131" s="377" t="s">
        <v>1801</v>
      </c>
      <c r="O131" s="344" t="str">
        <f>VLOOKUP(N131,CódigosRetorno!$A$1:$B$1701,2,FALSE)</f>
        <v>Operacion gratuita, solo debe consignar un monto referencial</v>
      </c>
      <c r="P131" s="333" t="s">
        <v>482</v>
      </c>
      <c r="Q131" s="270" t="s">
        <v>186</v>
      </c>
    </row>
    <row r="132" spans="2:17">
      <c r="B132" s="608"/>
      <c r="C132" s="612"/>
      <c r="D132" s="604"/>
      <c r="E132" s="604"/>
      <c r="F132" s="334" t="s">
        <v>13</v>
      </c>
      <c r="G132" s="340" t="s">
        <v>2671</v>
      </c>
      <c r="H132" s="200" t="s">
        <v>4697</v>
      </c>
      <c r="I132" s="334">
        <v>1</v>
      </c>
      <c r="J132" s="334"/>
      <c r="K132" s="334"/>
      <c r="L132" s="344" t="s">
        <v>2652</v>
      </c>
      <c r="M132" s="333" t="s">
        <v>186</v>
      </c>
      <c r="N132" s="343" t="s">
        <v>186</v>
      </c>
      <c r="O132" s="344" t="str">
        <f>VLOOKUP(N132,CódigosRetorno!$A$1:$B$1701,2,FALSE)</f>
        <v>-</v>
      </c>
      <c r="P132" s="333" t="s">
        <v>186</v>
      </c>
      <c r="Q132" s="270" t="s">
        <v>186</v>
      </c>
    </row>
    <row r="133" spans="2:17" ht="12" customHeight="1">
      <c r="B133" s="607">
        <f>B129+1</f>
        <v>28</v>
      </c>
      <c r="C133" s="610" t="s">
        <v>4814</v>
      </c>
      <c r="D133" s="603" t="s">
        <v>15</v>
      </c>
      <c r="E133" s="607" t="s">
        <v>4</v>
      </c>
      <c r="F133" s="607" t="s">
        <v>145</v>
      </c>
      <c r="G133" s="603" t="s">
        <v>146</v>
      </c>
      <c r="H133" s="610" t="s">
        <v>4815</v>
      </c>
      <c r="I133" s="607">
        <v>1</v>
      </c>
      <c r="J133" s="334"/>
      <c r="K133" s="334"/>
      <c r="L133" s="344" t="s">
        <v>2637</v>
      </c>
      <c r="M133" s="333" t="s">
        <v>203</v>
      </c>
      <c r="N133" s="377" t="s">
        <v>2446</v>
      </c>
      <c r="O133" s="344" t="str">
        <f>VLOOKUP(N133,CódigosRetorno!$A$1:$B$1701,2,FALSE)</f>
        <v>Debe existir el tag cac:AlternativeConditionPrice</v>
      </c>
      <c r="P133" s="333" t="s">
        <v>482</v>
      </c>
      <c r="Q133" s="270" t="s">
        <v>186</v>
      </c>
    </row>
    <row r="134" spans="2:17" ht="24">
      <c r="B134" s="617"/>
      <c r="C134" s="611"/>
      <c r="D134" s="615"/>
      <c r="E134" s="617"/>
      <c r="F134" s="617"/>
      <c r="G134" s="615"/>
      <c r="H134" s="611"/>
      <c r="I134" s="617"/>
      <c r="J134" s="335"/>
      <c r="K134" s="335"/>
      <c r="L134" s="344" t="s">
        <v>3552</v>
      </c>
      <c r="M134" s="369" t="s">
        <v>203</v>
      </c>
      <c r="N134" s="377" t="s">
        <v>2086</v>
      </c>
      <c r="O134" s="344" t="str">
        <f>VLOOKUP(N134,CódigosRetorno!$A$1:$B$1701,2,FALSE)</f>
        <v>El dato ingresado en PriceAmount del Precio de venta unitario por item no cumple con el formato establecido</v>
      </c>
      <c r="P134" s="333" t="s">
        <v>482</v>
      </c>
      <c r="Q134" s="270" t="s">
        <v>186</v>
      </c>
    </row>
    <row r="135" spans="2:17">
      <c r="B135" s="617"/>
      <c r="C135" s="611"/>
      <c r="D135" s="615"/>
      <c r="E135" s="617"/>
      <c r="F135" s="334" t="s">
        <v>13</v>
      </c>
      <c r="G135" s="340" t="s">
        <v>2671</v>
      </c>
      <c r="H135" s="200" t="s">
        <v>4697</v>
      </c>
      <c r="I135" s="343">
        <v>1</v>
      </c>
      <c r="J135" s="343"/>
      <c r="K135" s="343"/>
      <c r="L135" s="344" t="s">
        <v>2652</v>
      </c>
      <c r="M135" s="333" t="s">
        <v>186</v>
      </c>
      <c r="N135" s="369" t="s">
        <v>186</v>
      </c>
      <c r="O135" s="344" t="str">
        <f>VLOOKUP(N135,CódigosRetorno!$A$1:$B$1701,2,FALSE)</f>
        <v>-</v>
      </c>
      <c r="P135" s="333" t="s">
        <v>186</v>
      </c>
      <c r="Q135" s="270" t="s">
        <v>186</v>
      </c>
    </row>
    <row r="136" spans="2:17" ht="24">
      <c r="B136" s="617"/>
      <c r="C136" s="611"/>
      <c r="D136" s="615"/>
      <c r="E136" s="617"/>
      <c r="F136" s="609" t="s">
        <v>10</v>
      </c>
      <c r="G136" s="613" t="s">
        <v>2926</v>
      </c>
      <c r="H136" s="614" t="s">
        <v>4816</v>
      </c>
      <c r="I136" s="607">
        <v>1</v>
      </c>
      <c r="J136" s="334"/>
      <c r="K136" s="334"/>
      <c r="L136" s="344" t="s">
        <v>3214</v>
      </c>
      <c r="M136" s="369" t="s">
        <v>203</v>
      </c>
      <c r="N136" s="377" t="s">
        <v>608</v>
      </c>
      <c r="O136" s="344" t="str">
        <f>VLOOKUP(N136,CódigosRetorno!$A$1:$B$1701,2,FALSE)</f>
        <v>Se ha consignado un valor invalido en el campo cbc:PriceTypeCode</v>
      </c>
      <c r="P136" s="333" t="s">
        <v>482</v>
      </c>
      <c r="Q136" s="270" t="s">
        <v>3050</v>
      </c>
    </row>
    <row r="137" spans="2:17" ht="48">
      <c r="B137" s="617"/>
      <c r="C137" s="611"/>
      <c r="D137" s="615"/>
      <c r="E137" s="617"/>
      <c r="F137" s="609"/>
      <c r="G137" s="613"/>
      <c r="H137" s="614"/>
      <c r="I137" s="608"/>
      <c r="J137" s="336"/>
      <c r="K137" s="336"/>
      <c r="L137" s="348" t="s">
        <v>3454</v>
      </c>
      <c r="M137" s="369" t="s">
        <v>203</v>
      </c>
      <c r="N137" s="377" t="s">
        <v>607</v>
      </c>
      <c r="O137" s="344" t="str">
        <f>VLOOKUP(N137,CódigosRetorno!$A$1:$B$1701,2,FALSE)</f>
        <v>Existe mas de un tag cac:AlternativeConditionPrice con el mismo cbc:PriceTypeCode</v>
      </c>
      <c r="P137" s="333" t="s">
        <v>482</v>
      </c>
      <c r="Q137" s="270" t="s">
        <v>186</v>
      </c>
    </row>
    <row r="138" spans="2:17" ht="24">
      <c r="B138" s="617"/>
      <c r="C138" s="611"/>
      <c r="D138" s="615"/>
      <c r="E138" s="613" t="s">
        <v>9</v>
      </c>
      <c r="F138" s="607"/>
      <c r="G138" s="378" t="s">
        <v>4690</v>
      </c>
      <c r="H138" s="200" t="s">
        <v>4586</v>
      </c>
      <c r="I138" s="334" t="s">
        <v>4584</v>
      </c>
      <c r="J138" s="334"/>
      <c r="K138" s="334"/>
      <c r="L138" s="344" t="s">
        <v>5391</v>
      </c>
      <c r="M138" s="369" t="s">
        <v>1192</v>
      </c>
      <c r="N138" s="377" t="s">
        <v>5308</v>
      </c>
      <c r="O138" s="344" t="str">
        <f>VLOOKUP(N138,CódigosRetorno!$A$1:$B$1701,2,FALSE)</f>
        <v>El dato ingresado como atributo @listName es incorrecto.</v>
      </c>
      <c r="P138" s="333" t="s">
        <v>482</v>
      </c>
      <c r="Q138" s="269" t="s">
        <v>186</v>
      </c>
    </row>
    <row r="139" spans="2:17" ht="24">
      <c r="B139" s="617"/>
      <c r="C139" s="611"/>
      <c r="D139" s="615"/>
      <c r="E139" s="613"/>
      <c r="F139" s="617"/>
      <c r="G139" s="378" t="s">
        <v>4582</v>
      </c>
      <c r="H139" s="200" t="s">
        <v>4583</v>
      </c>
      <c r="I139" s="334" t="s">
        <v>4584</v>
      </c>
      <c r="J139" s="334"/>
      <c r="K139" s="334"/>
      <c r="L139" s="344" t="s">
        <v>5305</v>
      </c>
      <c r="M139" s="333" t="s">
        <v>1192</v>
      </c>
      <c r="N139" s="369" t="s">
        <v>5307</v>
      </c>
      <c r="O139" s="344" t="str">
        <f>VLOOKUP(N139,CódigosRetorno!$A$1:$B$1701,2,FALSE)</f>
        <v>El dato ingresado como atributo @listAgencyName es incorrecto.</v>
      </c>
      <c r="P139" s="333" t="s">
        <v>482</v>
      </c>
      <c r="Q139" s="269" t="s">
        <v>186</v>
      </c>
    </row>
    <row r="140" spans="2:17" ht="48">
      <c r="B140" s="608"/>
      <c r="C140" s="612"/>
      <c r="D140" s="604"/>
      <c r="E140" s="613"/>
      <c r="F140" s="608"/>
      <c r="G140" s="378" t="s">
        <v>4691</v>
      </c>
      <c r="H140" s="200" t="s">
        <v>4588</v>
      </c>
      <c r="I140" s="334" t="s">
        <v>4584</v>
      </c>
      <c r="J140" s="334"/>
      <c r="K140" s="334"/>
      <c r="L140" s="344" t="s">
        <v>5392</v>
      </c>
      <c r="M140" s="369" t="s">
        <v>1192</v>
      </c>
      <c r="N140" s="377" t="s">
        <v>5309</v>
      </c>
      <c r="O140" s="344" t="str">
        <f>VLOOKUP(N140,CódigosRetorno!$A$1:$B$1701,2,FALSE)</f>
        <v>El dato ingresado como atributo @listURI es incorrecto.</v>
      </c>
      <c r="P140" s="333" t="s">
        <v>482</v>
      </c>
      <c r="Q140" s="269" t="s">
        <v>186</v>
      </c>
    </row>
    <row r="141" spans="2:17" ht="24">
      <c r="B141" s="607">
        <f>B133+1</f>
        <v>29</v>
      </c>
      <c r="C141" s="610" t="s">
        <v>3065</v>
      </c>
      <c r="D141" s="603" t="s">
        <v>15</v>
      </c>
      <c r="E141" s="607" t="s">
        <v>9</v>
      </c>
      <c r="F141" s="607" t="s">
        <v>145</v>
      </c>
      <c r="G141" s="603" t="s">
        <v>146</v>
      </c>
      <c r="H141" s="610" t="s">
        <v>4815</v>
      </c>
      <c r="I141" s="607">
        <v>1</v>
      </c>
      <c r="J141" s="334"/>
      <c r="K141" s="334"/>
      <c r="L141" s="344" t="s">
        <v>3552</v>
      </c>
      <c r="M141" s="369" t="s">
        <v>203</v>
      </c>
      <c r="N141" s="377" t="s">
        <v>2086</v>
      </c>
      <c r="O141" s="344" t="str">
        <f>VLOOKUP(N141,CódigosRetorno!$A$1:$B$1701,2,FALSE)</f>
        <v>El dato ingresado en PriceAmount del Precio de venta unitario por item no cumple con el formato establecido</v>
      </c>
      <c r="P141" s="333" t="s">
        <v>482</v>
      </c>
      <c r="Q141" s="270" t="s">
        <v>186</v>
      </c>
    </row>
    <row r="142" spans="2:17" ht="36">
      <c r="B142" s="617"/>
      <c r="C142" s="611"/>
      <c r="D142" s="615"/>
      <c r="E142" s="615"/>
      <c r="F142" s="617"/>
      <c r="G142" s="615"/>
      <c r="H142" s="611"/>
      <c r="I142" s="617"/>
      <c r="J142" s="335"/>
      <c r="K142" s="335"/>
      <c r="L142" s="344" t="s">
        <v>2965</v>
      </c>
      <c r="M142" s="369" t="s">
        <v>203</v>
      </c>
      <c r="N142" s="377" t="s">
        <v>2006</v>
      </c>
      <c r="O142" s="344" t="str">
        <f>VLOOKUP(N142,CódigosRetorno!$A$1:$B$1701,2,FALSE)</f>
        <v>Si la  operacion es gratuita PriceTypeCode =02 y cbc:PriceAmount&gt; 0 el codigo de afectacion de igv debe ser  no onerosa es  decir diferente de 10,20,30.</v>
      </c>
      <c r="P142" s="333"/>
      <c r="Q142" s="270"/>
    </row>
    <row r="143" spans="2:17">
      <c r="B143" s="617"/>
      <c r="C143" s="611"/>
      <c r="D143" s="615"/>
      <c r="E143" s="615"/>
      <c r="F143" s="334" t="s">
        <v>13</v>
      </c>
      <c r="G143" s="340" t="s">
        <v>2671</v>
      </c>
      <c r="H143" s="200" t="s">
        <v>4697</v>
      </c>
      <c r="I143" s="343">
        <v>1</v>
      </c>
      <c r="J143" s="343"/>
      <c r="K143" s="343"/>
      <c r="L143" s="344" t="s">
        <v>2652</v>
      </c>
      <c r="M143" s="333" t="s">
        <v>186</v>
      </c>
      <c r="N143" s="369" t="s">
        <v>186</v>
      </c>
      <c r="O143" s="344" t="str">
        <f>VLOOKUP(N143,CódigosRetorno!$A$1:$B$1701,2,FALSE)</f>
        <v>-</v>
      </c>
      <c r="P143" s="333" t="s">
        <v>186</v>
      </c>
      <c r="Q143" s="270" t="s">
        <v>186</v>
      </c>
    </row>
    <row r="144" spans="2:17" ht="24">
      <c r="B144" s="617"/>
      <c r="C144" s="611"/>
      <c r="D144" s="615"/>
      <c r="E144" s="615"/>
      <c r="F144" s="607" t="s">
        <v>10</v>
      </c>
      <c r="G144" s="613" t="s">
        <v>2926</v>
      </c>
      <c r="H144" s="614" t="s">
        <v>4816</v>
      </c>
      <c r="I144" s="607">
        <v>1</v>
      </c>
      <c r="J144" s="334"/>
      <c r="K144" s="334"/>
      <c r="L144" s="344" t="s">
        <v>3214</v>
      </c>
      <c r="M144" s="369" t="s">
        <v>203</v>
      </c>
      <c r="N144" s="377" t="s">
        <v>608</v>
      </c>
      <c r="O144" s="344" t="str">
        <f>VLOOKUP(N144,CódigosRetorno!$A$1:$B$1701,2,FALSE)</f>
        <v>Se ha consignado un valor invalido en el campo cbc:PriceTypeCode</v>
      </c>
      <c r="P144" s="333" t="s">
        <v>482</v>
      </c>
      <c r="Q144" s="270" t="s">
        <v>3050</v>
      </c>
    </row>
    <row r="145" spans="2:17" ht="48">
      <c r="B145" s="617"/>
      <c r="C145" s="611"/>
      <c r="D145" s="615"/>
      <c r="E145" s="615"/>
      <c r="F145" s="617"/>
      <c r="G145" s="613"/>
      <c r="H145" s="614"/>
      <c r="I145" s="608"/>
      <c r="J145" s="336"/>
      <c r="K145" s="336"/>
      <c r="L145" s="348" t="s">
        <v>3454</v>
      </c>
      <c r="M145" s="369" t="s">
        <v>203</v>
      </c>
      <c r="N145" s="377" t="s">
        <v>607</v>
      </c>
      <c r="O145" s="344" t="str">
        <f>VLOOKUP(N145,CódigosRetorno!$A$1:$B$1701,2,FALSE)</f>
        <v>Existe mas de un tag cac:AlternativeConditionPrice con el mismo cbc:PriceTypeCode</v>
      </c>
      <c r="P145" s="333" t="s">
        <v>482</v>
      </c>
      <c r="Q145" s="270" t="s">
        <v>186</v>
      </c>
    </row>
    <row r="146" spans="2:17" ht="24">
      <c r="B146" s="617"/>
      <c r="C146" s="611"/>
      <c r="D146" s="615"/>
      <c r="E146" s="615"/>
      <c r="F146" s="617"/>
      <c r="G146" s="378" t="s">
        <v>4690</v>
      </c>
      <c r="H146" s="200" t="s">
        <v>4586</v>
      </c>
      <c r="I146" s="334" t="s">
        <v>4584</v>
      </c>
      <c r="J146" s="334"/>
      <c r="K146" s="334"/>
      <c r="L146" s="344" t="s">
        <v>5391</v>
      </c>
      <c r="M146" s="369" t="s">
        <v>1192</v>
      </c>
      <c r="N146" s="377" t="s">
        <v>5308</v>
      </c>
      <c r="O146" s="344" t="str">
        <f>VLOOKUP(N146,CódigosRetorno!$A$1:$B$1701,2,FALSE)</f>
        <v>El dato ingresado como atributo @listName es incorrecto.</v>
      </c>
      <c r="P146" s="333" t="s">
        <v>482</v>
      </c>
      <c r="Q146" s="269" t="s">
        <v>186</v>
      </c>
    </row>
    <row r="147" spans="2:17" ht="24">
      <c r="B147" s="617"/>
      <c r="C147" s="611"/>
      <c r="D147" s="615"/>
      <c r="E147" s="615"/>
      <c r="F147" s="617"/>
      <c r="G147" s="378" t="s">
        <v>4582</v>
      </c>
      <c r="H147" s="200" t="s">
        <v>4583</v>
      </c>
      <c r="I147" s="334" t="s">
        <v>4584</v>
      </c>
      <c r="J147" s="334"/>
      <c r="K147" s="334"/>
      <c r="L147" s="344" t="s">
        <v>5305</v>
      </c>
      <c r="M147" s="333" t="s">
        <v>1192</v>
      </c>
      <c r="N147" s="369" t="s">
        <v>5307</v>
      </c>
      <c r="O147" s="344" t="str">
        <f>VLOOKUP(N147,CódigosRetorno!$A$1:$B$1701,2,FALSE)</f>
        <v>El dato ingresado como atributo @listAgencyName es incorrecto.</v>
      </c>
      <c r="P147" s="333" t="s">
        <v>482</v>
      </c>
      <c r="Q147" s="269" t="s">
        <v>186</v>
      </c>
    </row>
    <row r="148" spans="2:17" ht="48">
      <c r="B148" s="608"/>
      <c r="C148" s="612"/>
      <c r="D148" s="604"/>
      <c r="E148" s="604"/>
      <c r="F148" s="608"/>
      <c r="G148" s="378" t="s">
        <v>4691</v>
      </c>
      <c r="H148" s="200" t="s">
        <v>4588</v>
      </c>
      <c r="I148" s="334" t="s">
        <v>4584</v>
      </c>
      <c r="J148" s="334"/>
      <c r="K148" s="334"/>
      <c r="L148" s="344" t="s">
        <v>5392</v>
      </c>
      <c r="M148" s="369" t="s">
        <v>1192</v>
      </c>
      <c r="N148" s="377" t="s">
        <v>5309</v>
      </c>
      <c r="O148" s="344" t="str">
        <f>VLOOKUP(N148,CódigosRetorno!$A$1:$B$1701,2,FALSE)</f>
        <v>El dato ingresado como atributo @listURI es incorrecto.</v>
      </c>
      <c r="P148" s="333" t="s">
        <v>482</v>
      </c>
      <c r="Q148" s="269" t="s">
        <v>186</v>
      </c>
    </row>
    <row r="149" spans="2:17" ht="24">
      <c r="B149" s="607">
        <f>B141+1</f>
        <v>30</v>
      </c>
      <c r="C149" s="610" t="s">
        <v>4692</v>
      </c>
      <c r="D149" s="603" t="s">
        <v>15</v>
      </c>
      <c r="E149" s="603" t="s">
        <v>4</v>
      </c>
      <c r="F149" s="607" t="s">
        <v>12</v>
      </c>
      <c r="G149" s="607" t="s">
        <v>16</v>
      </c>
      <c r="H149" s="610" t="s">
        <v>4817</v>
      </c>
      <c r="I149" s="607">
        <v>1</v>
      </c>
      <c r="J149" s="334"/>
      <c r="K149" s="334"/>
      <c r="L149" s="344" t="s">
        <v>3567</v>
      </c>
      <c r="M149" s="333" t="s">
        <v>203</v>
      </c>
      <c r="N149" s="369" t="s">
        <v>4397</v>
      </c>
      <c r="O149" s="344" t="str">
        <f>VLOOKUP(N149,CódigosRetorno!$A$1:$B$1701,2,FALSE)</f>
        <v>El dato ingresado en el monto total de impuestos por línea no cumple con el formato establecido</v>
      </c>
      <c r="P149" s="333" t="s">
        <v>482</v>
      </c>
      <c r="Q149" s="269" t="s">
        <v>186</v>
      </c>
    </row>
    <row r="150" spans="2:17" ht="24">
      <c r="B150" s="617"/>
      <c r="C150" s="611"/>
      <c r="D150" s="615"/>
      <c r="E150" s="615"/>
      <c r="F150" s="617"/>
      <c r="G150" s="617"/>
      <c r="H150" s="611"/>
      <c r="I150" s="617"/>
      <c r="J150" s="335"/>
      <c r="K150" s="335"/>
      <c r="L150" s="344" t="s">
        <v>4695</v>
      </c>
      <c r="M150" s="333" t="s">
        <v>203</v>
      </c>
      <c r="N150" s="369" t="s">
        <v>4399</v>
      </c>
      <c r="O150" s="344" t="str">
        <f>VLOOKUP(N150,CódigosRetorno!$A$1:$B$1701,2,FALSE)</f>
        <v>El importe total de impuestos por línea no coincide con la sumatoria de los impuestos por línea.</v>
      </c>
      <c r="P150" s="333" t="s">
        <v>482</v>
      </c>
      <c r="Q150" s="269" t="s">
        <v>186</v>
      </c>
    </row>
    <row r="151" spans="2:17">
      <c r="B151" s="608"/>
      <c r="C151" s="612"/>
      <c r="D151" s="604"/>
      <c r="E151" s="604"/>
      <c r="F151" s="608"/>
      <c r="G151" s="608"/>
      <c r="H151" s="612"/>
      <c r="I151" s="608"/>
      <c r="J151" s="336"/>
      <c r="K151" s="336"/>
      <c r="L151" s="344" t="s">
        <v>4696</v>
      </c>
      <c r="M151" s="333" t="s">
        <v>203</v>
      </c>
      <c r="N151" s="121" t="s">
        <v>4407</v>
      </c>
      <c r="O151" s="344" t="str">
        <f>VLOOKUP(N151,CódigosRetorno!$A$1:$B$1701,2,FALSE)</f>
        <v>El tag cac:TaxTotal no debe repetirse a nivel de Item</v>
      </c>
      <c r="P151" s="333" t="s">
        <v>482</v>
      </c>
      <c r="Q151" s="276" t="s">
        <v>186</v>
      </c>
    </row>
    <row r="152" spans="2:17" ht="24">
      <c r="B152" s="607">
        <f>B149+1</f>
        <v>31</v>
      </c>
      <c r="C152" s="610" t="s">
        <v>5375</v>
      </c>
      <c r="D152" s="603" t="s">
        <v>15</v>
      </c>
      <c r="E152" s="603" t="s">
        <v>4</v>
      </c>
      <c r="F152" s="334" t="s">
        <v>12</v>
      </c>
      <c r="G152" s="340" t="s">
        <v>16</v>
      </c>
      <c r="H152" s="337" t="s">
        <v>4818</v>
      </c>
      <c r="I152" s="334" t="s">
        <v>4584</v>
      </c>
      <c r="J152" s="112"/>
      <c r="K152" s="112"/>
      <c r="L152" s="53" t="s">
        <v>3567</v>
      </c>
      <c r="M152" s="52" t="s">
        <v>203</v>
      </c>
      <c r="N152" s="377" t="s">
        <v>4417</v>
      </c>
      <c r="O152" s="344" t="str">
        <f>VLOOKUP(N152,CódigosRetorno!$A$1:$B$1701,2,FALSE)</f>
        <v>El dato ingresado en TaxableAmount de la linea no cumple con el formato establecido</v>
      </c>
      <c r="P152" s="333" t="s">
        <v>482</v>
      </c>
      <c r="Q152" s="270" t="s">
        <v>186</v>
      </c>
    </row>
    <row r="153" spans="2:17">
      <c r="B153" s="617"/>
      <c r="C153" s="611"/>
      <c r="D153" s="615"/>
      <c r="E153" s="615"/>
      <c r="F153" s="334" t="s">
        <v>13</v>
      </c>
      <c r="G153" s="340" t="s">
        <v>2671</v>
      </c>
      <c r="H153" s="200" t="s">
        <v>4819</v>
      </c>
      <c r="I153" s="334">
        <v>1</v>
      </c>
      <c r="J153" s="334"/>
      <c r="K153" s="334"/>
      <c r="L153" s="344" t="s">
        <v>2652</v>
      </c>
      <c r="M153" s="333" t="s">
        <v>186</v>
      </c>
      <c r="N153" s="369" t="s">
        <v>186</v>
      </c>
      <c r="O153" s="344" t="str">
        <f>VLOOKUP(N153,CódigosRetorno!$A$1:$B$1701,2,FALSE)</f>
        <v>-</v>
      </c>
      <c r="P153" s="333" t="s">
        <v>186</v>
      </c>
      <c r="Q153" s="270" t="s">
        <v>186</v>
      </c>
    </row>
    <row r="154" spans="2:17" ht="24">
      <c r="B154" s="617"/>
      <c r="C154" s="611"/>
      <c r="D154" s="615"/>
      <c r="E154" s="615"/>
      <c r="F154" s="607" t="s">
        <v>12</v>
      </c>
      <c r="G154" s="603" t="s">
        <v>16</v>
      </c>
      <c r="H154" s="610" t="s">
        <v>5374</v>
      </c>
      <c r="I154" s="607">
        <v>1</v>
      </c>
      <c r="J154" s="334"/>
      <c r="K154" s="334"/>
      <c r="L154" s="344" t="s">
        <v>3551</v>
      </c>
      <c r="M154" s="369" t="s">
        <v>203</v>
      </c>
      <c r="N154" s="377" t="s">
        <v>2439</v>
      </c>
      <c r="O154" s="344" t="str">
        <f>VLOOKUP(N154,CódigosRetorno!$A$1:$B$1701,2,FALSE)</f>
        <v>El dato ingresado en TaxAmount de la linea no cumple con el formato establecido</v>
      </c>
      <c r="P154" s="333" t="s">
        <v>482</v>
      </c>
      <c r="Q154" s="270" t="s">
        <v>186</v>
      </c>
    </row>
    <row r="155" spans="2:17" ht="36">
      <c r="B155" s="617"/>
      <c r="C155" s="611"/>
      <c r="D155" s="615"/>
      <c r="E155" s="615"/>
      <c r="F155" s="617"/>
      <c r="G155" s="615"/>
      <c r="H155" s="611"/>
      <c r="I155" s="617"/>
      <c r="J155" s="335"/>
      <c r="K155" s="335"/>
      <c r="L155" s="344" t="s">
        <v>5440</v>
      </c>
      <c r="M155" s="369" t="s">
        <v>203</v>
      </c>
      <c r="N155" s="377" t="s">
        <v>5420</v>
      </c>
      <c r="O155" s="344" t="str">
        <f>VLOOKUP(N155,CódigosRetorno!$A$1:$B$1701,2,FALSE)</f>
        <v>El monto de afectacion de IGV por linea debe ser igual a 0.00 para Exoneradas, Inafectas, Gratuitas de inafectas o Exportación.</v>
      </c>
      <c r="P155" s="333" t="s">
        <v>482</v>
      </c>
      <c r="Q155" s="269" t="s">
        <v>186</v>
      </c>
    </row>
    <row r="156" spans="2:17" ht="36">
      <c r="B156" s="617"/>
      <c r="C156" s="611"/>
      <c r="D156" s="615"/>
      <c r="E156" s="615"/>
      <c r="F156" s="617"/>
      <c r="G156" s="615"/>
      <c r="H156" s="611"/>
      <c r="I156" s="617"/>
      <c r="J156" s="335"/>
      <c r="K156" s="335"/>
      <c r="L156" s="344" t="s">
        <v>5443</v>
      </c>
      <c r="M156" s="369" t="s">
        <v>203</v>
      </c>
      <c r="N156" s="377" t="s">
        <v>5444</v>
      </c>
      <c r="O156" s="344" t="str">
        <f>VLOOKUP(N156,CódigosRetorno!$A$1:$B$1701,2,FALSE)</f>
        <v>El monto de afectación de IGV por linea debe ser diferente a 0.00.</v>
      </c>
      <c r="P156" s="333" t="s">
        <v>482</v>
      </c>
      <c r="Q156" s="269" t="s">
        <v>186</v>
      </c>
    </row>
    <row r="157" spans="2:17" ht="36">
      <c r="B157" s="617"/>
      <c r="C157" s="611"/>
      <c r="D157" s="615"/>
      <c r="E157" s="615"/>
      <c r="F157" s="617"/>
      <c r="G157" s="615"/>
      <c r="H157" s="611"/>
      <c r="I157" s="617"/>
      <c r="J157" s="335"/>
      <c r="K157" s="335"/>
      <c r="L157" s="344" t="s">
        <v>5442</v>
      </c>
      <c r="M157" s="369" t="s">
        <v>203</v>
      </c>
      <c r="N157" s="377" t="s">
        <v>5420</v>
      </c>
      <c r="O157" s="344" t="str">
        <f>VLOOKUP(N157,CódigosRetorno!$A$1:$B$1701,2,FALSE)</f>
        <v>El monto de afectacion de IGV por linea debe ser igual a 0.00 para Exoneradas, Inafectas, Gratuitas de inafectas o Exportación.</v>
      </c>
      <c r="P157" s="333" t="s">
        <v>482</v>
      </c>
      <c r="Q157" s="269" t="s">
        <v>186</v>
      </c>
    </row>
    <row r="158" spans="2:17" ht="24">
      <c r="B158" s="617"/>
      <c r="C158" s="611"/>
      <c r="D158" s="615"/>
      <c r="E158" s="615"/>
      <c r="F158" s="617"/>
      <c r="G158" s="615"/>
      <c r="H158" s="611"/>
      <c r="I158" s="617"/>
      <c r="J158" s="335"/>
      <c r="K158" s="335"/>
      <c r="L158" s="344" t="s">
        <v>5378</v>
      </c>
      <c r="M158" s="369" t="s">
        <v>203</v>
      </c>
      <c r="N158" s="377" t="s">
        <v>5444</v>
      </c>
      <c r="O158" s="344" t="str">
        <f>VLOOKUP(N158,CódigosRetorno!$A$1:$B$1701,2,FALSE)</f>
        <v>El monto de afectación de IGV por linea debe ser diferente a 0.00.</v>
      </c>
      <c r="P158" s="333" t="s">
        <v>482</v>
      </c>
      <c r="Q158" s="269" t="s">
        <v>186</v>
      </c>
    </row>
    <row r="159" spans="2:17" ht="24">
      <c r="B159" s="617"/>
      <c r="C159" s="611"/>
      <c r="D159" s="615"/>
      <c r="E159" s="615"/>
      <c r="F159" s="617"/>
      <c r="G159" s="615"/>
      <c r="H159" s="611"/>
      <c r="I159" s="617"/>
      <c r="J159" s="335"/>
      <c r="K159" s="335"/>
      <c r="L159" s="348" t="s">
        <v>5371</v>
      </c>
      <c r="M159" s="369" t="s">
        <v>203</v>
      </c>
      <c r="N159" s="120" t="s">
        <v>1798</v>
      </c>
      <c r="O159" s="344" t="str">
        <f>VLOOKUP(N159,CódigosRetorno!$A$1:$B$1701,2,FALSE)</f>
        <v>Factura de operacion sujeta IVAP debe consignar Monto de impuestos por item</v>
      </c>
      <c r="P159" s="333" t="s">
        <v>482</v>
      </c>
      <c r="Q159" s="270" t="s">
        <v>186</v>
      </c>
    </row>
    <row r="160" spans="2:17">
      <c r="B160" s="617"/>
      <c r="C160" s="611"/>
      <c r="D160" s="615"/>
      <c r="E160" s="615"/>
      <c r="F160" s="334" t="s">
        <v>13</v>
      </c>
      <c r="G160" s="340" t="s">
        <v>2671</v>
      </c>
      <c r="H160" s="200" t="s">
        <v>4697</v>
      </c>
      <c r="I160" s="343">
        <v>1</v>
      </c>
      <c r="J160" s="343"/>
      <c r="K160" s="343"/>
      <c r="L160" s="344" t="s">
        <v>2652</v>
      </c>
      <c r="M160" s="333" t="s">
        <v>186</v>
      </c>
      <c r="N160" s="369" t="s">
        <v>186</v>
      </c>
      <c r="O160" s="344" t="str">
        <f>VLOOKUP(N160,CódigosRetorno!$A$1:$B$1701,2,FALSE)</f>
        <v>-</v>
      </c>
      <c r="P160" s="333" t="s">
        <v>186</v>
      </c>
      <c r="Q160" s="270" t="s">
        <v>186</v>
      </c>
    </row>
    <row r="161" spans="2:17" ht="24">
      <c r="B161" s="617"/>
      <c r="C161" s="611"/>
      <c r="D161" s="615"/>
      <c r="E161" s="615"/>
      <c r="F161" s="607" t="s">
        <v>4698</v>
      </c>
      <c r="G161" s="607" t="s">
        <v>4699</v>
      </c>
      <c r="H161" s="610" t="s">
        <v>4820</v>
      </c>
      <c r="I161" s="607" t="s">
        <v>4584</v>
      </c>
      <c r="J161" s="334"/>
      <c r="K161" s="334"/>
      <c r="L161" s="344" t="s">
        <v>3160</v>
      </c>
      <c r="M161" s="369" t="s">
        <v>203</v>
      </c>
      <c r="N161" s="377" t="s">
        <v>4351</v>
      </c>
      <c r="O161" s="344" t="str">
        <f>VLOOKUP(N161,CódigosRetorno!$A$1:$B$1701,2,FALSE)</f>
        <v>El XML no contiene el tag o no existe información de la tasa del tributo de la línea</v>
      </c>
      <c r="P161" s="333" t="s">
        <v>482</v>
      </c>
      <c r="Q161" s="269" t="s">
        <v>186</v>
      </c>
    </row>
    <row r="162" spans="2:17" ht="24">
      <c r="B162" s="617"/>
      <c r="C162" s="611"/>
      <c r="D162" s="615"/>
      <c r="E162" s="615"/>
      <c r="F162" s="617"/>
      <c r="G162" s="617"/>
      <c r="H162" s="611"/>
      <c r="I162" s="617"/>
      <c r="J162" s="335"/>
      <c r="K162" s="335"/>
      <c r="L162" s="344" t="s">
        <v>4700</v>
      </c>
      <c r="M162" s="369" t="s">
        <v>203</v>
      </c>
      <c r="N162" s="377" t="s">
        <v>5372</v>
      </c>
      <c r="O162" s="344" t="str">
        <f>VLOOKUP(N162,CódigosRetorno!$A$1:$B$1701,2,FALSE)</f>
        <v>El dato ingresado como factor de afectacion por linea no cumple con el formato establecido.</v>
      </c>
      <c r="P162" s="333" t="s">
        <v>482</v>
      </c>
      <c r="Q162" s="269" t="s">
        <v>186</v>
      </c>
    </row>
    <row r="163" spans="2:17" ht="36">
      <c r="B163" s="617"/>
      <c r="C163" s="611"/>
      <c r="D163" s="615"/>
      <c r="E163" s="615"/>
      <c r="F163" s="617"/>
      <c r="G163" s="617"/>
      <c r="H163" s="611"/>
      <c r="I163" s="617"/>
      <c r="J163" s="335"/>
      <c r="K163" s="335"/>
      <c r="L163" s="344" t="s">
        <v>5440</v>
      </c>
      <c r="M163" s="369" t="s">
        <v>203</v>
      </c>
      <c r="N163" s="377" t="s">
        <v>5369</v>
      </c>
      <c r="O163" s="344" t="str">
        <f>VLOOKUP(N163,CódigosRetorno!$A$1:$B$1701,2,FALSE)</f>
        <v>El factor de afectación de IGV por linea debe ser igual a 0.00 para Exoneradas, Inafectas, Gratuitas de inafectas o Exportación.</v>
      </c>
      <c r="P163" s="333" t="s">
        <v>482</v>
      </c>
      <c r="Q163" s="269" t="s">
        <v>186</v>
      </c>
    </row>
    <row r="164" spans="2:17" ht="36">
      <c r="B164" s="617"/>
      <c r="C164" s="611"/>
      <c r="D164" s="615"/>
      <c r="E164" s="615"/>
      <c r="F164" s="617"/>
      <c r="G164" s="617"/>
      <c r="H164" s="611"/>
      <c r="I164" s="617"/>
      <c r="J164" s="335"/>
      <c r="K164" s="335"/>
      <c r="L164" s="344" t="s">
        <v>5443</v>
      </c>
      <c r="M164" s="369" t="s">
        <v>203</v>
      </c>
      <c r="N164" s="377" t="s">
        <v>4353</v>
      </c>
      <c r="O164" s="344" t="str">
        <f>VLOOKUP(N164,CódigosRetorno!$A$1:$B$1701,2,FALSE)</f>
        <v>El factor de afectación de IGV por linea debe ser diferente a 0.00.</v>
      </c>
      <c r="P164" s="333" t="s">
        <v>482</v>
      </c>
      <c r="Q164" s="269" t="s">
        <v>186</v>
      </c>
    </row>
    <row r="165" spans="2:17" ht="36">
      <c r="B165" s="617"/>
      <c r="C165" s="611"/>
      <c r="D165" s="615"/>
      <c r="E165" s="615"/>
      <c r="F165" s="617"/>
      <c r="G165" s="617"/>
      <c r="H165" s="611"/>
      <c r="I165" s="617"/>
      <c r="J165" s="335"/>
      <c r="K165" s="335"/>
      <c r="L165" s="344" t="s">
        <v>5442</v>
      </c>
      <c r="M165" s="369" t="s">
        <v>203</v>
      </c>
      <c r="N165" s="377" t="s">
        <v>5369</v>
      </c>
      <c r="O165" s="344" t="str">
        <f>VLOOKUP(N165,CódigosRetorno!$A$1:$B$1701,2,FALSE)</f>
        <v>El factor de afectación de IGV por linea debe ser igual a 0.00 para Exoneradas, Inafectas, Gratuitas de inafectas o Exportación.</v>
      </c>
      <c r="P165" s="333" t="s">
        <v>482</v>
      </c>
      <c r="Q165" s="269" t="s">
        <v>186</v>
      </c>
    </row>
    <row r="166" spans="2:17" ht="24">
      <c r="B166" s="617"/>
      <c r="C166" s="611"/>
      <c r="D166" s="615"/>
      <c r="E166" s="615"/>
      <c r="F166" s="617"/>
      <c r="G166" s="617"/>
      <c r="H166" s="611"/>
      <c r="I166" s="617"/>
      <c r="J166" s="335"/>
      <c r="K166" s="335"/>
      <c r="L166" s="344" t="s">
        <v>5378</v>
      </c>
      <c r="M166" s="369" t="s">
        <v>203</v>
      </c>
      <c r="N166" s="377" t="s">
        <v>4353</v>
      </c>
      <c r="O166" s="344" t="str">
        <f>VLOOKUP(N166,CódigosRetorno!$A$1:$B$1701,2,FALSE)</f>
        <v>El factor de afectación de IGV por linea debe ser diferente a 0.00.</v>
      </c>
      <c r="P166" s="333" t="s">
        <v>482</v>
      </c>
      <c r="Q166" s="269" t="s">
        <v>186</v>
      </c>
    </row>
    <row r="167" spans="2:17" ht="24">
      <c r="B167" s="617"/>
      <c r="C167" s="611"/>
      <c r="D167" s="615"/>
      <c r="E167" s="615"/>
      <c r="F167" s="607"/>
      <c r="G167" s="613" t="s">
        <v>2933</v>
      </c>
      <c r="H167" s="614" t="s">
        <v>4821</v>
      </c>
      <c r="I167" s="607">
        <v>1</v>
      </c>
      <c r="J167" s="334"/>
      <c r="K167" s="334"/>
      <c r="L167" s="344" t="s">
        <v>4701</v>
      </c>
      <c r="M167" s="369" t="s">
        <v>203</v>
      </c>
      <c r="N167" s="377" t="s">
        <v>2082</v>
      </c>
      <c r="O167" s="344" t="str">
        <f>VLOOKUP(N167,CódigosRetorno!$A$1:$B$1701,2,FALSE)</f>
        <v>El XML no contiene el tag cbc:TaxExemptionReasonCode de Afectacion al IGV</v>
      </c>
      <c r="P167" s="333" t="s">
        <v>482</v>
      </c>
      <c r="Q167" s="270" t="s">
        <v>186</v>
      </c>
    </row>
    <row r="168" spans="2:17" ht="36">
      <c r="B168" s="617"/>
      <c r="C168" s="611"/>
      <c r="D168" s="615"/>
      <c r="E168" s="615"/>
      <c r="F168" s="617"/>
      <c r="G168" s="613"/>
      <c r="H168" s="614"/>
      <c r="I168" s="617"/>
      <c r="J168" s="335"/>
      <c r="K168" s="335"/>
      <c r="L168" s="344" t="s">
        <v>5365</v>
      </c>
      <c r="M168" s="369" t="s">
        <v>203</v>
      </c>
      <c r="N168" s="377" t="s">
        <v>2431</v>
      </c>
      <c r="O168" s="344" t="str">
        <f>VLOOKUP(N168,CódigosRetorno!$A$1:$B$1701,2,FALSE)</f>
        <v>El tipo de afectacion del IGV es incorrecto</v>
      </c>
      <c r="P168" s="333" t="s">
        <v>482</v>
      </c>
      <c r="Q168" s="270" t="s">
        <v>3040</v>
      </c>
    </row>
    <row r="169" spans="2:17" ht="24">
      <c r="B169" s="617"/>
      <c r="C169" s="611"/>
      <c r="D169" s="615"/>
      <c r="E169" s="615"/>
      <c r="F169" s="617"/>
      <c r="G169" s="613"/>
      <c r="H169" s="614"/>
      <c r="I169" s="617"/>
      <c r="J169" s="335"/>
      <c r="K169" s="335"/>
      <c r="L169" s="344" t="s">
        <v>4703</v>
      </c>
      <c r="M169" s="369" t="s">
        <v>203</v>
      </c>
      <c r="N169" s="377" t="s">
        <v>4223</v>
      </c>
      <c r="O169" s="344" t="str">
        <f>VLOOKUP(N169,CódigosRetorno!$A$1:$B$1701,2,FALSE)</f>
        <v>Afectación de IGV no corresponde al código de tributo de la linea.</v>
      </c>
      <c r="P169" s="333" t="s">
        <v>482</v>
      </c>
      <c r="Q169" s="270" t="s">
        <v>186</v>
      </c>
    </row>
    <row r="170" spans="2:17" ht="24">
      <c r="B170" s="617"/>
      <c r="C170" s="611"/>
      <c r="D170" s="615"/>
      <c r="E170" s="615"/>
      <c r="F170" s="617"/>
      <c r="G170" s="613"/>
      <c r="H170" s="614"/>
      <c r="I170" s="617"/>
      <c r="J170" s="335"/>
      <c r="K170" s="335"/>
      <c r="L170" s="344" t="s">
        <v>5370</v>
      </c>
      <c r="M170" s="369" t="s">
        <v>203</v>
      </c>
      <c r="N170" s="377" t="s">
        <v>1799</v>
      </c>
      <c r="O170" s="344" t="str">
        <f>VLOOKUP(N170,CódigosRetorno!$A$1:$B$1701,2,FALSE)</f>
        <v>Operaciones de exportacion, deben consignar Tipo Afectacion igual a 40</v>
      </c>
      <c r="P170" s="333" t="s">
        <v>482</v>
      </c>
      <c r="Q170" s="270" t="s">
        <v>186</v>
      </c>
    </row>
    <row r="171" spans="2:17" ht="24">
      <c r="B171" s="617"/>
      <c r="C171" s="611"/>
      <c r="D171" s="615"/>
      <c r="E171" s="615"/>
      <c r="F171" s="617"/>
      <c r="G171" s="613"/>
      <c r="H171" s="614"/>
      <c r="I171" s="617"/>
      <c r="J171" s="335"/>
      <c r="K171" s="335"/>
      <c r="L171" s="344" t="s">
        <v>5432</v>
      </c>
      <c r="M171" s="369" t="s">
        <v>203</v>
      </c>
      <c r="N171" s="377" t="s">
        <v>1797</v>
      </c>
      <c r="O171" s="344" t="str">
        <f>VLOOKUP(N171,CódigosRetorno!$A$1:$B$1701,2,FALSE)</f>
        <v>Factura de operacion sujeta IVAP solo debe tener ítems con código afectación IGV 17.</v>
      </c>
      <c r="P171" s="333" t="s">
        <v>482</v>
      </c>
      <c r="Q171" s="269" t="s">
        <v>186</v>
      </c>
    </row>
    <row r="172" spans="2:17" ht="24">
      <c r="B172" s="617"/>
      <c r="C172" s="611"/>
      <c r="D172" s="615"/>
      <c r="E172" s="613" t="s">
        <v>9</v>
      </c>
      <c r="F172" s="607"/>
      <c r="G172" s="378" t="s">
        <v>4582</v>
      </c>
      <c r="H172" s="200" t="s">
        <v>4583</v>
      </c>
      <c r="I172" s="343" t="s">
        <v>4584</v>
      </c>
      <c r="J172" s="343"/>
      <c r="K172" s="343"/>
      <c r="L172" s="344" t="s">
        <v>5305</v>
      </c>
      <c r="M172" s="369" t="s">
        <v>1192</v>
      </c>
      <c r="N172" s="377" t="s">
        <v>5307</v>
      </c>
      <c r="O172" s="344" t="str">
        <f>VLOOKUP(N172,CódigosRetorno!$A$1:$B$1701,2,FALSE)</f>
        <v>El dato ingresado como atributo @listAgencyName es incorrecto.</v>
      </c>
      <c r="P172" s="333" t="s">
        <v>482</v>
      </c>
      <c r="Q172" s="269" t="s">
        <v>186</v>
      </c>
    </row>
    <row r="173" spans="2:17" ht="24">
      <c r="B173" s="617"/>
      <c r="C173" s="611"/>
      <c r="D173" s="615"/>
      <c r="E173" s="613"/>
      <c r="F173" s="617"/>
      <c r="G173" s="378" t="s">
        <v>4822</v>
      </c>
      <c r="H173" s="200" t="s">
        <v>4586</v>
      </c>
      <c r="I173" s="343" t="s">
        <v>4584</v>
      </c>
      <c r="J173" s="343"/>
      <c r="K173" s="343"/>
      <c r="L173" s="344" t="s">
        <v>5393</v>
      </c>
      <c r="M173" s="333" t="s">
        <v>1192</v>
      </c>
      <c r="N173" s="369" t="s">
        <v>5308</v>
      </c>
      <c r="O173" s="344" t="str">
        <f>VLOOKUP(N173,CódigosRetorno!$A$1:$B$1701,2,FALSE)</f>
        <v>El dato ingresado como atributo @listName es incorrecto.</v>
      </c>
      <c r="P173" s="333" t="s">
        <v>482</v>
      </c>
      <c r="Q173" s="269" t="s">
        <v>186</v>
      </c>
    </row>
    <row r="174" spans="2:17" ht="48">
      <c r="B174" s="617"/>
      <c r="C174" s="611"/>
      <c r="D174" s="615"/>
      <c r="E174" s="613"/>
      <c r="F174" s="608"/>
      <c r="G174" s="343" t="s">
        <v>4823</v>
      </c>
      <c r="H174" s="200" t="s">
        <v>4588</v>
      </c>
      <c r="I174" s="343" t="s">
        <v>4584</v>
      </c>
      <c r="J174" s="343"/>
      <c r="K174" s="343"/>
      <c r="L174" s="344" t="s">
        <v>5394</v>
      </c>
      <c r="M174" s="369" t="s">
        <v>1192</v>
      </c>
      <c r="N174" s="377" t="s">
        <v>5309</v>
      </c>
      <c r="O174" s="344" t="str">
        <f>VLOOKUP(N174,CódigosRetorno!$A$1:$B$1701,2,FALSE)</f>
        <v>El dato ingresado como atributo @listURI es incorrecto.</v>
      </c>
      <c r="P174" s="333" t="s">
        <v>482</v>
      </c>
      <c r="Q174" s="269" t="s">
        <v>186</v>
      </c>
    </row>
    <row r="175" spans="2:17" ht="24">
      <c r="B175" s="617"/>
      <c r="C175" s="611"/>
      <c r="D175" s="615"/>
      <c r="E175" s="613" t="s">
        <v>4</v>
      </c>
      <c r="F175" s="607" t="s">
        <v>44</v>
      </c>
      <c r="G175" s="613" t="s">
        <v>2940</v>
      </c>
      <c r="H175" s="614" t="s">
        <v>4704</v>
      </c>
      <c r="I175" s="607">
        <v>1</v>
      </c>
      <c r="J175" s="334"/>
      <c r="K175" s="334"/>
      <c r="L175" s="344" t="s">
        <v>3160</v>
      </c>
      <c r="M175" s="369" t="s">
        <v>203</v>
      </c>
      <c r="N175" s="377" t="s">
        <v>2435</v>
      </c>
      <c r="O175" s="344" t="str">
        <f>VLOOKUP(N175,CódigosRetorno!$A$1:$B$1701,2,FALSE)</f>
        <v>El XML no contiene el tag cac:TaxCategory/cac:TaxScheme/cbc:ID del Item</v>
      </c>
      <c r="P175" s="333" t="s">
        <v>482</v>
      </c>
      <c r="Q175" s="270" t="s">
        <v>186</v>
      </c>
    </row>
    <row r="176" spans="2:17" ht="24">
      <c r="B176" s="617"/>
      <c r="C176" s="611"/>
      <c r="D176" s="615"/>
      <c r="E176" s="613"/>
      <c r="F176" s="617"/>
      <c r="G176" s="613"/>
      <c r="H176" s="614"/>
      <c r="I176" s="617"/>
      <c r="J176" s="335"/>
      <c r="K176" s="335"/>
      <c r="L176" s="344" t="s">
        <v>3214</v>
      </c>
      <c r="M176" s="369" t="s">
        <v>203</v>
      </c>
      <c r="N176" s="377" t="s">
        <v>2436</v>
      </c>
      <c r="O176" s="344" t="str">
        <f>VLOOKUP(N176,CódigosRetorno!$A$1:$B$1701,2,FALSE)</f>
        <v>El codigo del tributo es invalido</v>
      </c>
      <c r="P176" s="333" t="s">
        <v>482</v>
      </c>
      <c r="Q176" s="270" t="s">
        <v>3037</v>
      </c>
    </row>
    <row r="177" spans="2:17">
      <c r="B177" s="617"/>
      <c r="C177" s="611"/>
      <c r="D177" s="615"/>
      <c r="E177" s="613"/>
      <c r="F177" s="617"/>
      <c r="G177" s="613"/>
      <c r="H177" s="614"/>
      <c r="I177" s="617"/>
      <c r="J177" s="335"/>
      <c r="K177" s="335"/>
      <c r="L177" s="215" t="s">
        <v>4825</v>
      </c>
      <c r="M177" s="369" t="s">
        <v>203</v>
      </c>
      <c r="N177" s="377" t="s">
        <v>4474</v>
      </c>
      <c r="O177" s="344" t="str">
        <f>VLOOKUP(N177,CódigosRetorno!$A$1:$B$1701,2,FALSE)</f>
        <v>El código de tributo no debe repetirse a nivel de item</v>
      </c>
      <c r="P177" s="333" t="s">
        <v>482</v>
      </c>
      <c r="Q177" s="269" t="s">
        <v>186</v>
      </c>
    </row>
    <row r="178" spans="2:17" ht="36">
      <c r="B178" s="617"/>
      <c r="C178" s="611"/>
      <c r="D178" s="615"/>
      <c r="E178" s="613"/>
      <c r="F178" s="617"/>
      <c r="G178" s="613"/>
      <c r="H178" s="614"/>
      <c r="I178" s="617"/>
      <c r="J178" s="335"/>
      <c r="K178" s="335"/>
      <c r="L178" s="348" t="s">
        <v>4824</v>
      </c>
      <c r="M178" s="369" t="s">
        <v>203</v>
      </c>
      <c r="N178" s="377" t="s">
        <v>5384</v>
      </c>
      <c r="O178" s="344" t="str">
        <f>VLOOKUP(N178,CódigosRetorno!$A$1:$B$1701,2,FALSE)</f>
        <v>El XML debe contener al menos un tributo por linea de afectacion por IGV (Gravada, Exonerada, Inafecta, Exportación)</v>
      </c>
      <c r="P178" s="333" t="s">
        <v>482</v>
      </c>
      <c r="Q178" s="269" t="s">
        <v>186</v>
      </c>
    </row>
    <row r="179" spans="2:17" ht="24">
      <c r="B179" s="617"/>
      <c r="C179" s="611"/>
      <c r="D179" s="615"/>
      <c r="E179" s="613"/>
      <c r="F179" s="617"/>
      <c r="G179" s="613"/>
      <c r="H179" s="614"/>
      <c r="I179" s="617"/>
      <c r="J179" s="335"/>
      <c r="K179" s="335"/>
      <c r="L179" s="348" t="s">
        <v>5385</v>
      </c>
      <c r="M179" s="369" t="s">
        <v>203</v>
      </c>
      <c r="N179" s="377" t="s">
        <v>5386</v>
      </c>
      <c r="O179" s="344" t="str">
        <f>VLOOKUP(N179,CódigosRetorno!$A$1:$B$1701,2,FALSE)</f>
        <v>El XML contiene mas de un tributo por linea afecto al IGV (Gravado, Exonerado, Inafecto, Exportación)</v>
      </c>
      <c r="P179" s="333" t="s">
        <v>482</v>
      </c>
      <c r="Q179" s="269" t="s">
        <v>186</v>
      </c>
    </row>
    <row r="180" spans="2:17" ht="24">
      <c r="B180" s="617"/>
      <c r="C180" s="611"/>
      <c r="D180" s="615"/>
      <c r="E180" s="613"/>
      <c r="F180" s="617"/>
      <c r="G180" s="613"/>
      <c r="H180" s="614"/>
      <c r="I180" s="617"/>
      <c r="J180" s="335"/>
      <c r="K180" s="335"/>
      <c r="L180" s="344" t="s">
        <v>4826</v>
      </c>
      <c r="M180" s="369" t="s">
        <v>203</v>
      </c>
      <c r="N180" s="377" t="s">
        <v>5367</v>
      </c>
      <c r="O180" s="344" t="str">
        <f>VLOOKUP(N180,CódigosRetorno!$A$1:$B$1701,2,FALSE)</f>
        <v>El dato ingresado como codigo de tributo por linea es invalido para tipo de operación.</v>
      </c>
      <c r="P180" s="333" t="s">
        <v>482</v>
      </c>
      <c r="Q180" s="269" t="s">
        <v>186</v>
      </c>
    </row>
    <row r="181" spans="2:17" ht="36">
      <c r="B181" s="617"/>
      <c r="C181" s="611"/>
      <c r="D181" s="615"/>
      <c r="E181" s="613"/>
      <c r="F181" s="617"/>
      <c r="G181" s="613"/>
      <c r="H181" s="614"/>
      <c r="I181" s="617"/>
      <c r="J181" s="335"/>
      <c r="K181" s="335"/>
      <c r="L181" s="344" t="s">
        <v>5433</v>
      </c>
      <c r="M181" s="369" t="s">
        <v>203</v>
      </c>
      <c r="N181" s="377" t="s">
        <v>5367</v>
      </c>
      <c r="O181" s="344" t="str">
        <f>VLOOKUP(N181,CódigosRetorno!$A$1:$B$1701,2,FALSE)</f>
        <v>El dato ingresado como codigo de tributo por linea es invalido para tipo de operación.</v>
      </c>
      <c r="P181" s="333" t="s">
        <v>482</v>
      </c>
      <c r="Q181" s="269" t="s">
        <v>186</v>
      </c>
    </row>
    <row r="182" spans="2:17" ht="24">
      <c r="B182" s="617"/>
      <c r="C182" s="611"/>
      <c r="D182" s="615"/>
      <c r="E182" s="613" t="s">
        <v>9</v>
      </c>
      <c r="F182" s="609"/>
      <c r="G182" s="343" t="s">
        <v>4705</v>
      </c>
      <c r="H182" s="344" t="s">
        <v>4604</v>
      </c>
      <c r="I182" s="379" t="s">
        <v>4584</v>
      </c>
      <c r="J182" s="379"/>
      <c r="K182" s="379"/>
      <c r="L182" s="344" t="s">
        <v>5395</v>
      </c>
      <c r="M182" s="333" t="s">
        <v>1192</v>
      </c>
      <c r="N182" s="369" t="s">
        <v>5313</v>
      </c>
      <c r="O182" s="344" t="str">
        <f>VLOOKUP(N182,CódigosRetorno!$A$1:$B$1701,2,FALSE)</f>
        <v>El dato ingresado como atributo @schemeName es incorrecto.</v>
      </c>
      <c r="P182" s="333" t="s">
        <v>482</v>
      </c>
      <c r="Q182" s="269" t="s">
        <v>186</v>
      </c>
    </row>
    <row r="183" spans="2:17" ht="24">
      <c r="B183" s="617"/>
      <c r="C183" s="611"/>
      <c r="D183" s="615"/>
      <c r="E183" s="613"/>
      <c r="F183" s="609"/>
      <c r="G183" s="343" t="s">
        <v>4582</v>
      </c>
      <c r="H183" s="344" t="s">
        <v>4605</v>
      </c>
      <c r="I183" s="379" t="s">
        <v>4584</v>
      </c>
      <c r="J183" s="379"/>
      <c r="K183" s="379"/>
      <c r="L183" s="344" t="s">
        <v>5305</v>
      </c>
      <c r="M183" s="333" t="s">
        <v>1192</v>
      </c>
      <c r="N183" s="369" t="s">
        <v>5314</v>
      </c>
      <c r="O183" s="344" t="str">
        <f>VLOOKUP(N183,CódigosRetorno!$A$1:$B$1701,2,FALSE)</f>
        <v>El dato ingresado como atributo @schemeAgencyName es incorrecto.</v>
      </c>
      <c r="P183" s="333" t="s">
        <v>482</v>
      </c>
      <c r="Q183" s="269" t="s">
        <v>186</v>
      </c>
    </row>
    <row r="184" spans="2:17" ht="48">
      <c r="B184" s="617"/>
      <c r="C184" s="611"/>
      <c r="D184" s="615"/>
      <c r="E184" s="613"/>
      <c r="F184" s="609"/>
      <c r="G184" s="378" t="s">
        <v>6140</v>
      </c>
      <c r="H184" s="200" t="s">
        <v>4607</v>
      </c>
      <c r="I184" s="379" t="s">
        <v>4584</v>
      </c>
      <c r="J184" s="379"/>
      <c r="K184" s="379"/>
      <c r="L184" s="344" t="s">
        <v>5398</v>
      </c>
      <c r="M184" s="369" t="s">
        <v>1192</v>
      </c>
      <c r="N184" s="377" t="s">
        <v>5315</v>
      </c>
      <c r="O184" s="344" t="str">
        <f>VLOOKUP(N184,CódigosRetorno!$A$1:$B$1701,2,FALSE)</f>
        <v>El dato ingresado como atributo @schemeURI es incorrecto.</v>
      </c>
      <c r="P184" s="333" t="s">
        <v>482</v>
      </c>
      <c r="Q184" s="269" t="s">
        <v>186</v>
      </c>
    </row>
    <row r="185" spans="2:17" ht="24">
      <c r="B185" s="617"/>
      <c r="C185" s="611"/>
      <c r="D185" s="615"/>
      <c r="E185" s="603" t="s">
        <v>4</v>
      </c>
      <c r="F185" s="609" t="s">
        <v>46</v>
      </c>
      <c r="G185" s="604" t="s">
        <v>2940</v>
      </c>
      <c r="H185" s="606" t="s">
        <v>4827</v>
      </c>
      <c r="I185" s="607">
        <v>1</v>
      </c>
      <c r="J185" s="334"/>
      <c r="K185" s="334"/>
      <c r="L185" s="344" t="s">
        <v>3160</v>
      </c>
      <c r="M185" s="369" t="s">
        <v>203</v>
      </c>
      <c r="N185" s="377" t="s">
        <v>4358</v>
      </c>
      <c r="O185" s="344" t="str">
        <f>VLOOKUP(N185,CódigosRetorno!$A$1:$B$1701,2,FALSE)</f>
        <v>El XML no contiene el tag o no existe información del nombre de tributo de la línea</v>
      </c>
      <c r="P185" s="333" t="s">
        <v>482</v>
      </c>
      <c r="Q185" s="270" t="s">
        <v>186</v>
      </c>
    </row>
    <row r="186" spans="2:17" ht="24">
      <c r="B186" s="617"/>
      <c r="C186" s="611"/>
      <c r="D186" s="615"/>
      <c r="E186" s="615"/>
      <c r="F186" s="609"/>
      <c r="G186" s="613"/>
      <c r="H186" s="614"/>
      <c r="I186" s="617"/>
      <c r="J186" s="335"/>
      <c r="K186" s="335"/>
      <c r="L186" s="344" t="s">
        <v>4708</v>
      </c>
      <c r="M186" s="369" t="s">
        <v>203</v>
      </c>
      <c r="N186" s="377" t="s">
        <v>4225</v>
      </c>
      <c r="O186" s="344" t="str">
        <f>VLOOKUP(N186,CódigosRetorno!$A$1:$B$1701,2,FALSE)</f>
        <v>Nombre de tributo no corresponde al código de tributo de la linea.</v>
      </c>
      <c r="P186" s="333" t="s">
        <v>482</v>
      </c>
      <c r="Q186" s="270" t="s">
        <v>3037</v>
      </c>
    </row>
    <row r="187" spans="2:17" ht="48">
      <c r="B187" s="617"/>
      <c r="C187" s="611"/>
      <c r="D187" s="615"/>
      <c r="E187" s="615"/>
      <c r="F187" s="334" t="s">
        <v>13</v>
      </c>
      <c r="G187" s="340"/>
      <c r="H187" s="345" t="s">
        <v>4828</v>
      </c>
      <c r="I187" s="334">
        <v>1</v>
      </c>
      <c r="J187" s="334"/>
      <c r="K187" s="334"/>
      <c r="L187" s="348" t="s">
        <v>4708</v>
      </c>
      <c r="M187" s="369" t="s">
        <v>203</v>
      </c>
      <c r="N187" s="369" t="s">
        <v>803</v>
      </c>
      <c r="O187" s="344" t="str">
        <f>VLOOKUP(N187,CódigosRetorno!$A$1:$B$1701,2,FALSE)</f>
        <v>El Name o TaxTypeCode debe corresponder con el Id para el IGV</v>
      </c>
      <c r="P187" s="333" t="s">
        <v>482</v>
      </c>
      <c r="Q187" s="270" t="s">
        <v>3037</v>
      </c>
    </row>
    <row r="188" spans="2:17" ht="24">
      <c r="B188" s="607">
        <f>B152+1</f>
        <v>32</v>
      </c>
      <c r="C188" s="610" t="s">
        <v>5377</v>
      </c>
      <c r="D188" s="603" t="s">
        <v>15</v>
      </c>
      <c r="E188" s="603" t="s">
        <v>9</v>
      </c>
      <c r="F188" s="343" t="s">
        <v>12</v>
      </c>
      <c r="G188" s="333" t="s">
        <v>16</v>
      </c>
      <c r="H188" s="344" t="s">
        <v>4818</v>
      </c>
      <c r="I188" s="343" t="s">
        <v>4584</v>
      </c>
      <c r="J188" s="112"/>
      <c r="K188" s="112"/>
      <c r="L188" s="53" t="s">
        <v>3567</v>
      </c>
      <c r="M188" s="52" t="s">
        <v>203</v>
      </c>
      <c r="N188" s="377" t="s">
        <v>4417</v>
      </c>
      <c r="O188" s="344" t="str">
        <f>VLOOKUP(N188,CódigosRetorno!$A$1:$B$1701,2,FALSE)</f>
        <v>El dato ingresado en TaxableAmount de la linea no cumple con el formato establecido</v>
      </c>
      <c r="P188" s="333" t="s">
        <v>482</v>
      </c>
      <c r="Q188" s="270"/>
    </row>
    <row r="189" spans="2:17">
      <c r="B189" s="617"/>
      <c r="C189" s="611"/>
      <c r="D189" s="615"/>
      <c r="E189" s="615"/>
      <c r="F189" s="334" t="s">
        <v>13</v>
      </c>
      <c r="G189" s="340" t="s">
        <v>2671</v>
      </c>
      <c r="H189" s="200" t="s">
        <v>4697</v>
      </c>
      <c r="I189" s="343">
        <v>1</v>
      </c>
      <c r="J189" s="343"/>
      <c r="K189" s="343"/>
      <c r="L189" s="344" t="s">
        <v>2652</v>
      </c>
      <c r="M189" s="333" t="s">
        <v>186</v>
      </c>
      <c r="N189" s="369" t="s">
        <v>186</v>
      </c>
      <c r="O189" s="344" t="str">
        <f>VLOOKUP(N189,CódigosRetorno!$A$1:$B$1701,2,FALSE)</f>
        <v>-</v>
      </c>
      <c r="P189" s="333" t="s">
        <v>186</v>
      </c>
      <c r="Q189" s="270" t="s">
        <v>186</v>
      </c>
    </row>
    <row r="190" spans="2:17" ht="24">
      <c r="B190" s="617"/>
      <c r="C190" s="611"/>
      <c r="D190" s="615"/>
      <c r="E190" s="615"/>
      <c r="F190" s="607" t="s">
        <v>12</v>
      </c>
      <c r="G190" s="603" t="s">
        <v>16</v>
      </c>
      <c r="H190" s="605" t="s">
        <v>4830</v>
      </c>
      <c r="I190" s="607">
        <v>1</v>
      </c>
      <c r="J190" s="334"/>
      <c r="K190" s="334"/>
      <c r="L190" s="344" t="s">
        <v>3551</v>
      </c>
      <c r="M190" s="369" t="s">
        <v>203</v>
      </c>
      <c r="N190" s="377" t="s">
        <v>2439</v>
      </c>
      <c r="O190" s="344" t="str">
        <f>VLOOKUP(N190,CódigosRetorno!$A$1:$B$1701,2,FALSE)</f>
        <v>El dato ingresado en TaxAmount de la linea no cumple con el formato establecido</v>
      </c>
      <c r="P190" s="333" t="s">
        <v>482</v>
      </c>
      <c r="Q190" s="269" t="s">
        <v>186</v>
      </c>
    </row>
    <row r="191" spans="2:17" ht="36">
      <c r="B191" s="617"/>
      <c r="C191" s="611"/>
      <c r="D191" s="615"/>
      <c r="E191" s="615"/>
      <c r="F191" s="617"/>
      <c r="G191" s="615"/>
      <c r="H191" s="618"/>
      <c r="I191" s="617"/>
      <c r="J191" s="335"/>
      <c r="K191" s="335"/>
      <c r="L191" s="344" t="s">
        <v>5437</v>
      </c>
      <c r="M191" s="369" t="s">
        <v>203</v>
      </c>
      <c r="N191" s="377" t="s">
        <v>5418</v>
      </c>
      <c r="O191" s="344" t="str">
        <f>VLOOKUP(N191,CódigosRetorno!$A$1:$B$1701,2,FALSE)</f>
        <v>El producto del factor y monto base de la afectación del ISC no corresponde al monto de afectacion de linea.</v>
      </c>
      <c r="P191" s="333" t="s">
        <v>482</v>
      </c>
      <c r="Q191" s="269" t="s">
        <v>186</v>
      </c>
    </row>
    <row r="192" spans="2:17" ht="36">
      <c r="B192" s="617"/>
      <c r="C192" s="611"/>
      <c r="D192" s="615"/>
      <c r="E192" s="615"/>
      <c r="F192" s="617"/>
      <c r="G192" s="615"/>
      <c r="H192" s="618"/>
      <c r="I192" s="617"/>
      <c r="J192" s="335"/>
      <c r="K192" s="335"/>
      <c r="L192" s="344" t="s">
        <v>5438</v>
      </c>
      <c r="M192" s="369" t="s">
        <v>203</v>
      </c>
      <c r="N192" s="377" t="s">
        <v>5419</v>
      </c>
      <c r="O192" s="344" t="str">
        <f>VLOOKUP(N192,CódigosRetorno!$A$1:$B$1701,2,FALSE)</f>
        <v>El producto del factor y monto base de la afectación de otros tributos no corresponde al monto de afectacion de linea.</v>
      </c>
      <c r="P192" s="333" t="s">
        <v>482</v>
      </c>
      <c r="Q192" s="269" t="s">
        <v>186</v>
      </c>
    </row>
    <row r="193" spans="2:17" ht="24">
      <c r="B193" s="617"/>
      <c r="C193" s="611"/>
      <c r="D193" s="615"/>
      <c r="E193" s="615"/>
      <c r="F193" s="608"/>
      <c r="G193" s="604"/>
      <c r="H193" s="606"/>
      <c r="I193" s="608"/>
      <c r="J193" s="336"/>
      <c r="K193" s="336"/>
      <c r="L193" s="344" t="s">
        <v>3564</v>
      </c>
      <c r="M193" s="333" t="s">
        <v>1192</v>
      </c>
      <c r="N193" s="369" t="s">
        <v>3446</v>
      </c>
      <c r="O193" s="344" t="str">
        <f>VLOOKUP(N193,CódigosRetorno!$A$1:$B$1701,2,FALSE)</f>
        <v>EL monto del ISC se debe detallar a nivel de línea</v>
      </c>
      <c r="P193" s="333" t="s">
        <v>482</v>
      </c>
      <c r="Q193" s="270" t="s">
        <v>186</v>
      </c>
    </row>
    <row r="194" spans="2:17">
      <c r="B194" s="617"/>
      <c r="C194" s="611"/>
      <c r="D194" s="615"/>
      <c r="E194" s="615"/>
      <c r="F194" s="334" t="s">
        <v>13</v>
      </c>
      <c r="G194" s="340" t="s">
        <v>2671</v>
      </c>
      <c r="H194" s="200" t="s">
        <v>4697</v>
      </c>
      <c r="I194" s="343">
        <v>1</v>
      </c>
      <c r="J194" s="343"/>
      <c r="K194" s="343"/>
      <c r="L194" s="344" t="s">
        <v>2652</v>
      </c>
      <c r="M194" s="333" t="s">
        <v>186</v>
      </c>
      <c r="N194" s="369" t="s">
        <v>186</v>
      </c>
      <c r="O194" s="344" t="str">
        <f>VLOOKUP(N194,CódigosRetorno!$A$1:$B$1701,2,FALSE)</f>
        <v>-</v>
      </c>
      <c r="P194" s="126" t="s">
        <v>186</v>
      </c>
      <c r="Q194" s="270" t="s">
        <v>186</v>
      </c>
    </row>
    <row r="195" spans="2:17" ht="24">
      <c r="B195" s="617"/>
      <c r="C195" s="611"/>
      <c r="D195" s="615"/>
      <c r="E195" s="615"/>
      <c r="F195" s="607" t="s">
        <v>4698</v>
      </c>
      <c r="G195" s="607" t="s">
        <v>4699</v>
      </c>
      <c r="H195" s="605" t="s">
        <v>4831</v>
      </c>
      <c r="I195" s="607" t="s">
        <v>4584</v>
      </c>
      <c r="J195" s="343"/>
      <c r="K195" s="343"/>
      <c r="L195" s="344" t="s">
        <v>3160</v>
      </c>
      <c r="M195" s="369" t="s">
        <v>203</v>
      </c>
      <c r="N195" s="377" t="s">
        <v>4351</v>
      </c>
      <c r="O195" s="344" t="str">
        <f>VLOOKUP(N195,CódigosRetorno!$A$1:$B$1701,2,FALSE)</f>
        <v>El XML no contiene el tag o no existe información de la tasa del tributo de la línea</v>
      </c>
      <c r="P195" s="333" t="s">
        <v>482</v>
      </c>
      <c r="Q195" s="269" t="s">
        <v>186</v>
      </c>
    </row>
    <row r="196" spans="2:17" ht="24">
      <c r="B196" s="617"/>
      <c r="C196" s="611"/>
      <c r="D196" s="615"/>
      <c r="E196" s="615"/>
      <c r="F196" s="617"/>
      <c r="G196" s="617"/>
      <c r="H196" s="618"/>
      <c r="I196" s="617"/>
      <c r="J196" s="334"/>
      <c r="K196" s="334"/>
      <c r="L196" s="344" t="s">
        <v>4700</v>
      </c>
      <c r="M196" s="369" t="s">
        <v>203</v>
      </c>
      <c r="N196" s="377" t="s">
        <v>5372</v>
      </c>
      <c r="O196" s="344" t="str">
        <f>VLOOKUP(N196,CódigosRetorno!$A$1:$B$1701,2,FALSE)</f>
        <v>El dato ingresado como factor de afectacion por linea no cumple con el formato establecido.</v>
      </c>
      <c r="P196" s="333" t="s">
        <v>482</v>
      </c>
      <c r="Q196" s="269" t="s">
        <v>186</v>
      </c>
    </row>
    <row r="197" spans="2:17" ht="24">
      <c r="B197" s="617"/>
      <c r="C197" s="611"/>
      <c r="D197" s="615"/>
      <c r="E197" s="615"/>
      <c r="F197" s="617"/>
      <c r="G197" s="617"/>
      <c r="H197" s="618"/>
      <c r="I197" s="617"/>
      <c r="J197" s="334"/>
      <c r="K197" s="334"/>
      <c r="L197" s="344" t="s">
        <v>5379</v>
      </c>
      <c r="M197" s="369" t="s">
        <v>203</v>
      </c>
      <c r="N197" s="377" t="s">
        <v>5380</v>
      </c>
      <c r="O197" s="344" t="str">
        <f>VLOOKUP(N197,CódigosRetorno!$A$1:$B$1701,2,FALSE)</f>
        <v>El factor de afectación de ISC por linea debe ser diferente a 0.00.</v>
      </c>
      <c r="P197" s="333" t="s">
        <v>482</v>
      </c>
      <c r="Q197" s="269" t="s">
        <v>186</v>
      </c>
    </row>
    <row r="198" spans="2:17" ht="24">
      <c r="B198" s="617"/>
      <c r="C198" s="611"/>
      <c r="D198" s="615"/>
      <c r="E198" s="615"/>
      <c r="F198" s="609" t="s">
        <v>10</v>
      </c>
      <c r="G198" s="613" t="s">
        <v>2948</v>
      </c>
      <c r="H198" s="614" t="s">
        <v>4832</v>
      </c>
      <c r="I198" s="607">
        <v>1</v>
      </c>
      <c r="J198" s="334"/>
      <c r="K198" s="334"/>
      <c r="L198" s="344" t="s">
        <v>3071</v>
      </c>
      <c r="M198" s="369" t="s">
        <v>203</v>
      </c>
      <c r="N198" s="377" t="s">
        <v>2080</v>
      </c>
      <c r="O198" s="344" t="str">
        <f>VLOOKUP(N198,CódigosRetorno!$A$1:$B$1701,2,FALSE)</f>
        <v>Si existe monto de ISC en el ITEM debe especificar el sistema de calculo</v>
      </c>
      <c r="P198" s="333" t="s">
        <v>482</v>
      </c>
      <c r="Q198" s="270" t="s">
        <v>186</v>
      </c>
    </row>
    <row r="199" spans="2:17" ht="24">
      <c r="B199" s="617"/>
      <c r="C199" s="611"/>
      <c r="D199" s="615"/>
      <c r="E199" s="615"/>
      <c r="F199" s="609"/>
      <c r="G199" s="613"/>
      <c r="H199" s="614"/>
      <c r="I199" s="617"/>
      <c r="J199" s="335"/>
      <c r="K199" s="335"/>
      <c r="L199" s="344" t="s">
        <v>4833</v>
      </c>
      <c r="M199" s="369" t="s">
        <v>203</v>
      </c>
      <c r="N199" s="377" t="s">
        <v>4353</v>
      </c>
      <c r="O199" s="344" t="str">
        <f>VLOOKUP(N199,CódigosRetorno!$A$1:$B$1701,2,FALSE)</f>
        <v>El factor de afectación de IGV por linea debe ser diferente a 0.00.</v>
      </c>
      <c r="P199" s="333" t="s">
        <v>482</v>
      </c>
      <c r="Q199" s="269" t="s">
        <v>186</v>
      </c>
    </row>
    <row r="200" spans="2:17" ht="24">
      <c r="B200" s="617"/>
      <c r="C200" s="611"/>
      <c r="D200" s="615"/>
      <c r="E200" s="615"/>
      <c r="F200" s="609"/>
      <c r="G200" s="613"/>
      <c r="H200" s="614"/>
      <c r="I200" s="608"/>
      <c r="J200" s="336"/>
      <c r="K200" s="336"/>
      <c r="L200" s="344" t="s">
        <v>3440</v>
      </c>
      <c r="M200" s="369" t="s">
        <v>203</v>
      </c>
      <c r="N200" s="377" t="s">
        <v>2430</v>
      </c>
      <c r="O200" s="344" t="str">
        <f>VLOOKUP(N200,CódigosRetorno!$A$1:$B$1701,2,FALSE)</f>
        <v>El sistema de calculo del ISC es incorrecto</v>
      </c>
      <c r="P200" s="333" t="s">
        <v>482</v>
      </c>
      <c r="Q200" s="270" t="s">
        <v>3043</v>
      </c>
    </row>
    <row r="201" spans="2:17" ht="24">
      <c r="B201" s="617"/>
      <c r="C201" s="611"/>
      <c r="D201" s="615"/>
      <c r="E201" s="615"/>
      <c r="F201" s="607" t="s">
        <v>44</v>
      </c>
      <c r="G201" s="603" t="s">
        <v>2940</v>
      </c>
      <c r="H201" s="605" t="s">
        <v>4834</v>
      </c>
      <c r="I201" s="607">
        <v>1</v>
      </c>
      <c r="J201" s="334"/>
      <c r="K201" s="334"/>
      <c r="L201" s="344" t="s">
        <v>3160</v>
      </c>
      <c r="M201" s="369" t="s">
        <v>203</v>
      </c>
      <c r="N201" s="377" t="s">
        <v>2435</v>
      </c>
      <c r="O201" s="344" t="str">
        <f>VLOOKUP(N201,CódigosRetorno!$A$1:$B$1701,2,FALSE)</f>
        <v>El XML no contiene el tag cac:TaxCategory/cac:TaxScheme/cbc:ID del Item</v>
      </c>
      <c r="P201" s="333" t="s">
        <v>482</v>
      </c>
      <c r="Q201" s="270" t="s">
        <v>186</v>
      </c>
    </row>
    <row r="202" spans="2:17" ht="24">
      <c r="B202" s="617"/>
      <c r="C202" s="611"/>
      <c r="D202" s="615"/>
      <c r="E202" s="615"/>
      <c r="F202" s="617"/>
      <c r="G202" s="615"/>
      <c r="H202" s="618"/>
      <c r="I202" s="617"/>
      <c r="J202" s="335"/>
      <c r="K202" s="335"/>
      <c r="L202" s="344" t="s">
        <v>3214</v>
      </c>
      <c r="M202" s="369" t="s">
        <v>203</v>
      </c>
      <c r="N202" s="377" t="s">
        <v>2436</v>
      </c>
      <c r="O202" s="344" t="str">
        <f>VLOOKUP(N202,CódigosRetorno!$A$1:$B$1701,2,FALSE)</f>
        <v>El codigo del tributo es invalido</v>
      </c>
      <c r="P202" s="333" t="s">
        <v>482</v>
      </c>
      <c r="Q202" s="270" t="s">
        <v>3037</v>
      </c>
    </row>
    <row r="203" spans="2:17">
      <c r="B203" s="617"/>
      <c r="C203" s="611"/>
      <c r="D203" s="615"/>
      <c r="E203" s="615"/>
      <c r="F203" s="617"/>
      <c r="G203" s="615"/>
      <c r="H203" s="618"/>
      <c r="I203" s="617"/>
      <c r="J203" s="335"/>
      <c r="K203" s="335"/>
      <c r="L203" s="215" t="s">
        <v>4825</v>
      </c>
      <c r="M203" s="369" t="s">
        <v>203</v>
      </c>
      <c r="N203" s="377" t="s">
        <v>4474</v>
      </c>
      <c r="O203" s="344" t="str">
        <f>VLOOKUP(N203,CódigosRetorno!$A$1:$B$1701,2,FALSE)</f>
        <v>El código de tributo no debe repetirse a nivel de item</v>
      </c>
      <c r="P203" s="333" t="s">
        <v>482</v>
      </c>
      <c r="Q203" s="269" t="s">
        <v>186</v>
      </c>
    </row>
    <row r="204" spans="2:17" ht="24">
      <c r="B204" s="617"/>
      <c r="C204" s="611"/>
      <c r="D204" s="615"/>
      <c r="E204" s="615"/>
      <c r="F204" s="617"/>
      <c r="G204" s="615"/>
      <c r="H204" s="618"/>
      <c r="I204" s="617"/>
      <c r="J204" s="335"/>
      <c r="K204" s="335"/>
      <c r="L204" s="344" t="s">
        <v>5434</v>
      </c>
      <c r="M204" s="369" t="s">
        <v>203</v>
      </c>
      <c r="N204" s="377" t="s">
        <v>5367</v>
      </c>
      <c r="O204" s="344" t="str">
        <f>VLOOKUP(N204,CódigosRetorno!$A$1:$B$1701,2,FALSE)</f>
        <v>El dato ingresado como codigo de tributo por linea es invalido para tipo de operación.</v>
      </c>
      <c r="P204" s="333" t="s">
        <v>482</v>
      </c>
      <c r="Q204" s="269" t="s">
        <v>186</v>
      </c>
    </row>
    <row r="205" spans="2:17" ht="36">
      <c r="B205" s="617"/>
      <c r="C205" s="611"/>
      <c r="D205" s="615"/>
      <c r="E205" s="615"/>
      <c r="F205" s="617"/>
      <c r="G205" s="615"/>
      <c r="H205" s="618"/>
      <c r="I205" s="617"/>
      <c r="J205" s="335"/>
      <c r="K205" s="335"/>
      <c r="L205" s="344" t="s">
        <v>5435</v>
      </c>
      <c r="M205" s="369" t="s">
        <v>203</v>
      </c>
      <c r="N205" s="377" t="s">
        <v>5367</v>
      </c>
      <c r="O205" s="344" t="str">
        <f>VLOOKUP(N205,CódigosRetorno!$A$1:$B$1701,2,FALSE)</f>
        <v>El dato ingresado como codigo de tributo por linea es invalido para tipo de operación.</v>
      </c>
      <c r="P205" s="333" t="s">
        <v>482</v>
      </c>
      <c r="Q205" s="269" t="s">
        <v>186</v>
      </c>
    </row>
    <row r="206" spans="2:17" ht="24">
      <c r="B206" s="617"/>
      <c r="C206" s="611"/>
      <c r="D206" s="615"/>
      <c r="E206" s="615"/>
      <c r="F206" s="607"/>
      <c r="G206" s="343" t="s">
        <v>4705</v>
      </c>
      <c r="H206" s="344" t="s">
        <v>4604</v>
      </c>
      <c r="I206" s="343" t="s">
        <v>4584</v>
      </c>
      <c r="J206" s="343"/>
      <c r="K206" s="343"/>
      <c r="L206" s="344" t="s">
        <v>5395</v>
      </c>
      <c r="M206" s="333" t="s">
        <v>1192</v>
      </c>
      <c r="N206" s="369" t="s">
        <v>5313</v>
      </c>
      <c r="O206" s="344" t="str">
        <f>VLOOKUP(N206,CódigosRetorno!$A$1:$B$1701,2,FALSE)</f>
        <v>El dato ingresado como atributo @schemeName es incorrecto.</v>
      </c>
      <c r="P206" s="333" t="s">
        <v>482</v>
      </c>
      <c r="Q206" s="269" t="s">
        <v>186</v>
      </c>
    </row>
    <row r="207" spans="2:17" ht="24">
      <c r="B207" s="617"/>
      <c r="C207" s="611"/>
      <c r="D207" s="615"/>
      <c r="E207" s="615"/>
      <c r="F207" s="617"/>
      <c r="G207" s="343" t="s">
        <v>4582</v>
      </c>
      <c r="H207" s="344" t="s">
        <v>4605</v>
      </c>
      <c r="I207" s="343" t="s">
        <v>4584</v>
      </c>
      <c r="J207" s="343"/>
      <c r="K207" s="343"/>
      <c r="L207" s="344" t="s">
        <v>5305</v>
      </c>
      <c r="M207" s="333" t="s">
        <v>1192</v>
      </c>
      <c r="N207" s="369" t="s">
        <v>5314</v>
      </c>
      <c r="O207" s="344" t="str">
        <f>VLOOKUP(N207,CódigosRetorno!$A$1:$B$1701,2,FALSE)</f>
        <v>El dato ingresado como atributo @schemeAgencyName es incorrecto.</v>
      </c>
      <c r="P207" s="333" t="s">
        <v>482</v>
      </c>
      <c r="Q207" s="269" t="s">
        <v>186</v>
      </c>
    </row>
    <row r="208" spans="2:17" ht="48">
      <c r="B208" s="617"/>
      <c r="C208" s="611"/>
      <c r="D208" s="615"/>
      <c r="E208" s="615"/>
      <c r="F208" s="608"/>
      <c r="G208" s="343" t="s">
        <v>5397</v>
      </c>
      <c r="H208" s="200" t="s">
        <v>4607</v>
      </c>
      <c r="I208" s="343" t="s">
        <v>4584</v>
      </c>
      <c r="J208" s="343"/>
      <c r="K208" s="343"/>
      <c r="L208" s="344" t="s">
        <v>5398</v>
      </c>
      <c r="M208" s="369" t="s">
        <v>1192</v>
      </c>
      <c r="N208" s="377" t="s">
        <v>5307</v>
      </c>
      <c r="O208" s="344" t="str">
        <f>VLOOKUP(N208,CódigosRetorno!$A$1:$B$1701,2,FALSE)</f>
        <v>El dato ingresado como atributo @listAgencyName es incorrecto.</v>
      </c>
      <c r="P208" s="333" t="s">
        <v>482</v>
      </c>
      <c r="Q208" s="269" t="s">
        <v>186</v>
      </c>
    </row>
    <row r="209" spans="2:17" ht="24">
      <c r="B209" s="617"/>
      <c r="C209" s="611"/>
      <c r="D209" s="615"/>
      <c r="E209" s="615"/>
      <c r="F209" s="607" t="s">
        <v>46</v>
      </c>
      <c r="G209" s="603" t="s">
        <v>2940</v>
      </c>
      <c r="H209" s="605" t="s">
        <v>4707</v>
      </c>
      <c r="I209" s="607">
        <v>1</v>
      </c>
      <c r="J209" s="334"/>
      <c r="K209" s="334"/>
      <c r="L209" s="344" t="s">
        <v>3160</v>
      </c>
      <c r="M209" s="369" t="s">
        <v>203</v>
      </c>
      <c r="N209" s="377" t="s">
        <v>2434</v>
      </c>
      <c r="O209" s="344" t="str">
        <f>VLOOKUP(N209,CódigosRetorno!$A$1:$B$1701,2,FALSE)</f>
        <v>cac:TaxScheme/cbc:Name del item - No existe el tag o el dato ingresado no cumple con el estandar</v>
      </c>
      <c r="P209" s="333" t="s">
        <v>482</v>
      </c>
      <c r="Q209" s="270" t="s">
        <v>186</v>
      </c>
    </row>
    <row r="210" spans="2:17" ht="24">
      <c r="B210" s="617"/>
      <c r="C210" s="611"/>
      <c r="D210" s="615"/>
      <c r="E210" s="615"/>
      <c r="F210" s="608"/>
      <c r="G210" s="604"/>
      <c r="H210" s="606"/>
      <c r="I210" s="608"/>
      <c r="J210" s="336"/>
      <c r="K210" s="336"/>
      <c r="L210" s="344" t="s">
        <v>4708</v>
      </c>
      <c r="M210" s="369" t="s">
        <v>203</v>
      </c>
      <c r="N210" s="377" t="s">
        <v>4225</v>
      </c>
      <c r="O210" s="344" t="str">
        <f>VLOOKUP(N210,CódigosRetorno!$A$1:$B$1701,2,FALSE)</f>
        <v>Nombre de tributo no corresponde al código de tributo de la linea.</v>
      </c>
      <c r="P210" s="333"/>
      <c r="Q210" s="270"/>
    </row>
    <row r="211" spans="2:17" ht="48">
      <c r="B211" s="617"/>
      <c r="C211" s="611"/>
      <c r="D211" s="615"/>
      <c r="E211" s="615"/>
      <c r="F211" s="343" t="s">
        <v>13</v>
      </c>
      <c r="G211" s="333"/>
      <c r="H211" s="344" t="s">
        <v>4835</v>
      </c>
      <c r="I211" s="343">
        <v>1</v>
      </c>
      <c r="J211" s="343"/>
      <c r="K211" s="343"/>
      <c r="L211" s="348" t="s">
        <v>4708</v>
      </c>
      <c r="M211" s="369" t="s">
        <v>203</v>
      </c>
      <c r="N211" s="369" t="s">
        <v>803</v>
      </c>
      <c r="O211" s="344" t="str">
        <f>VLOOKUP(N211,CódigosRetorno!$A$1:$B$1701,2,FALSE)</f>
        <v>El Name o TaxTypeCode debe corresponder con el Id para el IGV</v>
      </c>
      <c r="P211" s="333" t="s">
        <v>482</v>
      </c>
      <c r="Q211" s="270" t="s">
        <v>3037</v>
      </c>
    </row>
    <row r="212" spans="2:17" ht="24">
      <c r="B212" s="607">
        <f>B188+1</f>
        <v>33</v>
      </c>
      <c r="C212" s="610" t="s">
        <v>4838</v>
      </c>
      <c r="D212" s="603" t="s">
        <v>15</v>
      </c>
      <c r="E212" s="603" t="s">
        <v>9</v>
      </c>
      <c r="F212" s="607" t="s">
        <v>147</v>
      </c>
      <c r="G212" s="603" t="s">
        <v>4710</v>
      </c>
      <c r="H212" s="605" t="s">
        <v>4711</v>
      </c>
      <c r="I212" s="607">
        <v>1</v>
      </c>
      <c r="J212" s="343"/>
      <c r="K212" s="343"/>
      <c r="L212" s="344" t="s">
        <v>5490</v>
      </c>
      <c r="M212" s="333" t="s">
        <v>203</v>
      </c>
      <c r="N212" s="121" t="s">
        <v>5471</v>
      </c>
      <c r="O212" s="344" t="str">
        <f>VLOOKUP(N212,CódigosRetorno!$A$1:$B$1701,2,FALSE)</f>
        <v>El dato ingresado como indicador de cargo/descuento no corresponde al valor esperado.</v>
      </c>
      <c r="P212" s="333" t="s">
        <v>482</v>
      </c>
      <c r="Q212" s="270" t="s">
        <v>186</v>
      </c>
    </row>
    <row r="213" spans="2:17" ht="24">
      <c r="B213" s="617"/>
      <c r="C213" s="611"/>
      <c r="D213" s="615"/>
      <c r="E213" s="615"/>
      <c r="F213" s="617"/>
      <c r="G213" s="615"/>
      <c r="H213" s="618"/>
      <c r="I213" s="617"/>
      <c r="J213" s="334"/>
      <c r="K213" s="334"/>
      <c r="L213" s="344" t="s">
        <v>5474</v>
      </c>
      <c r="M213" s="333" t="s">
        <v>203</v>
      </c>
      <c r="N213" s="121" t="s">
        <v>5471</v>
      </c>
      <c r="O213" s="344" t="str">
        <f>VLOOKUP(N213,CódigosRetorno!$A$1:$B$1701,2,FALSE)</f>
        <v>El dato ingresado como indicador de cargo/descuento no corresponde al valor esperado.</v>
      </c>
      <c r="P213" s="333" t="s">
        <v>482</v>
      </c>
      <c r="Q213" s="270" t="s">
        <v>186</v>
      </c>
    </row>
    <row r="214" spans="2:17" ht="24">
      <c r="B214" s="617"/>
      <c r="C214" s="611"/>
      <c r="D214" s="615"/>
      <c r="E214" s="615"/>
      <c r="F214" s="607" t="s">
        <v>10</v>
      </c>
      <c r="G214" s="603" t="s">
        <v>4712</v>
      </c>
      <c r="H214" s="605" t="s">
        <v>4839</v>
      </c>
      <c r="I214" s="607">
        <v>1</v>
      </c>
      <c r="J214" s="334"/>
      <c r="K214" s="334"/>
      <c r="L214" s="344" t="s">
        <v>3160</v>
      </c>
      <c r="M214" s="369" t="s">
        <v>203</v>
      </c>
      <c r="N214" s="377" t="s">
        <v>4485</v>
      </c>
      <c r="O214" s="344" t="str">
        <f>VLOOKUP(N214,CódigosRetorno!$A$1:$B$1701,2,FALSE)</f>
        <v>El XML no contiene el tag o no existe informacion de codigo de motivo de cargo/descuento por item.</v>
      </c>
      <c r="P214" s="333" t="s">
        <v>482</v>
      </c>
      <c r="Q214" s="343" t="s">
        <v>186</v>
      </c>
    </row>
    <row r="215" spans="2:17" ht="24">
      <c r="B215" s="617"/>
      <c r="C215" s="611"/>
      <c r="D215" s="615"/>
      <c r="E215" s="615"/>
      <c r="F215" s="617"/>
      <c r="G215" s="615"/>
      <c r="H215" s="618"/>
      <c r="I215" s="617"/>
      <c r="J215" s="335"/>
      <c r="K215" s="335"/>
      <c r="L215" s="344" t="s">
        <v>4741</v>
      </c>
      <c r="M215" s="369" t="s">
        <v>203</v>
      </c>
      <c r="N215" s="377" t="s">
        <v>3681</v>
      </c>
      <c r="O215" s="344" t="str">
        <f>VLOOKUP(N215,CódigosRetorno!$A$1:$B$1701,2,FALSE)</f>
        <v>El valor ingresado como codigo de motivo de cargo/descuento por linea no es valido (catalogo 53)</v>
      </c>
      <c r="P215" s="333" t="s">
        <v>482</v>
      </c>
      <c r="Q215" s="343" t="s">
        <v>186</v>
      </c>
    </row>
    <row r="216" spans="2:17" ht="24">
      <c r="B216" s="617"/>
      <c r="C216" s="611"/>
      <c r="D216" s="615"/>
      <c r="E216" s="615"/>
      <c r="F216" s="608"/>
      <c r="G216" s="604"/>
      <c r="H216" s="606"/>
      <c r="I216" s="608"/>
      <c r="J216" s="336"/>
      <c r="K216" s="336"/>
      <c r="L216" s="344" t="s">
        <v>5491</v>
      </c>
      <c r="M216" s="369" t="s">
        <v>1192</v>
      </c>
      <c r="N216" s="377" t="s">
        <v>5492</v>
      </c>
      <c r="O216" s="344" t="str">
        <f>VLOOKUP(N216,CódigosRetorno!$A$1:$B$1701,2,FALSE)</f>
        <v>El dato ingresado como cargo/descuento no es valido a nivel de ítem.</v>
      </c>
      <c r="P216" s="333" t="s">
        <v>482</v>
      </c>
      <c r="Q216" s="343" t="s">
        <v>186</v>
      </c>
    </row>
    <row r="217" spans="2:17" ht="24">
      <c r="B217" s="617"/>
      <c r="C217" s="611"/>
      <c r="D217" s="615"/>
      <c r="E217" s="615"/>
      <c r="F217" s="343"/>
      <c r="G217" s="343" t="s">
        <v>4582</v>
      </c>
      <c r="H217" s="344" t="s">
        <v>4583</v>
      </c>
      <c r="I217" s="343" t="s">
        <v>4584</v>
      </c>
      <c r="J217" s="343"/>
      <c r="K217" s="343"/>
      <c r="L217" s="344" t="s">
        <v>5305</v>
      </c>
      <c r="M217" s="369" t="s">
        <v>1192</v>
      </c>
      <c r="N217" s="377" t="s">
        <v>5307</v>
      </c>
      <c r="O217" s="344" t="str">
        <f>VLOOKUP(N217,CódigosRetorno!$A$1:$B$1701,2,FALSE)</f>
        <v>El dato ingresado como atributo @listAgencyName es incorrecto.</v>
      </c>
      <c r="P217" s="333" t="s">
        <v>482</v>
      </c>
      <c r="Q217" s="269" t="s">
        <v>186</v>
      </c>
    </row>
    <row r="218" spans="2:17" ht="24">
      <c r="B218" s="617"/>
      <c r="C218" s="611"/>
      <c r="D218" s="615"/>
      <c r="E218" s="615"/>
      <c r="F218" s="343"/>
      <c r="G218" s="343" t="s">
        <v>4713</v>
      </c>
      <c r="H218" s="344" t="s">
        <v>4586</v>
      </c>
      <c r="I218" s="343" t="s">
        <v>4584</v>
      </c>
      <c r="J218" s="343"/>
      <c r="K218" s="343"/>
      <c r="L218" s="344" t="s">
        <v>5399</v>
      </c>
      <c r="M218" s="333" t="s">
        <v>1192</v>
      </c>
      <c r="N218" s="369" t="s">
        <v>5308</v>
      </c>
      <c r="O218" s="344" t="str">
        <f>VLOOKUP(N218,CódigosRetorno!$A$1:$B$1701,2,FALSE)</f>
        <v>El dato ingresado como atributo @listName es incorrecto.</v>
      </c>
      <c r="P218" s="333" t="s">
        <v>482</v>
      </c>
      <c r="Q218" s="269" t="s">
        <v>186</v>
      </c>
    </row>
    <row r="219" spans="2:17" ht="48">
      <c r="B219" s="617"/>
      <c r="C219" s="611"/>
      <c r="D219" s="615"/>
      <c r="E219" s="615"/>
      <c r="F219" s="343"/>
      <c r="G219" s="343" t="s">
        <v>4714</v>
      </c>
      <c r="H219" s="344" t="s">
        <v>4588</v>
      </c>
      <c r="I219" s="343" t="s">
        <v>4584</v>
      </c>
      <c r="J219" s="343"/>
      <c r="K219" s="343"/>
      <c r="L219" s="344" t="s">
        <v>5400</v>
      </c>
      <c r="M219" s="369" t="s">
        <v>1192</v>
      </c>
      <c r="N219" s="377" t="s">
        <v>5309</v>
      </c>
      <c r="O219" s="344" t="str">
        <f>VLOOKUP(N219,CódigosRetorno!$A$1:$B$1701,2,FALSE)</f>
        <v>El dato ingresado como atributo @listURI es incorrecto.</v>
      </c>
      <c r="P219" s="333" t="s">
        <v>482</v>
      </c>
      <c r="Q219" s="269" t="s">
        <v>186</v>
      </c>
    </row>
    <row r="220" spans="2:17" ht="36">
      <c r="B220" s="617"/>
      <c r="C220" s="611"/>
      <c r="D220" s="615"/>
      <c r="E220" s="615"/>
      <c r="F220" s="343" t="s">
        <v>4698</v>
      </c>
      <c r="G220" s="333" t="s">
        <v>4699</v>
      </c>
      <c r="H220" s="344" t="s">
        <v>4715</v>
      </c>
      <c r="I220" s="343">
        <v>1</v>
      </c>
      <c r="J220" s="343"/>
      <c r="K220" s="343"/>
      <c r="L220" s="344" t="s">
        <v>4700</v>
      </c>
      <c r="M220" s="369" t="s">
        <v>203</v>
      </c>
      <c r="N220" s="377" t="s">
        <v>4227</v>
      </c>
      <c r="O220" s="344" t="str">
        <f>VLOOKUP(N220,CódigosRetorno!$A$1:$B$1701,2,FALSE)</f>
        <v>El factor de cargo/descuento por linea no cumple con el formato establecido.</v>
      </c>
      <c r="P220" s="333" t="s">
        <v>482</v>
      </c>
      <c r="Q220" s="269" t="s">
        <v>186</v>
      </c>
    </row>
    <row r="221" spans="2:17" ht="36">
      <c r="B221" s="617"/>
      <c r="C221" s="611"/>
      <c r="D221" s="615"/>
      <c r="E221" s="615"/>
      <c r="F221" s="343" t="s">
        <v>12</v>
      </c>
      <c r="G221" s="333" t="s">
        <v>16</v>
      </c>
      <c r="H221" s="344" t="s">
        <v>4716</v>
      </c>
      <c r="I221" s="343">
        <v>1</v>
      </c>
      <c r="J221" s="343"/>
      <c r="K221" s="343"/>
      <c r="L221" s="344" t="s">
        <v>2951</v>
      </c>
      <c r="M221" s="369" t="s">
        <v>203</v>
      </c>
      <c r="N221" s="377" t="s">
        <v>3682</v>
      </c>
      <c r="O221" s="344" t="str">
        <f>VLOOKUP(N221,CódigosRetorno!$A$1:$B$1701,2,FALSE)</f>
        <v>El formato ingresado en el tag cac:InvoiceLine/cac:Allowancecharge/cbc:Amount no cumple con el formato establecido</v>
      </c>
      <c r="P221" s="333" t="s">
        <v>482</v>
      </c>
      <c r="Q221" s="343" t="s">
        <v>186</v>
      </c>
    </row>
    <row r="222" spans="2:17">
      <c r="B222" s="617"/>
      <c r="C222" s="611"/>
      <c r="D222" s="615"/>
      <c r="E222" s="615"/>
      <c r="F222" s="334" t="s">
        <v>13</v>
      </c>
      <c r="G222" s="340" t="s">
        <v>2671</v>
      </c>
      <c r="H222" s="200" t="s">
        <v>4697</v>
      </c>
      <c r="I222" s="343">
        <v>1</v>
      </c>
      <c r="J222" s="343"/>
      <c r="K222" s="343"/>
      <c r="L222" s="344" t="s">
        <v>2652</v>
      </c>
      <c r="M222" s="333" t="s">
        <v>186</v>
      </c>
      <c r="N222" s="369" t="s">
        <v>186</v>
      </c>
      <c r="O222" s="344" t="str">
        <f>VLOOKUP(N222,CódigosRetorno!$A$1:$B$1701,2,FALSE)</f>
        <v>-</v>
      </c>
      <c r="P222" s="333" t="s">
        <v>186</v>
      </c>
      <c r="Q222" s="270" t="s">
        <v>186</v>
      </c>
    </row>
    <row r="223" spans="2:17" ht="36">
      <c r="B223" s="617"/>
      <c r="C223" s="611"/>
      <c r="D223" s="615"/>
      <c r="E223" s="615"/>
      <c r="F223" s="343" t="s">
        <v>12</v>
      </c>
      <c r="G223" s="333" t="s">
        <v>16</v>
      </c>
      <c r="H223" s="344" t="s">
        <v>4717</v>
      </c>
      <c r="I223" s="343">
        <v>1</v>
      </c>
      <c r="J223" s="343"/>
      <c r="K223" s="343"/>
      <c r="L223" s="344" t="s">
        <v>3567</v>
      </c>
      <c r="M223" s="333" t="s">
        <v>203</v>
      </c>
      <c r="N223" s="377" t="s">
        <v>4229</v>
      </c>
      <c r="O223" s="344" t="str">
        <f>VLOOKUP(N223,CódigosRetorno!$A$1:$B$1701,2,FALSE)</f>
        <v>El Monto base de cargo/descuento por linea no cumple con el formato establecido.</v>
      </c>
      <c r="P223" s="333" t="s">
        <v>482</v>
      </c>
      <c r="Q223" s="270"/>
    </row>
    <row r="224" spans="2:17">
      <c r="B224" s="608"/>
      <c r="C224" s="612"/>
      <c r="D224" s="604"/>
      <c r="E224" s="604"/>
      <c r="F224" s="343" t="s">
        <v>13</v>
      </c>
      <c r="G224" s="333" t="s">
        <v>2671</v>
      </c>
      <c r="H224" s="200" t="s">
        <v>4697</v>
      </c>
      <c r="I224" s="343">
        <v>1</v>
      </c>
      <c r="J224" s="343"/>
      <c r="K224" s="343"/>
      <c r="L224" s="344" t="s">
        <v>2652</v>
      </c>
      <c r="M224" s="126" t="s">
        <v>186</v>
      </c>
      <c r="N224" s="121" t="s">
        <v>186</v>
      </c>
      <c r="O224" s="344" t="str">
        <f>VLOOKUP(N224,CódigosRetorno!$A$1:$B$1701,2,FALSE)</f>
        <v>-</v>
      </c>
      <c r="P224" s="333"/>
      <c r="Q224" s="270"/>
    </row>
    <row r="225" spans="2:17">
      <c r="B225" s="122" t="s">
        <v>159</v>
      </c>
      <c r="C225" s="122"/>
      <c r="D225" s="119"/>
      <c r="E225" s="119" t="s">
        <v>186</v>
      </c>
      <c r="F225" s="123" t="s">
        <v>186</v>
      </c>
      <c r="G225" s="123" t="s">
        <v>186</v>
      </c>
      <c r="H225" s="124" t="s">
        <v>186</v>
      </c>
      <c r="I225" s="123"/>
      <c r="J225" s="123"/>
      <c r="K225" s="123"/>
      <c r="L225" s="344" t="s">
        <v>186</v>
      </c>
      <c r="M225" s="333" t="s">
        <v>186</v>
      </c>
      <c r="N225" s="369" t="s">
        <v>186</v>
      </c>
      <c r="O225" s="344" t="str">
        <f>VLOOKUP(N225,CódigosRetorno!$A$1:$B$1701,2,FALSE)</f>
        <v>-</v>
      </c>
      <c r="P225" s="333" t="s">
        <v>186</v>
      </c>
      <c r="Q225" s="343" t="s">
        <v>186</v>
      </c>
    </row>
    <row r="226" spans="2:17" ht="24">
      <c r="B226" s="603">
        <f>B212+1</f>
        <v>34</v>
      </c>
      <c r="C226" s="621" t="s">
        <v>4719</v>
      </c>
      <c r="D226" s="607" t="s">
        <v>3</v>
      </c>
      <c r="E226" s="597" t="s">
        <v>4</v>
      </c>
      <c r="F226" s="597" t="s">
        <v>3830</v>
      </c>
      <c r="G226" s="597" t="s">
        <v>16</v>
      </c>
      <c r="H226" s="601" t="s">
        <v>2967</v>
      </c>
      <c r="I226" s="623">
        <v>1</v>
      </c>
      <c r="J226" s="353"/>
      <c r="K226" s="353"/>
      <c r="L226" s="344" t="s">
        <v>3567</v>
      </c>
      <c r="M226" s="333" t="s">
        <v>203</v>
      </c>
      <c r="N226" s="369" t="s">
        <v>4395</v>
      </c>
      <c r="O226" s="344" t="str">
        <f>VLOOKUP(N226,CódigosRetorno!$A$1:$B$1701,2,FALSE)</f>
        <v>El dato ingresado en el monto total de impuestos no cumple con el formato establecido</v>
      </c>
      <c r="P226" s="333" t="s">
        <v>482</v>
      </c>
      <c r="Q226" s="343"/>
    </row>
    <row r="227" spans="2:17" ht="24">
      <c r="B227" s="615"/>
      <c r="C227" s="622"/>
      <c r="D227" s="617"/>
      <c r="E227" s="597"/>
      <c r="F227" s="597"/>
      <c r="G227" s="597"/>
      <c r="H227" s="601"/>
      <c r="I227" s="650"/>
      <c r="J227" s="354"/>
      <c r="K227" s="354"/>
      <c r="L227" s="344" t="s">
        <v>4720</v>
      </c>
      <c r="M227" s="333" t="s">
        <v>203</v>
      </c>
      <c r="N227" s="369" t="s">
        <v>1962</v>
      </c>
      <c r="O227" s="344" t="str">
        <f>VLOOKUP(N227,CódigosRetorno!$A$1:$B$1701,2,FALSE)</f>
        <v>El importe total no coincide con la sumatoria de los valores de venta mas los tributos mas los cargos.</v>
      </c>
      <c r="P227" s="333" t="s">
        <v>482</v>
      </c>
      <c r="Q227" s="343"/>
    </row>
    <row r="228" spans="2:17">
      <c r="B228" s="615"/>
      <c r="C228" s="622"/>
      <c r="D228" s="617"/>
      <c r="E228" s="597"/>
      <c r="F228" s="597"/>
      <c r="G228" s="597"/>
      <c r="H228" s="601"/>
      <c r="I228" s="624"/>
      <c r="J228" s="355"/>
      <c r="K228" s="355"/>
      <c r="L228" s="344" t="s">
        <v>4721</v>
      </c>
      <c r="M228" s="333" t="s">
        <v>203</v>
      </c>
      <c r="N228" s="369" t="s">
        <v>4403</v>
      </c>
      <c r="O228" s="344" t="str">
        <f>VLOOKUP(N228,CódigosRetorno!$A$1:$B$1701,2,FALSE)</f>
        <v>El tag cac:TaxTotal no debe repetirse a nivel de totales</v>
      </c>
      <c r="P228" s="333" t="s">
        <v>482</v>
      </c>
      <c r="Q228" s="343"/>
    </row>
    <row r="229" spans="2:17">
      <c r="B229" s="604"/>
      <c r="C229" s="625"/>
      <c r="D229" s="608"/>
      <c r="E229" s="597"/>
      <c r="F229" s="343" t="s">
        <v>13</v>
      </c>
      <c r="G229" s="333" t="s">
        <v>2671</v>
      </c>
      <c r="H229" s="200" t="s">
        <v>4697</v>
      </c>
      <c r="I229" s="378">
        <v>1</v>
      </c>
      <c r="J229" s="378"/>
      <c r="K229" s="378"/>
      <c r="L229" s="344" t="s">
        <v>2652</v>
      </c>
      <c r="M229" s="333" t="s">
        <v>186</v>
      </c>
      <c r="N229" s="369" t="s">
        <v>186</v>
      </c>
      <c r="O229" s="344" t="str">
        <f>VLOOKUP(N229,CódigosRetorno!$A$1:$B$1701,2,FALSE)</f>
        <v>-</v>
      </c>
      <c r="P229" s="333" t="s">
        <v>186</v>
      </c>
      <c r="Q229" s="270" t="s">
        <v>186</v>
      </c>
    </row>
    <row r="230" spans="2:17" ht="24">
      <c r="B230" s="607" t="s">
        <v>4840</v>
      </c>
      <c r="C230" s="610" t="s">
        <v>4841</v>
      </c>
      <c r="D230" s="607" t="s">
        <v>3</v>
      </c>
      <c r="E230" s="607" t="s">
        <v>9</v>
      </c>
      <c r="F230" s="607" t="s">
        <v>12</v>
      </c>
      <c r="G230" s="603" t="s">
        <v>4836</v>
      </c>
      <c r="H230" s="610" t="s">
        <v>4842</v>
      </c>
      <c r="I230" s="607">
        <v>1</v>
      </c>
      <c r="J230" s="334"/>
      <c r="K230" s="334"/>
      <c r="L230" s="348" t="s">
        <v>3160</v>
      </c>
      <c r="M230" s="369" t="s">
        <v>203</v>
      </c>
      <c r="N230" s="377" t="s">
        <v>2808</v>
      </c>
      <c r="O230" s="344" t="str">
        <f>VLOOKUP(N230,CódigosRetorno!$A$1:$B$1701,2,FALSE)</f>
        <v>El XML no contiene el tag o no existe información de total valor de venta globales</v>
      </c>
      <c r="P230" s="52" t="s">
        <v>482</v>
      </c>
      <c r="Q230" s="276" t="s">
        <v>186</v>
      </c>
    </row>
    <row r="231" spans="2:17" ht="24">
      <c r="B231" s="617"/>
      <c r="C231" s="611"/>
      <c r="D231" s="617"/>
      <c r="E231" s="617"/>
      <c r="F231" s="617"/>
      <c r="G231" s="615"/>
      <c r="H231" s="611"/>
      <c r="I231" s="617"/>
      <c r="J231" s="335"/>
      <c r="K231" s="335"/>
      <c r="L231" s="344" t="s">
        <v>3551</v>
      </c>
      <c r="M231" s="52" t="s">
        <v>203</v>
      </c>
      <c r="N231" s="369" t="s">
        <v>4364</v>
      </c>
      <c r="O231" s="344" t="str">
        <f>VLOOKUP(N231,CódigosRetorno!$A$1:$B$1701,2,FALSE)</f>
        <v>El dato ingresado en el total valor de venta globales no cumple con el formato establecido</v>
      </c>
      <c r="P231" s="52" t="s">
        <v>482</v>
      </c>
      <c r="Q231" s="276" t="s">
        <v>186</v>
      </c>
    </row>
    <row r="232" spans="2:17" ht="36">
      <c r="B232" s="617"/>
      <c r="C232" s="611"/>
      <c r="D232" s="617"/>
      <c r="E232" s="617"/>
      <c r="F232" s="617"/>
      <c r="G232" s="615"/>
      <c r="H232" s="611"/>
      <c r="I232" s="617"/>
      <c r="J232" s="335"/>
      <c r="K232" s="335"/>
      <c r="L232" s="344" t="s">
        <v>4722</v>
      </c>
      <c r="M232" s="333" t="s">
        <v>203</v>
      </c>
      <c r="N232" s="369" t="s">
        <v>4434</v>
      </c>
      <c r="O232" s="344" t="str">
        <f>VLOOKUP(N232,CódigosRetorno!$A$1:$B$1701,2,FALSE)</f>
        <v>La sumatoria del total valor de venta - Exportaciones de línea no corresponden al total</v>
      </c>
      <c r="P232" s="52" t="s">
        <v>482</v>
      </c>
      <c r="Q232" s="276" t="s">
        <v>186</v>
      </c>
    </row>
    <row r="233" spans="2:17" ht="36">
      <c r="B233" s="617"/>
      <c r="C233" s="611"/>
      <c r="D233" s="617"/>
      <c r="E233" s="617"/>
      <c r="F233" s="617"/>
      <c r="G233" s="615"/>
      <c r="H233" s="611"/>
      <c r="I233" s="617"/>
      <c r="J233" s="335"/>
      <c r="K233" s="335"/>
      <c r="L233" s="344" t="s">
        <v>4723</v>
      </c>
      <c r="M233" s="333" t="s">
        <v>203</v>
      </c>
      <c r="N233" s="369" t="s">
        <v>4237</v>
      </c>
      <c r="O233" s="344" t="str">
        <f>VLOOKUP(N233,CódigosRetorno!$A$1:$B$1701,2,FALSE)</f>
        <v>La sumatoria del total valor de venta - operaciones gratuitas de línea no corresponden al total</v>
      </c>
      <c r="P233" s="333" t="s">
        <v>482</v>
      </c>
      <c r="Q233" s="269" t="s">
        <v>186</v>
      </c>
    </row>
    <row r="234" spans="2:17" ht="36">
      <c r="B234" s="617"/>
      <c r="C234" s="611"/>
      <c r="D234" s="617"/>
      <c r="E234" s="617"/>
      <c r="F234" s="617"/>
      <c r="G234" s="615"/>
      <c r="H234" s="611"/>
      <c r="I234" s="617"/>
      <c r="J234" s="335"/>
      <c r="K234" s="335"/>
      <c r="L234" s="344" t="s">
        <v>4724</v>
      </c>
      <c r="M234" s="333" t="s">
        <v>203</v>
      </c>
      <c r="N234" s="369" t="s">
        <v>4438</v>
      </c>
      <c r="O234" s="344" t="str">
        <f>VLOOKUP(N234,CódigosRetorno!$A$1:$B$1701,2,FALSE)</f>
        <v>La sumatoria del total valor de venta - operaciones exoneradas de línea no corresponden al total</v>
      </c>
      <c r="P234" s="333" t="s">
        <v>482</v>
      </c>
      <c r="Q234" s="269" t="s">
        <v>186</v>
      </c>
    </row>
    <row r="235" spans="2:17" ht="36">
      <c r="B235" s="617"/>
      <c r="C235" s="611"/>
      <c r="D235" s="617"/>
      <c r="E235" s="617"/>
      <c r="F235" s="617"/>
      <c r="G235" s="615"/>
      <c r="H235" s="611"/>
      <c r="I235" s="617"/>
      <c r="J235" s="335"/>
      <c r="K235" s="335"/>
      <c r="L235" s="344" t="s">
        <v>4725</v>
      </c>
      <c r="M235" s="333" t="s">
        <v>203</v>
      </c>
      <c r="N235" s="369" t="s">
        <v>4436</v>
      </c>
      <c r="O235" s="344" t="str">
        <f>VLOOKUP(N235,CódigosRetorno!$A$1:$B$1701,2,FALSE)</f>
        <v>La sumatoria del total valor de venta - operaciones inafectas de línea no corresponden al total</v>
      </c>
      <c r="P235" s="333" t="s">
        <v>482</v>
      </c>
      <c r="Q235" s="269" t="s">
        <v>186</v>
      </c>
    </row>
    <row r="236" spans="2:17" ht="36">
      <c r="B236" s="617"/>
      <c r="C236" s="611"/>
      <c r="D236" s="617"/>
      <c r="E236" s="617"/>
      <c r="F236" s="617"/>
      <c r="G236" s="615"/>
      <c r="H236" s="611"/>
      <c r="I236" s="617"/>
      <c r="J236" s="335"/>
      <c r="K236" s="335"/>
      <c r="L236" s="344" t="s">
        <v>4843</v>
      </c>
      <c r="M236" s="333" t="s">
        <v>1192</v>
      </c>
      <c r="N236" s="369" t="s">
        <v>1437</v>
      </c>
      <c r="O236" s="344" t="str">
        <f>VLOOKUP(N236,CódigosRetorno!$A$1:$B$1701,2,FALSE)</f>
        <v>El total valor venta neta de oper. inafectas IGV debe ser mayor a 0.00 o debe existir oper. inafectas onerosas o de export.</v>
      </c>
      <c r="P236" s="333" t="s">
        <v>482</v>
      </c>
      <c r="Q236" s="270" t="s">
        <v>186</v>
      </c>
    </row>
    <row r="237" spans="2:17" ht="36">
      <c r="B237" s="617"/>
      <c r="C237" s="611"/>
      <c r="D237" s="617"/>
      <c r="E237" s="617"/>
      <c r="F237" s="617"/>
      <c r="G237" s="615"/>
      <c r="H237" s="611"/>
      <c r="I237" s="617"/>
      <c r="J237" s="335"/>
      <c r="K237" s="335"/>
      <c r="L237" s="344" t="s">
        <v>4844</v>
      </c>
      <c r="M237" s="369" t="s">
        <v>1192</v>
      </c>
      <c r="N237" s="377" t="s">
        <v>1436</v>
      </c>
      <c r="O237" s="344" t="str">
        <f>VLOOKUP(N237,CódigosRetorno!$A$1:$B$1701,2,FALSE)</f>
        <v>El total valor venta neta de oper. exoneradas IGV debe ser mayor a 0.00 o debe existir oper. exoneradas</v>
      </c>
      <c r="P237" s="333" t="s">
        <v>482</v>
      </c>
      <c r="Q237" s="270" t="s">
        <v>186</v>
      </c>
    </row>
    <row r="238" spans="2:17" ht="24">
      <c r="B238" s="617"/>
      <c r="C238" s="611"/>
      <c r="D238" s="617"/>
      <c r="E238" s="617"/>
      <c r="F238" s="617"/>
      <c r="G238" s="615"/>
      <c r="H238" s="611"/>
      <c r="I238" s="617"/>
      <c r="J238" s="335"/>
      <c r="K238" s="335"/>
      <c r="L238" s="344" t="s">
        <v>4845</v>
      </c>
      <c r="M238" s="369" t="s">
        <v>1192</v>
      </c>
      <c r="N238" s="377" t="s">
        <v>1431</v>
      </c>
      <c r="O238" s="344" t="str">
        <f>VLOOKUP(N238,CódigosRetorno!$A$1:$B$1701,2,FALSE)</f>
        <v>Si se utiliza la leyenda con código 2001, el total de operaciones exoneradas debe ser mayor a 0.00</v>
      </c>
      <c r="P238" s="333" t="s">
        <v>482</v>
      </c>
      <c r="Q238" s="269" t="s">
        <v>186</v>
      </c>
    </row>
    <row r="239" spans="2:17" ht="24">
      <c r="B239" s="617"/>
      <c r="C239" s="611"/>
      <c r="D239" s="617"/>
      <c r="E239" s="617"/>
      <c r="F239" s="617"/>
      <c r="G239" s="615"/>
      <c r="H239" s="611"/>
      <c r="I239" s="617"/>
      <c r="J239" s="335"/>
      <c r="K239" s="335"/>
      <c r="L239" s="344" t="s">
        <v>4846</v>
      </c>
      <c r="M239" s="369" t="s">
        <v>1192</v>
      </c>
      <c r="N239" s="377" t="s">
        <v>1430</v>
      </c>
      <c r="O239" s="344" t="str">
        <f>VLOOKUP(N239,CódigosRetorno!$A$1:$B$1701,2,FALSE)</f>
        <v>Si se utiliza la leyenda con código 2002, el total de operaciones exoneradas debe ser mayor a 0.00</v>
      </c>
      <c r="P239" s="333" t="s">
        <v>482</v>
      </c>
      <c r="Q239" s="269" t="s">
        <v>186</v>
      </c>
    </row>
    <row r="240" spans="2:17" ht="24">
      <c r="B240" s="617"/>
      <c r="C240" s="611"/>
      <c r="D240" s="617"/>
      <c r="E240" s="617"/>
      <c r="F240" s="617"/>
      <c r="G240" s="615"/>
      <c r="H240" s="611"/>
      <c r="I240" s="617"/>
      <c r="J240" s="335"/>
      <c r="K240" s="335"/>
      <c r="L240" s="344" t="s">
        <v>4847</v>
      </c>
      <c r="M240" s="369" t="s">
        <v>1192</v>
      </c>
      <c r="N240" s="377" t="s">
        <v>1429</v>
      </c>
      <c r="O240" s="344" t="str">
        <f>VLOOKUP(N240,CódigosRetorno!$A$1:$B$1701,2,FALSE)</f>
        <v>Si se utiliza la leyenda con código 2003, el total de operaciones exoneradas debe ser mayor a 0.00</v>
      </c>
      <c r="P240" s="333" t="s">
        <v>482</v>
      </c>
      <c r="Q240" s="269" t="s">
        <v>186</v>
      </c>
    </row>
    <row r="241" spans="2:17" ht="24">
      <c r="B241" s="617"/>
      <c r="C241" s="611"/>
      <c r="D241" s="617"/>
      <c r="E241" s="617"/>
      <c r="F241" s="617"/>
      <c r="G241" s="615"/>
      <c r="H241" s="611"/>
      <c r="I241" s="617"/>
      <c r="J241" s="335"/>
      <c r="K241" s="335"/>
      <c r="L241" s="344" t="s">
        <v>4848</v>
      </c>
      <c r="M241" s="369" t="s">
        <v>1192</v>
      </c>
      <c r="N241" s="377" t="s">
        <v>4555</v>
      </c>
      <c r="O241" s="344" t="str">
        <f>VLOOKUP(N241,CódigosRetorno!$A$1:$B$1701,2,FALSE)</f>
        <v>Si se utiliza la leyenda con código 2007, el total de operaciones exoneradas debe ser mayor a 0.00</v>
      </c>
      <c r="P241" s="333" t="s">
        <v>482</v>
      </c>
      <c r="Q241" s="269" t="s">
        <v>186</v>
      </c>
    </row>
    <row r="242" spans="2:17" ht="24">
      <c r="B242" s="617"/>
      <c r="C242" s="611"/>
      <c r="D242" s="617"/>
      <c r="E242" s="617"/>
      <c r="F242" s="617"/>
      <c r="G242" s="615"/>
      <c r="H242" s="611"/>
      <c r="I242" s="617"/>
      <c r="J242" s="335"/>
      <c r="K242" s="335"/>
      <c r="L242" s="344" t="s">
        <v>4849</v>
      </c>
      <c r="M242" s="369" t="s">
        <v>1192</v>
      </c>
      <c r="N242" s="377" t="s">
        <v>4557</v>
      </c>
      <c r="O242" s="344" t="str">
        <f>VLOOKUP(N242,CódigosRetorno!$A$1:$B$1701,2,FALSE)</f>
        <v>Si se utiliza la leyenda con código 2008, el total de operaciones exoneradas debe ser mayor a 0.00</v>
      </c>
      <c r="P242" s="333" t="s">
        <v>482</v>
      </c>
      <c r="Q242" s="270" t="s">
        <v>186</v>
      </c>
    </row>
    <row r="243" spans="2:17" ht="36">
      <c r="B243" s="617"/>
      <c r="C243" s="611"/>
      <c r="D243" s="617"/>
      <c r="E243" s="617"/>
      <c r="F243" s="617"/>
      <c r="G243" s="615"/>
      <c r="H243" s="611"/>
      <c r="I243" s="617"/>
      <c r="J243" s="335"/>
      <c r="K243" s="335"/>
      <c r="L243" s="344" t="s">
        <v>4850</v>
      </c>
      <c r="M243" s="369" t="s">
        <v>203</v>
      </c>
      <c r="N243" s="377" t="s">
        <v>1800</v>
      </c>
      <c r="O243" s="344" t="str">
        <f>VLOOKUP(N243,CódigosRetorno!$A$1:$B$1701,2,FALSE)</f>
        <v>Operacion gratuita,  debe consignar Total valor venta - operaciones gratuitas  mayor a cero</v>
      </c>
      <c r="P243" s="333" t="s">
        <v>482</v>
      </c>
      <c r="Q243" s="270" t="s">
        <v>186</v>
      </c>
    </row>
    <row r="244" spans="2:17" ht="36">
      <c r="B244" s="617"/>
      <c r="C244" s="611"/>
      <c r="D244" s="617"/>
      <c r="E244" s="617"/>
      <c r="F244" s="608"/>
      <c r="G244" s="604"/>
      <c r="H244" s="612"/>
      <c r="I244" s="608"/>
      <c r="J244" s="336"/>
      <c r="K244" s="336"/>
      <c r="L244" s="344" t="s">
        <v>4851</v>
      </c>
      <c r="M244" s="369" t="s">
        <v>203</v>
      </c>
      <c r="N244" s="120" t="s">
        <v>2021</v>
      </c>
      <c r="O244" s="344" t="str">
        <f>VLOOKUP(N244,CódigosRetorno!$A$1:$B$1701,2,FALSE)</f>
        <v>Si existe leyenda Transferencia Gratuita debe consignar Total Valor de Venta de Operaciones Gratuitas</v>
      </c>
      <c r="P244" s="333" t="s">
        <v>482</v>
      </c>
      <c r="Q244" s="270" t="s">
        <v>186</v>
      </c>
    </row>
    <row r="245" spans="2:17">
      <c r="B245" s="617"/>
      <c r="C245" s="611"/>
      <c r="D245" s="617"/>
      <c r="E245" s="617"/>
      <c r="F245" s="334" t="s">
        <v>13</v>
      </c>
      <c r="G245" s="333" t="s">
        <v>2671</v>
      </c>
      <c r="H245" s="200" t="s">
        <v>4697</v>
      </c>
      <c r="I245" s="336">
        <v>1</v>
      </c>
      <c r="J245" s="336"/>
      <c r="K245" s="336"/>
      <c r="L245" s="344" t="s">
        <v>2652</v>
      </c>
      <c r="M245" s="333" t="s">
        <v>186</v>
      </c>
      <c r="N245" s="369" t="s">
        <v>186</v>
      </c>
      <c r="O245" s="344" t="str">
        <f>VLOOKUP(N245,CódigosRetorno!$A$1:$B$1701,2,FALSE)</f>
        <v>-</v>
      </c>
      <c r="P245" s="333" t="s">
        <v>186</v>
      </c>
      <c r="Q245" s="270" t="s">
        <v>186</v>
      </c>
    </row>
    <row r="246" spans="2:17" ht="24">
      <c r="B246" s="617"/>
      <c r="C246" s="611"/>
      <c r="D246" s="617"/>
      <c r="E246" s="617"/>
      <c r="F246" s="607"/>
      <c r="G246" s="603" t="s">
        <v>4726</v>
      </c>
      <c r="H246" s="605" t="s">
        <v>4852</v>
      </c>
      <c r="I246" s="607">
        <v>1</v>
      </c>
      <c r="J246" s="336"/>
      <c r="K246" s="336"/>
      <c r="L246" s="344" t="s">
        <v>3551</v>
      </c>
      <c r="M246" s="369" t="s">
        <v>203</v>
      </c>
      <c r="N246" s="377" t="s">
        <v>2422</v>
      </c>
      <c r="O246" s="344" t="str">
        <f>VLOOKUP(N246,CódigosRetorno!$A$1:$B$1701,2,FALSE)</f>
        <v>El dato ingresado en TaxAmount no cumple con el formato establecido</v>
      </c>
      <c r="P246" s="333" t="s">
        <v>482</v>
      </c>
      <c r="Q246" s="269" t="s">
        <v>186</v>
      </c>
    </row>
    <row r="247" spans="2:17" ht="36">
      <c r="B247" s="617"/>
      <c r="C247" s="611"/>
      <c r="D247" s="617"/>
      <c r="E247" s="617"/>
      <c r="F247" s="608"/>
      <c r="G247" s="604"/>
      <c r="H247" s="606"/>
      <c r="I247" s="608"/>
      <c r="J247" s="336"/>
      <c r="K247" s="336"/>
      <c r="L247" s="344" t="s">
        <v>4853</v>
      </c>
      <c r="M247" s="333" t="s">
        <v>203</v>
      </c>
      <c r="N247" s="369" t="s">
        <v>2805</v>
      </c>
      <c r="O247" s="344" t="str">
        <f>VLOOKUP(N247,CódigosRetorno!$A$1:$B$1701,2,FALSE)</f>
        <v xml:space="preserve">El monto total del impuestos sobre el valor de venta de operaciones gratuitas/inafectas/exoneradas debe ser igual a 0.00 </v>
      </c>
      <c r="P247" s="333" t="s">
        <v>482</v>
      </c>
      <c r="Q247" s="269" t="s">
        <v>186</v>
      </c>
    </row>
    <row r="248" spans="2:17">
      <c r="B248" s="617"/>
      <c r="C248" s="611"/>
      <c r="D248" s="617"/>
      <c r="E248" s="617"/>
      <c r="F248" s="334" t="s">
        <v>13</v>
      </c>
      <c r="G248" s="333" t="s">
        <v>2671</v>
      </c>
      <c r="H248" s="200" t="s">
        <v>4697</v>
      </c>
      <c r="I248" s="336">
        <v>1</v>
      </c>
      <c r="J248" s="336"/>
      <c r="K248" s="336"/>
      <c r="L248" s="344" t="s">
        <v>2652</v>
      </c>
      <c r="M248" s="333" t="s">
        <v>186</v>
      </c>
      <c r="N248" s="369" t="s">
        <v>186</v>
      </c>
      <c r="O248" s="344" t="str">
        <f>VLOOKUP(N248,CódigosRetorno!$A$1:$B$1701,2,FALSE)</f>
        <v>-</v>
      </c>
      <c r="P248" s="333" t="s">
        <v>186</v>
      </c>
      <c r="Q248" s="270" t="s">
        <v>186</v>
      </c>
    </row>
    <row r="249" spans="2:17" ht="24">
      <c r="B249" s="617"/>
      <c r="C249" s="611"/>
      <c r="D249" s="617"/>
      <c r="E249" s="617"/>
      <c r="F249" s="607" t="s">
        <v>44</v>
      </c>
      <c r="G249" s="603" t="s">
        <v>2940</v>
      </c>
      <c r="H249" s="610" t="s">
        <v>4854</v>
      </c>
      <c r="I249" s="607">
        <v>1</v>
      </c>
      <c r="J249" s="334"/>
      <c r="K249" s="334"/>
      <c r="L249" s="344" t="s">
        <v>3160</v>
      </c>
      <c r="M249" s="333" t="s">
        <v>203</v>
      </c>
      <c r="N249" s="271" t="s">
        <v>4241</v>
      </c>
      <c r="O249" s="344" t="str">
        <f>VLOOKUP(N249,CódigosRetorno!$A$1:$B$1701,2,FALSE)</f>
        <v>el XML no contiene el tag o no existe información de código de tributo.</v>
      </c>
      <c r="P249" s="333" t="s">
        <v>482</v>
      </c>
      <c r="Q249" s="270" t="s">
        <v>186</v>
      </c>
    </row>
    <row r="250" spans="2:17" ht="24">
      <c r="B250" s="617"/>
      <c r="C250" s="611"/>
      <c r="D250" s="617"/>
      <c r="E250" s="617"/>
      <c r="F250" s="617"/>
      <c r="G250" s="615"/>
      <c r="H250" s="611"/>
      <c r="I250" s="617"/>
      <c r="J250" s="335"/>
      <c r="K250" s="335"/>
      <c r="L250" s="348" t="s">
        <v>4727</v>
      </c>
      <c r="M250" s="365" t="s">
        <v>203</v>
      </c>
      <c r="N250" s="364" t="s">
        <v>2812</v>
      </c>
      <c r="O250" s="344" t="str">
        <f>VLOOKUP(N250,CódigosRetorno!$A$1:$B$1701,2,FALSE)</f>
        <v>El dato ingresado como codigo de tributo global no corresponde al valor esperado.</v>
      </c>
      <c r="P250" s="371" t="s">
        <v>482</v>
      </c>
      <c r="Q250" s="270" t="s">
        <v>3037</v>
      </c>
    </row>
    <row r="251" spans="2:17" ht="24">
      <c r="B251" s="617"/>
      <c r="C251" s="611"/>
      <c r="D251" s="617"/>
      <c r="E251" s="617"/>
      <c r="F251" s="617"/>
      <c r="G251" s="615"/>
      <c r="H251" s="611"/>
      <c r="I251" s="617"/>
      <c r="J251" s="335"/>
      <c r="K251" s="335"/>
      <c r="L251" s="215" t="s">
        <v>4734</v>
      </c>
      <c r="M251" s="377" t="s">
        <v>203</v>
      </c>
      <c r="N251" s="377" t="s">
        <v>4476</v>
      </c>
      <c r="O251" s="344" t="str">
        <f>VLOOKUP(N251,CódigosRetorno!$A$1:$B$1701,2,FALSE)</f>
        <v>El código de tributo no debe repetirse a nivel de totales</v>
      </c>
      <c r="P251" s="333" t="s">
        <v>482</v>
      </c>
      <c r="Q251" s="277" t="s">
        <v>186</v>
      </c>
    </row>
    <row r="252" spans="2:17" ht="24">
      <c r="B252" s="617"/>
      <c r="C252" s="611"/>
      <c r="D252" s="617"/>
      <c r="E252" s="617"/>
      <c r="F252" s="617"/>
      <c r="G252" s="615"/>
      <c r="H252" s="611"/>
      <c r="I252" s="617"/>
      <c r="J252" s="335"/>
      <c r="K252" s="335"/>
      <c r="L252" s="344" t="s">
        <v>5421</v>
      </c>
      <c r="M252" s="369" t="s">
        <v>203</v>
      </c>
      <c r="N252" s="377" t="s">
        <v>5396</v>
      </c>
      <c r="O252" s="344" t="str">
        <f>VLOOKUP(N252,CódigosRetorno!$A$1:$B$1701,2,FALSE)</f>
        <v>El dato ingresado como codigo de tributo global es invalido para tipo de operación.</v>
      </c>
      <c r="P252" s="333" t="s">
        <v>482</v>
      </c>
      <c r="Q252" s="269" t="s">
        <v>186</v>
      </c>
    </row>
    <row r="253" spans="2:17" ht="36">
      <c r="B253" s="617"/>
      <c r="C253" s="611"/>
      <c r="D253" s="617"/>
      <c r="E253" s="617"/>
      <c r="F253" s="617"/>
      <c r="G253" s="615"/>
      <c r="H253" s="611"/>
      <c r="I253" s="617"/>
      <c r="J253" s="335"/>
      <c r="K253" s="335"/>
      <c r="L253" s="344" t="s">
        <v>5427</v>
      </c>
      <c r="M253" s="369" t="s">
        <v>203</v>
      </c>
      <c r="N253" s="377" t="s">
        <v>5396</v>
      </c>
      <c r="O253" s="344" t="str">
        <f>VLOOKUP(N253,CódigosRetorno!$A$1:$B$1701,2,FALSE)</f>
        <v>El dato ingresado como codigo de tributo global es invalido para tipo de operación.</v>
      </c>
      <c r="P253" s="333" t="s">
        <v>482</v>
      </c>
      <c r="Q253" s="269" t="s">
        <v>186</v>
      </c>
    </row>
    <row r="254" spans="2:17" ht="24">
      <c r="B254" s="617"/>
      <c r="C254" s="611"/>
      <c r="D254" s="617"/>
      <c r="E254" s="609" t="s">
        <v>9</v>
      </c>
      <c r="F254" s="609"/>
      <c r="G254" s="343" t="s">
        <v>4705</v>
      </c>
      <c r="H254" s="344" t="s">
        <v>4604</v>
      </c>
      <c r="I254" s="343" t="s">
        <v>4584</v>
      </c>
      <c r="J254" s="343"/>
      <c r="K254" s="343"/>
      <c r="L254" s="344" t="s">
        <v>5395</v>
      </c>
      <c r="M254" s="333" t="s">
        <v>1192</v>
      </c>
      <c r="N254" s="369" t="s">
        <v>5313</v>
      </c>
      <c r="O254" s="344" t="str">
        <f>VLOOKUP(N254,CódigosRetorno!$A$1:$B$1701,2,FALSE)</f>
        <v>El dato ingresado como atributo @schemeName es incorrecto.</v>
      </c>
      <c r="P254" s="333" t="s">
        <v>482</v>
      </c>
      <c r="Q254" s="269" t="s">
        <v>186</v>
      </c>
    </row>
    <row r="255" spans="2:17" ht="24">
      <c r="B255" s="617"/>
      <c r="C255" s="611"/>
      <c r="D255" s="617"/>
      <c r="E255" s="609"/>
      <c r="F255" s="609"/>
      <c r="G255" s="343" t="s">
        <v>4582</v>
      </c>
      <c r="H255" s="344" t="s">
        <v>4605</v>
      </c>
      <c r="I255" s="343" t="s">
        <v>4584</v>
      </c>
      <c r="J255" s="343"/>
      <c r="K255" s="343"/>
      <c r="L255" s="344" t="s">
        <v>5305</v>
      </c>
      <c r="M255" s="333" t="s">
        <v>1192</v>
      </c>
      <c r="N255" s="369" t="s">
        <v>5314</v>
      </c>
      <c r="O255" s="344" t="str">
        <f>VLOOKUP(N255,CódigosRetorno!$A$1:$B$1701,2,FALSE)</f>
        <v>El dato ingresado como atributo @schemeAgencyName es incorrecto.</v>
      </c>
      <c r="P255" s="333" t="s">
        <v>482</v>
      </c>
      <c r="Q255" s="269" t="s">
        <v>186</v>
      </c>
    </row>
    <row r="256" spans="2:17" ht="48">
      <c r="B256" s="617"/>
      <c r="C256" s="611"/>
      <c r="D256" s="617"/>
      <c r="E256" s="609"/>
      <c r="F256" s="609"/>
      <c r="G256" s="343" t="s">
        <v>5397</v>
      </c>
      <c r="H256" s="200" t="s">
        <v>4607</v>
      </c>
      <c r="I256" s="343" t="s">
        <v>4584</v>
      </c>
      <c r="J256" s="343"/>
      <c r="K256" s="343"/>
      <c r="L256" s="344" t="s">
        <v>5398</v>
      </c>
      <c r="M256" s="369" t="s">
        <v>1192</v>
      </c>
      <c r="N256" s="377" t="s">
        <v>5307</v>
      </c>
      <c r="O256" s="344" t="str">
        <f>VLOOKUP(N256,CódigosRetorno!$A$1:$B$1701,2,FALSE)</f>
        <v>El dato ingresado como atributo @listAgencyName es incorrecto.</v>
      </c>
      <c r="P256" s="333" t="s">
        <v>482</v>
      </c>
      <c r="Q256" s="269" t="s">
        <v>186</v>
      </c>
    </row>
    <row r="257" spans="2:17" ht="24">
      <c r="B257" s="617"/>
      <c r="C257" s="611"/>
      <c r="D257" s="617"/>
      <c r="E257" s="607" t="s">
        <v>4</v>
      </c>
      <c r="F257" s="607" t="s">
        <v>46</v>
      </c>
      <c r="G257" s="603" t="s">
        <v>2940</v>
      </c>
      <c r="H257" s="605" t="s">
        <v>4728</v>
      </c>
      <c r="I257" s="607">
        <v>1</v>
      </c>
      <c r="J257" s="334"/>
      <c r="K257" s="334"/>
      <c r="L257" s="344" t="s">
        <v>3160</v>
      </c>
      <c r="M257" s="369" t="s">
        <v>203</v>
      </c>
      <c r="N257" s="377" t="s">
        <v>2416</v>
      </c>
      <c r="O257" s="344" t="str">
        <f>VLOOKUP(N257,CódigosRetorno!$A$1:$B$1701,2,FALSE)</f>
        <v>El XML no contiene el tag TaxScheme Name de impuestos globales</v>
      </c>
      <c r="P257" s="333" t="s">
        <v>482</v>
      </c>
      <c r="Q257" s="270" t="s">
        <v>186</v>
      </c>
    </row>
    <row r="258" spans="2:17" ht="24">
      <c r="B258" s="617"/>
      <c r="C258" s="611"/>
      <c r="D258" s="617"/>
      <c r="E258" s="617"/>
      <c r="F258" s="617"/>
      <c r="G258" s="615"/>
      <c r="H258" s="618"/>
      <c r="I258" s="617"/>
      <c r="J258" s="335"/>
      <c r="K258" s="335"/>
      <c r="L258" s="348" t="s">
        <v>4729</v>
      </c>
      <c r="M258" s="369" t="s">
        <v>203</v>
      </c>
      <c r="N258" s="377" t="s">
        <v>3697</v>
      </c>
      <c r="O258" s="344" t="str">
        <f>VLOOKUP(N258,CódigosRetorno!$A$1:$B$1701,2,FALSE)</f>
        <v>El valor del tag nombre del tributo no corresponde al esperado.</v>
      </c>
      <c r="P258" s="333" t="s">
        <v>482</v>
      </c>
      <c r="Q258" s="270" t="s">
        <v>186</v>
      </c>
    </row>
    <row r="259" spans="2:17" ht="24">
      <c r="B259" s="617"/>
      <c r="C259" s="611"/>
      <c r="D259" s="617"/>
      <c r="E259" s="617"/>
      <c r="F259" s="607" t="s">
        <v>13</v>
      </c>
      <c r="G259" s="603"/>
      <c r="H259" s="605" t="s">
        <v>4855</v>
      </c>
      <c r="I259" s="617">
        <v>1</v>
      </c>
      <c r="J259" s="335"/>
      <c r="K259" s="335"/>
      <c r="L259" s="344" t="s">
        <v>3160</v>
      </c>
      <c r="M259" s="369" t="s">
        <v>203</v>
      </c>
      <c r="N259" s="377" t="s">
        <v>2418</v>
      </c>
      <c r="O259" s="344" t="str">
        <f>VLOOKUP(N259,CódigosRetorno!$A$1:$B$1701,2,FALSE)</f>
        <v>El XML no contiene el tag código de tributo internacional de impuestos globales</v>
      </c>
      <c r="P259" s="333"/>
      <c r="Q259" s="270" t="s">
        <v>186</v>
      </c>
    </row>
    <row r="260" spans="2:17" ht="24">
      <c r="B260" s="617"/>
      <c r="C260" s="611"/>
      <c r="D260" s="617"/>
      <c r="E260" s="617"/>
      <c r="F260" s="617"/>
      <c r="G260" s="615"/>
      <c r="H260" s="618"/>
      <c r="I260" s="617"/>
      <c r="J260" s="335"/>
      <c r="K260" s="335"/>
      <c r="L260" s="348" t="s">
        <v>4730</v>
      </c>
      <c r="M260" s="369" t="s">
        <v>203</v>
      </c>
      <c r="N260" s="377" t="s">
        <v>3693</v>
      </c>
      <c r="O260" s="344" t="str">
        <f>VLOOKUP(N260,CódigosRetorno!$A$1:$B$1701,2,FALSE)</f>
        <v>El valor del tag codigo de tributo internacional no corresponde al esperado.</v>
      </c>
      <c r="P260" s="333"/>
      <c r="Q260" s="270"/>
    </row>
    <row r="261" spans="2:17" ht="24">
      <c r="B261" s="607">
        <v>40</v>
      </c>
      <c r="C261" s="610" t="s">
        <v>5449</v>
      </c>
      <c r="D261" s="607" t="s">
        <v>3</v>
      </c>
      <c r="E261" s="607" t="s">
        <v>9</v>
      </c>
      <c r="F261" s="607" t="s">
        <v>12</v>
      </c>
      <c r="G261" s="603" t="s">
        <v>4836</v>
      </c>
      <c r="H261" s="610" t="s">
        <v>4842</v>
      </c>
      <c r="I261" s="607">
        <v>1</v>
      </c>
      <c r="J261" s="334"/>
      <c r="K261" s="334"/>
      <c r="L261" s="344" t="s">
        <v>3551</v>
      </c>
      <c r="M261" s="52" t="s">
        <v>203</v>
      </c>
      <c r="N261" s="369" t="s">
        <v>4364</v>
      </c>
      <c r="O261" s="344" t="str">
        <f>VLOOKUP(N261,CódigosRetorno!$A$1:$B$1701,2,FALSE)</f>
        <v>El dato ingresado en el total valor de venta globales no cumple con el formato establecido</v>
      </c>
      <c r="P261" s="51"/>
      <c r="Q261" s="278" t="s">
        <v>186</v>
      </c>
    </row>
    <row r="262" spans="2:17" ht="36">
      <c r="B262" s="617"/>
      <c r="C262" s="611"/>
      <c r="D262" s="617"/>
      <c r="E262" s="617"/>
      <c r="F262" s="617"/>
      <c r="G262" s="615"/>
      <c r="H262" s="611"/>
      <c r="I262" s="617"/>
      <c r="J262" s="335"/>
      <c r="K262" s="335"/>
      <c r="L262" s="344" t="s">
        <v>4723</v>
      </c>
      <c r="M262" s="333" t="s">
        <v>203</v>
      </c>
      <c r="N262" s="369" t="s">
        <v>4237</v>
      </c>
      <c r="O262" s="344" t="str">
        <f>VLOOKUP(N262,CódigosRetorno!$A$1:$B$1701,2,FALSE)</f>
        <v>La sumatoria del total valor de venta - operaciones gratuitas de línea no corresponden al total</v>
      </c>
      <c r="P262" s="333"/>
      <c r="Q262" s="270"/>
    </row>
    <row r="263" spans="2:17" ht="36">
      <c r="B263" s="617"/>
      <c r="C263" s="611"/>
      <c r="D263" s="617"/>
      <c r="E263" s="617"/>
      <c r="F263" s="617"/>
      <c r="G263" s="615"/>
      <c r="H263" s="611"/>
      <c r="I263" s="617"/>
      <c r="J263" s="335"/>
      <c r="K263" s="335"/>
      <c r="L263" s="344" t="s">
        <v>4850</v>
      </c>
      <c r="M263" s="369" t="s">
        <v>203</v>
      </c>
      <c r="N263" s="377" t="s">
        <v>1800</v>
      </c>
      <c r="O263" s="344" t="str">
        <f>VLOOKUP(N263,CódigosRetorno!$A$1:$B$1701,2,FALSE)</f>
        <v>Operacion gratuita,  debe consignar Total valor venta - operaciones gratuitas  mayor a cero</v>
      </c>
      <c r="P263" s="333"/>
      <c r="Q263" s="270" t="s">
        <v>186</v>
      </c>
    </row>
    <row r="264" spans="2:17" ht="36">
      <c r="B264" s="617"/>
      <c r="C264" s="611"/>
      <c r="D264" s="617"/>
      <c r="E264" s="617"/>
      <c r="F264" s="617"/>
      <c r="G264" s="615"/>
      <c r="H264" s="611"/>
      <c r="I264" s="617"/>
      <c r="J264" s="335"/>
      <c r="K264" s="335"/>
      <c r="L264" s="344" t="s">
        <v>4851</v>
      </c>
      <c r="M264" s="369" t="s">
        <v>203</v>
      </c>
      <c r="N264" s="120" t="s">
        <v>2021</v>
      </c>
      <c r="O264" s="344" t="str">
        <f>VLOOKUP(N264,CódigosRetorno!$A$1:$B$1701,2,FALSE)</f>
        <v>Si existe leyenda Transferencia Gratuita debe consignar Total Valor de Venta de Operaciones Gratuitas</v>
      </c>
      <c r="P264" s="333"/>
      <c r="Q264" s="270" t="s">
        <v>186</v>
      </c>
    </row>
    <row r="265" spans="2:17">
      <c r="B265" s="617"/>
      <c r="C265" s="611"/>
      <c r="D265" s="617"/>
      <c r="E265" s="617"/>
      <c r="F265" s="334" t="s">
        <v>13</v>
      </c>
      <c r="G265" s="333" t="s">
        <v>2671</v>
      </c>
      <c r="H265" s="200" t="s">
        <v>4697</v>
      </c>
      <c r="I265" s="336">
        <v>1</v>
      </c>
      <c r="J265" s="336"/>
      <c r="K265" s="336"/>
      <c r="L265" s="344" t="s">
        <v>2652</v>
      </c>
      <c r="M265" s="333" t="s">
        <v>186</v>
      </c>
      <c r="N265" s="369" t="s">
        <v>186</v>
      </c>
      <c r="O265" s="344" t="str">
        <f>VLOOKUP(N265,CódigosRetorno!$A$1:$B$1701,2,FALSE)</f>
        <v>-</v>
      </c>
      <c r="P265" s="333" t="s">
        <v>186</v>
      </c>
      <c r="Q265" s="270" t="s">
        <v>186</v>
      </c>
    </row>
    <row r="266" spans="2:17" ht="24">
      <c r="B266" s="617"/>
      <c r="C266" s="611"/>
      <c r="D266" s="617"/>
      <c r="E266" s="617"/>
      <c r="F266" s="607"/>
      <c r="G266" s="603" t="s">
        <v>4726</v>
      </c>
      <c r="H266" s="605" t="s">
        <v>4852</v>
      </c>
      <c r="I266" s="607">
        <v>1</v>
      </c>
      <c r="J266" s="336"/>
      <c r="K266" s="336"/>
      <c r="L266" s="344" t="s">
        <v>3551</v>
      </c>
      <c r="M266" s="369" t="s">
        <v>203</v>
      </c>
      <c r="N266" s="377" t="s">
        <v>2422</v>
      </c>
      <c r="O266" s="344" t="str">
        <f>VLOOKUP(N266,CódigosRetorno!$A$1:$B$1701,2,FALSE)</f>
        <v>El dato ingresado en TaxAmount no cumple con el formato establecido</v>
      </c>
      <c r="P266" s="333" t="s">
        <v>482</v>
      </c>
      <c r="Q266" s="269" t="s">
        <v>186</v>
      </c>
    </row>
    <row r="267" spans="2:17" ht="24">
      <c r="B267" s="617"/>
      <c r="C267" s="611"/>
      <c r="D267" s="617"/>
      <c r="E267" s="617"/>
      <c r="F267" s="617"/>
      <c r="G267" s="615"/>
      <c r="H267" s="618"/>
      <c r="I267" s="617"/>
      <c r="J267" s="336"/>
      <c r="K267" s="336"/>
      <c r="L267" s="344" t="s">
        <v>4732</v>
      </c>
      <c r="M267" s="369" t="s">
        <v>203</v>
      </c>
      <c r="N267" s="377" t="s">
        <v>5445</v>
      </c>
      <c r="O267" s="344" t="str">
        <f>VLOOKUP(N267,CódigosRetorno!$A$1:$B$1701,2,FALSE)</f>
        <v>La sumatoria de los IGV de operaciones gratuitas de la línea (codigo tributo 9996) no corresponden al total</v>
      </c>
      <c r="P267" s="371" t="s">
        <v>482</v>
      </c>
      <c r="Q267" s="279" t="s">
        <v>186</v>
      </c>
    </row>
    <row r="268" spans="2:17">
      <c r="B268" s="617"/>
      <c r="C268" s="611"/>
      <c r="D268" s="617"/>
      <c r="E268" s="617"/>
      <c r="F268" s="334" t="s">
        <v>13</v>
      </c>
      <c r="G268" s="333" t="s">
        <v>2671</v>
      </c>
      <c r="H268" s="200" t="s">
        <v>4697</v>
      </c>
      <c r="I268" s="336">
        <v>1</v>
      </c>
      <c r="J268" s="336"/>
      <c r="K268" s="336"/>
      <c r="L268" s="344" t="s">
        <v>2652</v>
      </c>
      <c r="M268" s="333" t="s">
        <v>186</v>
      </c>
      <c r="N268" s="369" t="s">
        <v>186</v>
      </c>
      <c r="O268" s="344" t="str">
        <f>VLOOKUP(N268,CódigosRetorno!$A$1:$B$1701,2,FALSE)</f>
        <v>-</v>
      </c>
      <c r="P268" s="333" t="s">
        <v>186</v>
      </c>
      <c r="Q268" s="270" t="s">
        <v>186</v>
      </c>
    </row>
    <row r="269" spans="2:17" ht="24">
      <c r="B269" s="617"/>
      <c r="C269" s="611"/>
      <c r="D269" s="617"/>
      <c r="E269" s="617"/>
      <c r="F269" s="607" t="s">
        <v>44</v>
      </c>
      <c r="G269" s="603" t="s">
        <v>2940</v>
      </c>
      <c r="H269" s="610" t="s">
        <v>4854</v>
      </c>
      <c r="I269" s="607">
        <v>1</v>
      </c>
      <c r="J269" s="334"/>
      <c r="K269" s="334"/>
      <c r="L269" s="344" t="s">
        <v>3160</v>
      </c>
      <c r="M269" s="333" t="s">
        <v>203</v>
      </c>
      <c r="N269" s="271" t="s">
        <v>4241</v>
      </c>
      <c r="O269" s="344" t="str">
        <f>VLOOKUP(N269,CódigosRetorno!$A$1:$B$1701,2,FALSE)</f>
        <v>el XML no contiene el tag o no existe información de código de tributo.</v>
      </c>
      <c r="P269" s="333" t="s">
        <v>482</v>
      </c>
      <c r="Q269" s="270" t="s">
        <v>186</v>
      </c>
    </row>
    <row r="270" spans="2:17" ht="24">
      <c r="B270" s="617"/>
      <c r="C270" s="611"/>
      <c r="D270" s="617"/>
      <c r="E270" s="617"/>
      <c r="F270" s="617"/>
      <c r="G270" s="615"/>
      <c r="H270" s="611"/>
      <c r="I270" s="617"/>
      <c r="J270" s="335"/>
      <c r="K270" s="335"/>
      <c r="L270" s="348" t="s">
        <v>4727</v>
      </c>
      <c r="M270" s="365" t="s">
        <v>203</v>
      </c>
      <c r="N270" s="364" t="s">
        <v>2812</v>
      </c>
      <c r="O270" s="344" t="str">
        <f>VLOOKUP(N270,CódigosRetorno!$A$1:$B$1701,2,FALSE)</f>
        <v>El dato ingresado como codigo de tributo global no corresponde al valor esperado.</v>
      </c>
      <c r="P270" s="371"/>
      <c r="Q270" s="112"/>
    </row>
    <row r="271" spans="2:17" ht="24">
      <c r="B271" s="617"/>
      <c r="C271" s="611"/>
      <c r="D271" s="617"/>
      <c r="E271" s="617"/>
      <c r="F271" s="617"/>
      <c r="G271" s="615"/>
      <c r="H271" s="611"/>
      <c r="I271" s="617"/>
      <c r="J271" s="335"/>
      <c r="K271" s="335"/>
      <c r="L271" s="215" t="s">
        <v>4734</v>
      </c>
      <c r="M271" s="377" t="s">
        <v>203</v>
      </c>
      <c r="N271" s="377" t="s">
        <v>4476</v>
      </c>
      <c r="O271" s="344" t="str">
        <f>VLOOKUP(N271,CódigosRetorno!$A$1:$B$1701,2,FALSE)</f>
        <v>El código de tributo no debe repetirse a nivel de totales</v>
      </c>
      <c r="P271" s="333" t="s">
        <v>482</v>
      </c>
      <c r="Q271" s="277" t="s">
        <v>186</v>
      </c>
    </row>
    <row r="272" spans="2:17" ht="24">
      <c r="B272" s="617"/>
      <c r="C272" s="611"/>
      <c r="D272" s="617"/>
      <c r="E272" s="617"/>
      <c r="F272" s="343"/>
      <c r="G272" s="343" t="s">
        <v>4705</v>
      </c>
      <c r="H272" s="344" t="s">
        <v>4604</v>
      </c>
      <c r="I272" s="343" t="s">
        <v>4584</v>
      </c>
      <c r="J272" s="343"/>
      <c r="K272" s="343"/>
      <c r="L272" s="344" t="s">
        <v>5395</v>
      </c>
      <c r="M272" s="333" t="s">
        <v>1192</v>
      </c>
      <c r="N272" s="369" t="s">
        <v>5313</v>
      </c>
      <c r="O272" s="344" t="str">
        <f>VLOOKUP(N272,CódigosRetorno!$A$1:$B$1701,2,FALSE)</f>
        <v>El dato ingresado como atributo @schemeName es incorrecto.</v>
      </c>
      <c r="P272" s="333" t="s">
        <v>482</v>
      </c>
      <c r="Q272" s="269" t="s">
        <v>186</v>
      </c>
    </row>
    <row r="273" spans="2:17" ht="24">
      <c r="B273" s="617"/>
      <c r="C273" s="611"/>
      <c r="D273" s="617"/>
      <c r="E273" s="617"/>
      <c r="F273" s="343"/>
      <c r="G273" s="343" t="s">
        <v>4582</v>
      </c>
      <c r="H273" s="344" t="s">
        <v>4605</v>
      </c>
      <c r="I273" s="343" t="s">
        <v>4584</v>
      </c>
      <c r="J273" s="343"/>
      <c r="K273" s="343"/>
      <c r="L273" s="344" t="s">
        <v>5305</v>
      </c>
      <c r="M273" s="333" t="s">
        <v>1192</v>
      </c>
      <c r="N273" s="369" t="s">
        <v>5314</v>
      </c>
      <c r="O273" s="344" t="str">
        <f>VLOOKUP(N273,CódigosRetorno!$A$1:$B$1701,2,FALSE)</f>
        <v>El dato ingresado como atributo @schemeAgencyName es incorrecto.</v>
      </c>
      <c r="P273" s="333" t="s">
        <v>482</v>
      </c>
      <c r="Q273" s="269" t="s">
        <v>186</v>
      </c>
    </row>
    <row r="274" spans="2:17" ht="48">
      <c r="B274" s="617"/>
      <c r="C274" s="611"/>
      <c r="D274" s="617"/>
      <c r="E274" s="617"/>
      <c r="F274" s="343"/>
      <c r="G274" s="343" t="s">
        <v>5397</v>
      </c>
      <c r="H274" s="200" t="s">
        <v>4607</v>
      </c>
      <c r="I274" s="343" t="s">
        <v>4584</v>
      </c>
      <c r="J274" s="343"/>
      <c r="K274" s="343"/>
      <c r="L274" s="344" t="s">
        <v>6139</v>
      </c>
      <c r="M274" s="369" t="s">
        <v>1192</v>
      </c>
      <c r="N274" s="377" t="s">
        <v>5307</v>
      </c>
      <c r="O274" s="344" t="str">
        <f>VLOOKUP(N274,CódigosRetorno!$A$1:$B$1701,2,FALSE)</f>
        <v>El dato ingresado como atributo @listAgencyName es incorrecto.</v>
      </c>
      <c r="P274" s="333" t="s">
        <v>482</v>
      </c>
      <c r="Q274" s="269" t="s">
        <v>186</v>
      </c>
    </row>
    <row r="275" spans="2:17" ht="24">
      <c r="B275" s="617"/>
      <c r="C275" s="611"/>
      <c r="D275" s="617"/>
      <c r="E275" s="617"/>
      <c r="F275" s="607" t="s">
        <v>46</v>
      </c>
      <c r="G275" s="603" t="s">
        <v>2940</v>
      </c>
      <c r="H275" s="605" t="s">
        <v>4728</v>
      </c>
      <c r="I275" s="607">
        <v>1</v>
      </c>
      <c r="J275" s="334"/>
      <c r="K275" s="334"/>
      <c r="L275" s="344" t="s">
        <v>3160</v>
      </c>
      <c r="M275" s="369" t="s">
        <v>203</v>
      </c>
      <c r="N275" s="377" t="s">
        <v>2416</v>
      </c>
      <c r="O275" s="344" t="str">
        <f>VLOOKUP(N275,CódigosRetorno!$A$1:$B$1701,2,FALSE)</f>
        <v>El XML no contiene el tag TaxScheme Name de impuestos globales</v>
      </c>
      <c r="P275" s="333" t="s">
        <v>482</v>
      </c>
      <c r="Q275" s="270" t="s">
        <v>186</v>
      </c>
    </row>
    <row r="276" spans="2:17" ht="24">
      <c r="B276" s="617"/>
      <c r="C276" s="611"/>
      <c r="D276" s="617"/>
      <c r="E276" s="617"/>
      <c r="F276" s="617"/>
      <c r="G276" s="615"/>
      <c r="H276" s="618"/>
      <c r="I276" s="617"/>
      <c r="J276" s="335"/>
      <c r="K276" s="335"/>
      <c r="L276" s="348" t="s">
        <v>4729</v>
      </c>
      <c r="M276" s="369" t="s">
        <v>203</v>
      </c>
      <c r="N276" s="377" t="s">
        <v>3697</v>
      </c>
      <c r="O276" s="344" t="str">
        <f>VLOOKUP(N276,CódigosRetorno!$A$1:$B$1701,2,FALSE)</f>
        <v>El valor del tag nombre del tributo no corresponde al esperado.</v>
      </c>
      <c r="P276" s="333"/>
      <c r="Q276" s="270" t="s">
        <v>186</v>
      </c>
    </row>
    <row r="277" spans="2:17" ht="24">
      <c r="B277" s="617"/>
      <c r="C277" s="611"/>
      <c r="D277" s="617"/>
      <c r="E277" s="617"/>
      <c r="F277" s="607" t="s">
        <v>13</v>
      </c>
      <c r="G277" s="603" t="s">
        <v>2940</v>
      </c>
      <c r="H277" s="605" t="s">
        <v>4855</v>
      </c>
      <c r="I277" s="617">
        <v>1</v>
      </c>
      <c r="J277" s="335"/>
      <c r="K277" s="335"/>
      <c r="L277" s="344" t="s">
        <v>3160</v>
      </c>
      <c r="M277" s="369" t="s">
        <v>203</v>
      </c>
      <c r="N277" s="377" t="s">
        <v>2418</v>
      </c>
      <c r="O277" s="344" t="str">
        <f>VLOOKUP(N277,CódigosRetorno!$A$1:$B$1701,2,FALSE)</f>
        <v>El XML no contiene el tag código de tributo internacional de impuestos globales</v>
      </c>
      <c r="P277" s="333"/>
      <c r="Q277" s="270" t="s">
        <v>186</v>
      </c>
    </row>
    <row r="278" spans="2:17" ht="24">
      <c r="B278" s="617"/>
      <c r="C278" s="611"/>
      <c r="D278" s="617"/>
      <c r="E278" s="617"/>
      <c r="F278" s="617"/>
      <c r="G278" s="615"/>
      <c r="H278" s="618"/>
      <c r="I278" s="617"/>
      <c r="J278" s="335"/>
      <c r="K278" s="335"/>
      <c r="L278" s="348" t="s">
        <v>4730</v>
      </c>
      <c r="M278" s="369" t="s">
        <v>203</v>
      </c>
      <c r="N278" s="377" t="s">
        <v>3693</v>
      </c>
      <c r="O278" s="344" t="str">
        <f>VLOOKUP(N278,CódigosRetorno!$A$1:$B$1701,2,FALSE)</f>
        <v>El valor del tag codigo de tributo internacional no corresponde al esperado.</v>
      </c>
      <c r="P278" s="333"/>
      <c r="Q278" s="270"/>
    </row>
    <row r="279" spans="2:17" ht="24">
      <c r="B279" s="607" t="s">
        <v>4857</v>
      </c>
      <c r="C279" s="610" t="s">
        <v>4858</v>
      </c>
      <c r="D279" s="603" t="s">
        <v>3</v>
      </c>
      <c r="E279" s="607" t="s">
        <v>4</v>
      </c>
      <c r="F279" s="607" t="s">
        <v>12</v>
      </c>
      <c r="G279" s="603" t="s">
        <v>4836</v>
      </c>
      <c r="H279" s="610" t="s">
        <v>4859</v>
      </c>
      <c r="I279" s="607">
        <v>1</v>
      </c>
      <c r="J279" s="334"/>
      <c r="K279" s="334"/>
      <c r="L279" s="348" t="s">
        <v>3160</v>
      </c>
      <c r="M279" s="369" t="s">
        <v>203</v>
      </c>
      <c r="N279" s="377" t="s">
        <v>2808</v>
      </c>
      <c r="O279" s="344" t="str">
        <f>VLOOKUP(N279,CódigosRetorno!$A$1:$B$1701,2,FALSE)</f>
        <v>El XML no contiene el tag o no existe información de total valor de venta globales</v>
      </c>
      <c r="P279" s="333"/>
      <c r="Q279" s="269" t="s">
        <v>186</v>
      </c>
    </row>
    <row r="280" spans="2:17" ht="24">
      <c r="B280" s="617"/>
      <c r="C280" s="611"/>
      <c r="D280" s="615"/>
      <c r="E280" s="617"/>
      <c r="F280" s="617"/>
      <c r="G280" s="615"/>
      <c r="H280" s="611"/>
      <c r="I280" s="617"/>
      <c r="J280" s="335"/>
      <c r="K280" s="335"/>
      <c r="L280" s="344" t="s">
        <v>3551</v>
      </c>
      <c r="M280" s="52" t="s">
        <v>203</v>
      </c>
      <c r="N280" s="369" t="s">
        <v>4364</v>
      </c>
      <c r="O280" s="344" t="str">
        <f>VLOOKUP(N280,CódigosRetorno!$A$1:$B$1701,2,FALSE)</f>
        <v>El dato ingresado en el total valor de venta globales no cumple con el formato establecido</v>
      </c>
      <c r="P280" s="333"/>
      <c r="Q280" s="269" t="s">
        <v>186</v>
      </c>
    </row>
    <row r="281" spans="2:17" ht="48">
      <c r="B281" s="617"/>
      <c r="C281" s="611"/>
      <c r="D281" s="615"/>
      <c r="E281" s="617"/>
      <c r="F281" s="617"/>
      <c r="G281" s="615"/>
      <c r="H281" s="611"/>
      <c r="I281" s="617"/>
      <c r="J281" s="335"/>
      <c r="K281" s="335"/>
      <c r="L281" s="344" t="s">
        <v>4731</v>
      </c>
      <c r="M281" s="333" t="s">
        <v>203</v>
      </c>
      <c r="N281" s="369" t="s">
        <v>4432</v>
      </c>
      <c r="O281" s="344" t="str">
        <f>VLOOKUP(N281,CódigosRetorno!$A$1:$B$1701,2,FALSE)</f>
        <v>La sumatoria del total valor de venta - operaciones gravadas de línea no corresponden al total</v>
      </c>
      <c r="P281" s="333"/>
      <c r="Q281" s="269" t="s">
        <v>186</v>
      </c>
    </row>
    <row r="282" spans="2:17" ht="48">
      <c r="B282" s="617"/>
      <c r="C282" s="611"/>
      <c r="D282" s="615"/>
      <c r="E282" s="617"/>
      <c r="F282" s="617"/>
      <c r="G282" s="615"/>
      <c r="H282" s="611"/>
      <c r="I282" s="617"/>
      <c r="J282" s="335"/>
      <c r="K282" s="335"/>
      <c r="L282" s="344" t="s">
        <v>4860</v>
      </c>
      <c r="M282" s="333" t="s">
        <v>203</v>
      </c>
      <c r="N282" s="369" t="s">
        <v>4446</v>
      </c>
      <c r="O282" s="344" t="str">
        <f>VLOOKUP(N282,CódigosRetorno!$A$1:$B$1701,2,FALSE)</f>
        <v>La sumatoria del total valor de venta - IVAP de línea no corresponden al total</v>
      </c>
      <c r="P282" s="333"/>
      <c r="Q282" s="269" t="s">
        <v>186</v>
      </c>
    </row>
    <row r="283" spans="2:17">
      <c r="B283" s="617"/>
      <c r="C283" s="611"/>
      <c r="D283" s="615"/>
      <c r="E283" s="617"/>
      <c r="F283" s="343" t="s">
        <v>13</v>
      </c>
      <c r="G283" s="333" t="s">
        <v>2671</v>
      </c>
      <c r="H283" s="200" t="s">
        <v>4697</v>
      </c>
      <c r="I283" s="343">
        <v>1</v>
      </c>
      <c r="J283" s="343"/>
      <c r="K283" s="343"/>
      <c r="L283" s="344" t="s">
        <v>2652</v>
      </c>
      <c r="M283" s="333" t="s">
        <v>186</v>
      </c>
      <c r="N283" s="369" t="s">
        <v>186</v>
      </c>
      <c r="O283" s="344" t="str">
        <f>VLOOKUP(N283,CódigosRetorno!$A$1:$B$1701,2,FALSE)</f>
        <v>-</v>
      </c>
      <c r="P283" s="333" t="s">
        <v>186</v>
      </c>
      <c r="Q283" s="269" t="s">
        <v>186</v>
      </c>
    </row>
    <row r="284" spans="2:17" ht="24">
      <c r="B284" s="617"/>
      <c r="C284" s="611"/>
      <c r="D284" s="615"/>
      <c r="E284" s="617"/>
      <c r="F284" s="607" t="s">
        <v>12</v>
      </c>
      <c r="G284" s="603" t="s">
        <v>4836</v>
      </c>
      <c r="H284" s="610" t="s">
        <v>4861</v>
      </c>
      <c r="I284" s="607">
        <v>1</v>
      </c>
      <c r="J284" s="334"/>
      <c r="K284" s="334"/>
      <c r="L284" s="344" t="s">
        <v>3551</v>
      </c>
      <c r="M284" s="369" t="s">
        <v>203</v>
      </c>
      <c r="N284" s="377" t="s">
        <v>2422</v>
      </c>
      <c r="O284" s="344" t="str">
        <f>VLOOKUP(N284,CódigosRetorno!$A$1:$B$1701,2,FALSE)</f>
        <v>El dato ingresado en TaxAmount no cumple con el formato establecido</v>
      </c>
      <c r="P284" s="333" t="s">
        <v>482</v>
      </c>
      <c r="Q284" s="269" t="s">
        <v>186</v>
      </c>
    </row>
    <row r="285" spans="2:17" ht="24">
      <c r="B285" s="617"/>
      <c r="C285" s="611"/>
      <c r="D285" s="615"/>
      <c r="E285" s="617"/>
      <c r="F285" s="617"/>
      <c r="G285" s="615"/>
      <c r="H285" s="611"/>
      <c r="I285" s="617"/>
      <c r="J285" s="335"/>
      <c r="K285" s="335"/>
      <c r="L285" s="344" t="s">
        <v>4862</v>
      </c>
      <c r="M285" s="369" t="s">
        <v>203</v>
      </c>
      <c r="N285" s="377" t="s">
        <v>1978</v>
      </c>
      <c r="O285" s="344" t="str">
        <f>VLOOKUP(N285,CódigosRetorno!$A$1:$B$1701,2,FALSE)</f>
        <v>Los valores totales deben ser mayores a cero.</v>
      </c>
      <c r="P285" s="333" t="s">
        <v>482</v>
      </c>
      <c r="Q285" s="270" t="s">
        <v>186</v>
      </c>
    </row>
    <row r="286" spans="2:17" ht="48">
      <c r="B286" s="617"/>
      <c r="C286" s="611"/>
      <c r="D286" s="615"/>
      <c r="E286" s="617"/>
      <c r="F286" s="617"/>
      <c r="G286" s="615"/>
      <c r="H286" s="611"/>
      <c r="I286" s="617"/>
      <c r="J286" s="335"/>
      <c r="K286" s="335"/>
      <c r="L286" s="348" t="s">
        <v>4863</v>
      </c>
      <c r="M286" s="369" t="s">
        <v>1192</v>
      </c>
      <c r="N286" s="377" t="s">
        <v>1434</v>
      </c>
      <c r="O286" s="344" t="str">
        <f>VLOOKUP(N286,CódigosRetorno!$A$1:$B$1701,2,FALSE)</f>
        <v>El calculo del IGV no es correcto</v>
      </c>
      <c r="P286" s="333" t="s">
        <v>217</v>
      </c>
      <c r="Q286" s="270" t="s">
        <v>3056</v>
      </c>
    </row>
    <row r="287" spans="2:17" ht="36">
      <c r="B287" s="617"/>
      <c r="C287" s="611"/>
      <c r="D287" s="615"/>
      <c r="E287" s="617"/>
      <c r="F287" s="617"/>
      <c r="G287" s="615"/>
      <c r="H287" s="611"/>
      <c r="I287" s="617"/>
      <c r="J287" s="335"/>
      <c r="K287" s="335"/>
      <c r="L287" s="344" t="s">
        <v>6106</v>
      </c>
      <c r="M287" s="369" t="s">
        <v>203</v>
      </c>
      <c r="N287" s="377" t="s">
        <v>4431</v>
      </c>
      <c r="O287" s="344" t="str">
        <f>VLOOKUP(N287,CódigosRetorno!$A$1:$B$1701,2,FALSE)</f>
        <v>La sumatoria de los IGV (operaciones gravadas) de línea no corresponden al total</v>
      </c>
      <c r="P287" s="371" t="s">
        <v>482</v>
      </c>
      <c r="Q287" s="279" t="s">
        <v>186</v>
      </c>
    </row>
    <row r="288" spans="2:17" ht="36">
      <c r="B288" s="617"/>
      <c r="C288" s="611"/>
      <c r="D288" s="615"/>
      <c r="E288" s="617"/>
      <c r="F288" s="617"/>
      <c r="G288" s="615"/>
      <c r="H288" s="611"/>
      <c r="I288" s="617"/>
      <c r="J288" s="335"/>
      <c r="K288" s="335"/>
      <c r="L288" s="344" t="s">
        <v>6107</v>
      </c>
      <c r="M288" s="369" t="s">
        <v>203</v>
      </c>
      <c r="N288" s="377" t="s">
        <v>4452</v>
      </c>
      <c r="O288" s="344" t="str">
        <f>VLOOKUP(N288,CódigosRetorno!$A$1:$B$1701,2,FALSE)</f>
        <v>La sumatoria de los IGV (operaciones gravadas - IVAP)  de línea no corresponden al total</v>
      </c>
      <c r="P288" s="52" t="s">
        <v>482</v>
      </c>
      <c r="Q288" s="276" t="s">
        <v>186</v>
      </c>
    </row>
    <row r="289" spans="2:17">
      <c r="B289" s="617"/>
      <c r="C289" s="611"/>
      <c r="D289" s="615"/>
      <c r="E289" s="617"/>
      <c r="F289" s="334" t="s">
        <v>13</v>
      </c>
      <c r="G289" s="333" t="s">
        <v>2671</v>
      </c>
      <c r="H289" s="200" t="s">
        <v>4697</v>
      </c>
      <c r="I289" s="343">
        <v>1</v>
      </c>
      <c r="J289" s="343"/>
      <c r="K289" s="343"/>
      <c r="L289" s="344" t="s">
        <v>2652</v>
      </c>
      <c r="M289" s="333" t="s">
        <v>186</v>
      </c>
      <c r="N289" s="369" t="s">
        <v>186</v>
      </c>
      <c r="O289" s="344" t="str">
        <f>VLOOKUP(N289,CódigosRetorno!$A$1:$B$1701,2,FALSE)</f>
        <v>-</v>
      </c>
      <c r="P289" s="333" t="s">
        <v>186</v>
      </c>
      <c r="Q289" s="270" t="s">
        <v>186</v>
      </c>
    </row>
    <row r="290" spans="2:17" ht="24">
      <c r="B290" s="617"/>
      <c r="C290" s="611"/>
      <c r="D290" s="615"/>
      <c r="E290" s="617"/>
      <c r="F290" s="609" t="s">
        <v>44</v>
      </c>
      <c r="G290" s="613" t="s">
        <v>2940</v>
      </c>
      <c r="H290" s="605" t="s">
        <v>4854</v>
      </c>
      <c r="I290" s="607">
        <v>1</v>
      </c>
      <c r="J290" s="334"/>
      <c r="K290" s="334"/>
      <c r="L290" s="344" t="s">
        <v>3160</v>
      </c>
      <c r="M290" s="333" t="s">
        <v>203</v>
      </c>
      <c r="N290" s="271" t="s">
        <v>4241</v>
      </c>
      <c r="O290" s="344" t="str">
        <f>VLOOKUP(N290,CódigosRetorno!$A$1:$B$1701,2,FALSE)</f>
        <v>el XML no contiene el tag o no existe información de código de tributo.</v>
      </c>
      <c r="P290" s="333" t="s">
        <v>482</v>
      </c>
      <c r="Q290" s="270" t="s">
        <v>186</v>
      </c>
    </row>
    <row r="291" spans="2:17" ht="24">
      <c r="B291" s="617"/>
      <c r="C291" s="611"/>
      <c r="D291" s="615"/>
      <c r="E291" s="617"/>
      <c r="F291" s="609"/>
      <c r="G291" s="613"/>
      <c r="H291" s="618"/>
      <c r="I291" s="617"/>
      <c r="J291" s="335"/>
      <c r="K291" s="335"/>
      <c r="L291" s="348" t="s">
        <v>4727</v>
      </c>
      <c r="M291" s="365" t="s">
        <v>203</v>
      </c>
      <c r="N291" s="364" t="s">
        <v>2812</v>
      </c>
      <c r="O291" s="344" t="str">
        <f>VLOOKUP(N291,CódigosRetorno!$A$1:$B$1701,2,FALSE)</f>
        <v>El dato ingresado como codigo de tributo global no corresponde al valor esperado.</v>
      </c>
      <c r="P291" s="333"/>
      <c r="Q291" s="269" t="s">
        <v>186</v>
      </c>
    </row>
    <row r="292" spans="2:17" ht="24">
      <c r="B292" s="617"/>
      <c r="C292" s="611"/>
      <c r="D292" s="615"/>
      <c r="E292" s="617"/>
      <c r="F292" s="609"/>
      <c r="G292" s="613"/>
      <c r="H292" s="618"/>
      <c r="I292" s="617"/>
      <c r="J292" s="335"/>
      <c r="K292" s="335"/>
      <c r="L292" s="215" t="s">
        <v>4734</v>
      </c>
      <c r="M292" s="377" t="s">
        <v>203</v>
      </c>
      <c r="N292" s="377" t="s">
        <v>4476</v>
      </c>
      <c r="O292" s="344" t="str">
        <f>VLOOKUP(N292,CódigosRetorno!$A$1:$B$1701,2,FALSE)</f>
        <v>El código de tributo no debe repetirse a nivel de totales</v>
      </c>
      <c r="P292" s="333" t="s">
        <v>482</v>
      </c>
      <c r="Q292" s="277" t="s">
        <v>186</v>
      </c>
    </row>
    <row r="293" spans="2:17" ht="36">
      <c r="B293" s="617"/>
      <c r="C293" s="611"/>
      <c r="D293" s="615"/>
      <c r="E293" s="617"/>
      <c r="F293" s="609"/>
      <c r="G293" s="613"/>
      <c r="H293" s="618"/>
      <c r="I293" s="617"/>
      <c r="J293" s="335"/>
      <c r="K293" s="335"/>
      <c r="L293" s="348" t="s">
        <v>5423</v>
      </c>
      <c r="M293" s="369" t="s">
        <v>203</v>
      </c>
      <c r="N293" s="377" t="s">
        <v>5384</v>
      </c>
      <c r="O293" s="344" t="str">
        <f>VLOOKUP(N293,CódigosRetorno!$A$1:$B$1701,2,FALSE)</f>
        <v>El XML debe contener al menos un tributo por linea de afectacion por IGV (Gravada, Exonerada, Inafecta, Exportación)</v>
      </c>
      <c r="P293" s="333" t="s">
        <v>482</v>
      </c>
      <c r="Q293" s="269" t="s">
        <v>186</v>
      </c>
    </row>
    <row r="294" spans="2:17" ht="24">
      <c r="B294" s="617"/>
      <c r="C294" s="611"/>
      <c r="D294" s="615"/>
      <c r="E294" s="617"/>
      <c r="F294" s="609"/>
      <c r="G294" s="613"/>
      <c r="H294" s="618"/>
      <c r="I294" s="617"/>
      <c r="J294" s="335"/>
      <c r="K294" s="335"/>
      <c r="L294" s="348" t="s">
        <v>5424</v>
      </c>
      <c r="M294" s="369" t="s">
        <v>203</v>
      </c>
      <c r="N294" s="377" t="s">
        <v>5386</v>
      </c>
      <c r="O294" s="344" t="str">
        <f>VLOOKUP(N294,CódigosRetorno!$A$1:$B$1701,2,FALSE)</f>
        <v>El XML contiene mas de un tributo por linea afecto al IGV (Gravado, Exonerado, Inafecto, Exportación)</v>
      </c>
      <c r="P294" s="333" t="s">
        <v>482</v>
      </c>
      <c r="Q294" s="269" t="s">
        <v>186</v>
      </c>
    </row>
    <row r="295" spans="2:17" ht="24">
      <c r="B295" s="617"/>
      <c r="C295" s="611"/>
      <c r="D295" s="615"/>
      <c r="E295" s="617"/>
      <c r="F295" s="609"/>
      <c r="G295" s="613"/>
      <c r="H295" s="618"/>
      <c r="I295" s="617"/>
      <c r="J295" s="335"/>
      <c r="K295" s="335"/>
      <c r="L295" s="344" t="s">
        <v>5425</v>
      </c>
      <c r="M295" s="369" t="s">
        <v>203</v>
      </c>
      <c r="N295" s="377" t="s">
        <v>5396</v>
      </c>
      <c r="O295" s="344" t="str">
        <f>VLOOKUP(N295,CódigosRetorno!$A$1:$B$1701,2,FALSE)</f>
        <v>El dato ingresado como codigo de tributo global es invalido para tipo de operación.</v>
      </c>
      <c r="P295" s="333" t="s">
        <v>482</v>
      </c>
      <c r="Q295" s="269" t="s">
        <v>186</v>
      </c>
    </row>
    <row r="296" spans="2:17" ht="36">
      <c r="B296" s="617"/>
      <c r="C296" s="611"/>
      <c r="D296" s="615"/>
      <c r="E296" s="617"/>
      <c r="F296" s="609"/>
      <c r="G296" s="613"/>
      <c r="H296" s="618"/>
      <c r="I296" s="617"/>
      <c r="J296" s="335"/>
      <c r="K296" s="335"/>
      <c r="L296" s="344" t="s">
        <v>5428</v>
      </c>
      <c r="M296" s="369" t="s">
        <v>203</v>
      </c>
      <c r="N296" s="377" t="s">
        <v>5396</v>
      </c>
      <c r="O296" s="344" t="str">
        <f>VLOOKUP(N296,CódigosRetorno!$A$1:$B$1701,2,FALSE)</f>
        <v>El dato ingresado como codigo de tributo global es invalido para tipo de operación.</v>
      </c>
      <c r="P296" s="333" t="s">
        <v>482</v>
      </c>
      <c r="Q296" s="269" t="s">
        <v>186</v>
      </c>
    </row>
    <row r="297" spans="2:17" ht="24">
      <c r="B297" s="617"/>
      <c r="C297" s="611"/>
      <c r="D297" s="615"/>
      <c r="E297" s="609" t="s">
        <v>9</v>
      </c>
      <c r="F297" s="607"/>
      <c r="G297" s="343" t="s">
        <v>4705</v>
      </c>
      <c r="H297" s="344" t="s">
        <v>4604</v>
      </c>
      <c r="I297" s="343" t="s">
        <v>4584</v>
      </c>
      <c r="J297" s="343"/>
      <c r="K297" s="343"/>
      <c r="L297" s="344" t="s">
        <v>5395</v>
      </c>
      <c r="M297" s="333" t="s">
        <v>1192</v>
      </c>
      <c r="N297" s="369" t="s">
        <v>5313</v>
      </c>
      <c r="O297" s="344" t="str">
        <f>VLOOKUP(N297,CódigosRetorno!$A$1:$B$1701,2,FALSE)</f>
        <v>El dato ingresado como atributo @schemeName es incorrecto.</v>
      </c>
      <c r="P297" s="333" t="s">
        <v>482</v>
      </c>
      <c r="Q297" s="269" t="s">
        <v>186</v>
      </c>
    </row>
    <row r="298" spans="2:17" ht="24">
      <c r="B298" s="617"/>
      <c r="C298" s="611"/>
      <c r="D298" s="615"/>
      <c r="E298" s="609"/>
      <c r="F298" s="617"/>
      <c r="G298" s="343" t="s">
        <v>4582</v>
      </c>
      <c r="H298" s="344" t="s">
        <v>4605</v>
      </c>
      <c r="I298" s="343" t="s">
        <v>4584</v>
      </c>
      <c r="J298" s="343"/>
      <c r="K298" s="343"/>
      <c r="L298" s="344" t="s">
        <v>5305</v>
      </c>
      <c r="M298" s="333" t="s">
        <v>1192</v>
      </c>
      <c r="N298" s="369" t="s">
        <v>5314</v>
      </c>
      <c r="O298" s="344" t="str">
        <f>VLOOKUP(N298,CódigosRetorno!$A$1:$B$1701,2,FALSE)</f>
        <v>El dato ingresado como atributo @schemeAgencyName es incorrecto.</v>
      </c>
      <c r="P298" s="333" t="s">
        <v>482</v>
      </c>
      <c r="Q298" s="269" t="s">
        <v>186</v>
      </c>
    </row>
    <row r="299" spans="2:17" ht="48">
      <c r="B299" s="617"/>
      <c r="C299" s="611"/>
      <c r="D299" s="615"/>
      <c r="E299" s="609"/>
      <c r="F299" s="608"/>
      <c r="G299" s="343" t="s">
        <v>5397</v>
      </c>
      <c r="H299" s="200" t="s">
        <v>4607</v>
      </c>
      <c r="I299" s="343" t="s">
        <v>4584</v>
      </c>
      <c r="J299" s="343"/>
      <c r="K299" s="343"/>
      <c r="L299" s="344" t="s">
        <v>5398</v>
      </c>
      <c r="M299" s="369" t="s">
        <v>1192</v>
      </c>
      <c r="N299" s="377" t="s">
        <v>5307</v>
      </c>
      <c r="O299" s="344" t="str">
        <f>VLOOKUP(N299,CódigosRetorno!$A$1:$B$1701,2,FALSE)</f>
        <v>El dato ingresado como atributo @listAgencyName es incorrecto.</v>
      </c>
      <c r="P299" s="333" t="s">
        <v>482</v>
      </c>
      <c r="Q299" s="269" t="s">
        <v>186</v>
      </c>
    </row>
    <row r="300" spans="2:17" ht="24">
      <c r="B300" s="617"/>
      <c r="C300" s="611"/>
      <c r="D300" s="615"/>
      <c r="E300" s="609" t="s">
        <v>4</v>
      </c>
      <c r="F300" s="609" t="s">
        <v>46</v>
      </c>
      <c r="G300" s="613" t="s">
        <v>2940</v>
      </c>
      <c r="H300" s="614" t="s">
        <v>4728</v>
      </c>
      <c r="I300" s="607">
        <v>1</v>
      </c>
      <c r="J300" s="334"/>
      <c r="K300" s="334"/>
      <c r="L300" s="344" t="s">
        <v>3160</v>
      </c>
      <c r="M300" s="369" t="s">
        <v>203</v>
      </c>
      <c r="N300" s="377" t="s">
        <v>2416</v>
      </c>
      <c r="O300" s="344" t="str">
        <f>VLOOKUP(N300,CódigosRetorno!$A$1:$B$1701,2,FALSE)</f>
        <v>El XML no contiene el tag TaxScheme Name de impuestos globales</v>
      </c>
      <c r="P300" s="333" t="s">
        <v>482</v>
      </c>
      <c r="Q300" s="270" t="s">
        <v>186</v>
      </c>
    </row>
    <row r="301" spans="2:17" ht="24">
      <c r="B301" s="617"/>
      <c r="C301" s="611"/>
      <c r="D301" s="615"/>
      <c r="E301" s="609"/>
      <c r="F301" s="609"/>
      <c r="G301" s="613"/>
      <c r="H301" s="614"/>
      <c r="I301" s="617"/>
      <c r="J301" s="335"/>
      <c r="K301" s="335"/>
      <c r="L301" s="348" t="s">
        <v>4729</v>
      </c>
      <c r="M301" s="369" t="s">
        <v>203</v>
      </c>
      <c r="N301" s="377" t="s">
        <v>3697</v>
      </c>
      <c r="O301" s="344" t="str">
        <f>VLOOKUP(N301,CódigosRetorno!$A$1:$B$1701,2,FALSE)</f>
        <v>El valor del tag nombre del tributo no corresponde al esperado.</v>
      </c>
      <c r="P301" s="333" t="s">
        <v>482</v>
      </c>
      <c r="Q301" s="270" t="s">
        <v>186</v>
      </c>
    </row>
    <row r="302" spans="2:17" ht="24">
      <c r="B302" s="617"/>
      <c r="C302" s="611"/>
      <c r="D302" s="615"/>
      <c r="E302" s="609"/>
      <c r="F302" s="607" t="s">
        <v>13</v>
      </c>
      <c r="G302" s="603"/>
      <c r="H302" s="605" t="s">
        <v>4865</v>
      </c>
      <c r="I302" s="607">
        <v>1</v>
      </c>
      <c r="J302" s="334"/>
      <c r="K302" s="334"/>
      <c r="L302" s="344" t="s">
        <v>3160</v>
      </c>
      <c r="M302" s="369" t="s">
        <v>203</v>
      </c>
      <c r="N302" s="377" t="s">
        <v>2418</v>
      </c>
      <c r="O302" s="344" t="str">
        <f>VLOOKUP(N302,CódigosRetorno!$A$1:$B$1701,2,FALSE)</f>
        <v>El XML no contiene el tag código de tributo internacional de impuestos globales</v>
      </c>
      <c r="P302" s="333" t="s">
        <v>482</v>
      </c>
      <c r="Q302" s="270" t="s">
        <v>186</v>
      </c>
    </row>
    <row r="303" spans="2:17" ht="24">
      <c r="B303" s="617"/>
      <c r="C303" s="611"/>
      <c r="D303" s="615"/>
      <c r="E303" s="609"/>
      <c r="F303" s="608"/>
      <c r="G303" s="604"/>
      <c r="H303" s="606"/>
      <c r="I303" s="608"/>
      <c r="J303" s="336"/>
      <c r="K303" s="336"/>
      <c r="L303" s="348" t="s">
        <v>4730</v>
      </c>
      <c r="M303" s="369" t="s">
        <v>203</v>
      </c>
      <c r="N303" s="377" t="s">
        <v>3693</v>
      </c>
      <c r="O303" s="344" t="str">
        <f>VLOOKUP(N303,CódigosRetorno!$A$1:$B$1701,2,FALSE)</f>
        <v>El valor del tag codigo de tributo internacional no corresponde al esperado.</v>
      </c>
      <c r="P303" s="333" t="s">
        <v>482</v>
      </c>
      <c r="Q303" s="270" t="s">
        <v>186</v>
      </c>
    </row>
    <row r="304" spans="2:17" ht="24">
      <c r="B304" s="607" t="s">
        <v>4866</v>
      </c>
      <c r="C304" s="610" t="s">
        <v>4867</v>
      </c>
      <c r="D304" s="603" t="s">
        <v>3</v>
      </c>
      <c r="E304" s="607" t="s">
        <v>9</v>
      </c>
      <c r="F304" s="607" t="s">
        <v>12</v>
      </c>
      <c r="G304" s="603" t="s">
        <v>4836</v>
      </c>
      <c r="H304" s="605" t="s">
        <v>4842</v>
      </c>
      <c r="I304" s="607">
        <v>1</v>
      </c>
      <c r="J304" s="334"/>
      <c r="K304" s="334"/>
      <c r="L304" s="348" t="s">
        <v>3160</v>
      </c>
      <c r="M304" s="369" t="s">
        <v>203</v>
      </c>
      <c r="N304" s="377" t="s">
        <v>2808</v>
      </c>
      <c r="O304" s="344" t="str">
        <f>VLOOKUP(N304,CódigosRetorno!$A$1:$B$1701,2,FALSE)</f>
        <v>El XML no contiene el tag o no existe información de total valor de venta globales</v>
      </c>
      <c r="P304" s="333" t="s">
        <v>482</v>
      </c>
      <c r="Q304" s="269" t="s">
        <v>186</v>
      </c>
    </row>
    <row r="305" spans="2:17" ht="24">
      <c r="B305" s="617"/>
      <c r="C305" s="611"/>
      <c r="D305" s="615"/>
      <c r="E305" s="617"/>
      <c r="F305" s="617"/>
      <c r="G305" s="615"/>
      <c r="H305" s="618"/>
      <c r="I305" s="617"/>
      <c r="J305" s="335"/>
      <c r="K305" s="335"/>
      <c r="L305" s="344" t="s">
        <v>3551</v>
      </c>
      <c r="M305" s="52" t="s">
        <v>203</v>
      </c>
      <c r="N305" s="369" t="s">
        <v>4364</v>
      </c>
      <c r="O305" s="344" t="str">
        <f>VLOOKUP(N305,CódigosRetorno!$A$1:$B$1701,2,FALSE)</f>
        <v>El dato ingresado en el total valor de venta globales no cumple con el formato establecido</v>
      </c>
      <c r="P305" s="333" t="s">
        <v>482</v>
      </c>
      <c r="Q305" s="269"/>
    </row>
    <row r="306" spans="2:17" ht="36">
      <c r="B306" s="617"/>
      <c r="C306" s="611"/>
      <c r="D306" s="615"/>
      <c r="E306" s="617"/>
      <c r="F306" s="617"/>
      <c r="G306" s="615"/>
      <c r="H306" s="618"/>
      <c r="I306" s="617"/>
      <c r="J306" s="335"/>
      <c r="K306" s="335"/>
      <c r="L306" s="344" t="s">
        <v>4868</v>
      </c>
      <c r="M306" s="333" t="s">
        <v>203</v>
      </c>
      <c r="N306" s="369" t="s">
        <v>4444</v>
      </c>
      <c r="O306" s="344" t="str">
        <f>VLOOKUP(N306,CódigosRetorno!$A$1:$B$1701,2,FALSE)</f>
        <v>La sumatoria del total valor de venta - ISC de línea no corresponden al total</v>
      </c>
      <c r="P306" s="333" t="s">
        <v>482</v>
      </c>
      <c r="Q306" s="269" t="s">
        <v>186</v>
      </c>
    </row>
    <row r="307" spans="2:17" ht="36">
      <c r="B307" s="617"/>
      <c r="C307" s="611"/>
      <c r="D307" s="615"/>
      <c r="E307" s="617"/>
      <c r="F307" s="608"/>
      <c r="G307" s="604"/>
      <c r="H307" s="606"/>
      <c r="I307" s="608"/>
      <c r="J307" s="336"/>
      <c r="K307" s="336"/>
      <c r="L307" s="344" t="s">
        <v>4735</v>
      </c>
      <c r="M307" s="333" t="s">
        <v>203</v>
      </c>
      <c r="N307" s="369" t="s">
        <v>2813</v>
      </c>
      <c r="O307" s="344" t="str">
        <f>VLOOKUP(N307,CódigosRetorno!$A$1:$B$1701,2,FALSE)</f>
        <v>La sumatoria del total valor de venta - Otros tributos de pago de línea no corresponden al total</v>
      </c>
      <c r="P307" s="333" t="s">
        <v>482</v>
      </c>
      <c r="Q307" s="269" t="s">
        <v>186</v>
      </c>
    </row>
    <row r="308" spans="2:17">
      <c r="B308" s="617"/>
      <c r="C308" s="611"/>
      <c r="D308" s="615"/>
      <c r="E308" s="617"/>
      <c r="F308" s="334" t="s">
        <v>13</v>
      </c>
      <c r="G308" s="342" t="s">
        <v>2671</v>
      </c>
      <c r="H308" s="200" t="s">
        <v>4697</v>
      </c>
      <c r="I308" s="336">
        <v>1</v>
      </c>
      <c r="J308" s="336"/>
      <c r="K308" s="336"/>
      <c r="L308" s="344" t="s">
        <v>2652</v>
      </c>
      <c r="M308" s="333" t="s">
        <v>186</v>
      </c>
      <c r="N308" s="369" t="s">
        <v>186</v>
      </c>
      <c r="O308" s="344" t="str">
        <f>VLOOKUP(N308,CódigosRetorno!$A$1:$B$1701,2,FALSE)</f>
        <v>-</v>
      </c>
      <c r="P308" s="333" t="s">
        <v>186</v>
      </c>
      <c r="Q308" s="270" t="s">
        <v>186</v>
      </c>
    </row>
    <row r="309" spans="2:17" ht="24">
      <c r="B309" s="617"/>
      <c r="C309" s="611"/>
      <c r="D309" s="615"/>
      <c r="E309" s="617"/>
      <c r="F309" s="607" t="s">
        <v>12</v>
      </c>
      <c r="G309" s="603" t="s">
        <v>4836</v>
      </c>
      <c r="H309" s="605" t="s">
        <v>4869</v>
      </c>
      <c r="I309" s="607">
        <v>1</v>
      </c>
      <c r="J309" s="334"/>
      <c r="K309" s="334"/>
      <c r="L309" s="344" t="s">
        <v>3551</v>
      </c>
      <c r="M309" s="369" t="s">
        <v>203</v>
      </c>
      <c r="N309" s="377" t="s">
        <v>2422</v>
      </c>
      <c r="O309" s="344" t="str">
        <f>VLOOKUP(N309,CódigosRetorno!$A$1:$B$1701,2,FALSE)</f>
        <v>El dato ingresado en TaxAmount no cumple con el formato establecido</v>
      </c>
      <c r="P309" s="333" t="s">
        <v>217</v>
      </c>
      <c r="Q309" s="270" t="s">
        <v>186</v>
      </c>
    </row>
    <row r="310" spans="2:17" ht="36">
      <c r="B310" s="617"/>
      <c r="C310" s="611"/>
      <c r="D310" s="615"/>
      <c r="E310" s="617"/>
      <c r="F310" s="617"/>
      <c r="G310" s="615"/>
      <c r="H310" s="618"/>
      <c r="I310" s="617"/>
      <c r="J310" s="335"/>
      <c r="K310" s="335"/>
      <c r="L310" s="344" t="s">
        <v>4870</v>
      </c>
      <c r="M310" s="333" t="s">
        <v>203</v>
      </c>
      <c r="N310" s="377" t="s">
        <v>4450</v>
      </c>
      <c r="O310" s="344" t="str">
        <f>VLOOKUP(N310,CódigosRetorno!$A$1:$B$1701,2,FALSE)</f>
        <v>La sumatoria del total del importe del tributo ISC de línea no corresponden al total</v>
      </c>
      <c r="P310" s="333" t="s">
        <v>482</v>
      </c>
      <c r="Q310" s="270"/>
    </row>
    <row r="311" spans="2:17" ht="36">
      <c r="B311" s="617"/>
      <c r="C311" s="611"/>
      <c r="D311" s="615"/>
      <c r="E311" s="617"/>
      <c r="F311" s="617"/>
      <c r="G311" s="615"/>
      <c r="H311" s="618"/>
      <c r="I311" s="617"/>
      <c r="J311" s="335"/>
      <c r="K311" s="335"/>
      <c r="L311" s="344" t="s">
        <v>4871</v>
      </c>
      <c r="M311" s="333" t="s">
        <v>203</v>
      </c>
      <c r="N311" s="377" t="s">
        <v>2814</v>
      </c>
      <c r="O311" s="344" t="str">
        <f>VLOOKUP(N311,CódigosRetorno!$A$1:$B$1701,2,FALSE)</f>
        <v>La sumatoria del total del importe del tributo Otros tributos de línea no corresponden al total</v>
      </c>
      <c r="P311" s="333" t="s">
        <v>482</v>
      </c>
      <c r="Q311" s="270"/>
    </row>
    <row r="312" spans="2:17" ht="36">
      <c r="B312" s="617"/>
      <c r="C312" s="611"/>
      <c r="D312" s="615"/>
      <c r="E312" s="617"/>
      <c r="F312" s="608"/>
      <c r="G312" s="604"/>
      <c r="H312" s="606"/>
      <c r="I312" s="608"/>
      <c r="J312" s="336"/>
      <c r="K312" s="336"/>
      <c r="L312" s="348" t="s">
        <v>3560</v>
      </c>
      <c r="M312" s="369" t="s">
        <v>1192</v>
      </c>
      <c r="N312" s="377" t="s">
        <v>1433</v>
      </c>
      <c r="O312" s="344" t="str">
        <f>VLOOKUP(N312,CódigosRetorno!$A$1:$B$1701,2,FALSE)</f>
        <v>El ISC no esta informado correctamente</v>
      </c>
      <c r="P312" s="333" t="s">
        <v>482</v>
      </c>
      <c r="Q312" s="270" t="s">
        <v>186</v>
      </c>
    </row>
    <row r="313" spans="2:17">
      <c r="B313" s="617"/>
      <c r="C313" s="611"/>
      <c r="D313" s="615"/>
      <c r="E313" s="617"/>
      <c r="F313" s="334" t="s">
        <v>13</v>
      </c>
      <c r="G313" s="342" t="s">
        <v>2671</v>
      </c>
      <c r="H313" s="200" t="s">
        <v>4697</v>
      </c>
      <c r="I313" s="336">
        <v>1</v>
      </c>
      <c r="J313" s="336"/>
      <c r="K313" s="336"/>
      <c r="L313" s="344" t="s">
        <v>2652</v>
      </c>
      <c r="M313" s="333" t="s">
        <v>186</v>
      </c>
      <c r="N313" s="369" t="s">
        <v>186</v>
      </c>
      <c r="O313" s="344" t="str">
        <f>VLOOKUP(N313,CódigosRetorno!$A$1:$B$1701,2,FALSE)</f>
        <v>-</v>
      </c>
      <c r="P313" s="333" t="s">
        <v>186</v>
      </c>
      <c r="Q313" s="270" t="s">
        <v>186</v>
      </c>
    </row>
    <row r="314" spans="2:17" ht="24">
      <c r="B314" s="617"/>
      <c r="C314" s="611"/>
      <c r="D314" s="615"/>
      <c r="E314" s="617"/>
      <c r="F314" s="607" t="s">
        <v>44</v>
      </c>
      <c r="G314" s="603" t="s">
        <v>2940</v>
      </c>
      <c r="H314" s="605" t="s">
        <v>4854</v>
      </c>
      <c r="I314" s="607">
        <v>1</v>
      </c>
      <c r="J314" s="334"/>
      <c r="K314" s="334"/>
      <c r="L314" s="344" t="s">
        <v>3160</v>
      </c>
      <c r="M314" s="369" t="s">
        <v>203</v>
      </c>
      <c r="N314" s="377" t="s">
        <v>4241</v>
      </c>
      <c r="O314" s="344" t="str">
        <f>VLOOKUP(N314,CódigosRetorno!$A$1:$B$1701,2,FALSE)</f>
        <v>el XML no contiene el tag o no existe información de código de tributo.</v>
      </c>
      <c r="P314" s="333" t="s">
        <v>482</v>
      </c>
      <c r="Q314" s="270" t="s">
        <v>186</v>
      </c>
    </row>
    <row r="315" spans="2:17" ht="24">
      <c r="B315" s="617"/>
      <c r="C315" s="611"/>
      <c r="D315" s="615"/>
      <c r="E315" s="617"/>
      <c r="F315" s="617"/>
      <c r="G315" s="615"/>
      <c r="H315" s="618"/>
      <c r="I315" s="617"/>
      <c r="J315" s="335"/>
      <c r="K315" s="335"/>
      <c r="L315" s="348" t="s">
        <v>4727</v>
      </c>
      <c r="M315" s="369" t="s">
        <v>203</v>
      </c>
      <c r="N315" s="377" t="s">
        <v>2812</v>
      </c>
      <c r="O315" s="344" t="str">
        <f>VLOOKUP(N315,CódigosRetorno!$A$1:$B$1701,2,FALSE)</f>
        <v>El dato ingresado como codigo de tributo global no corresponde al valor esperado.</v>
      </c>
      <c r="P315" s="333" t="s">
        <v>482</v>
      </c>
      <c r="Q315" s="270" t="s">
        <v>186</v>
      </c>
    </row>
    <row r="316" spans="2:17" ht="24">
      <c r="B316" s="617"/>
      <c r="C316" s="611"/>
      <c r="D316" s="615"/>
      <c r="E316" s="617"/>
      <c r="F316" s="617"/>
      <c r="G316" s="615"/>
      <c r="H316" s="618"/>
      <c r="I316" s="617"/>
      <c r="J316" s="335"/>
      <c r="K316" s="335"/>
      <c r="L316" s="215" t="s">
        <v>4734</v>
      </c>
      <c r="M316" s="377" t="s">
        <v>203</v>
      </c>
      <c r="N316" s="377" t="s">
        <v>4476</v>
      </c>
      <c r="O316" s="344" t="str">
        <f>VLOOKUP(N316,CódigosRetorno!$A$1:$B$1701,2,FALSE)</f>
        <v>El código de tributo no debe repetirse a nivel de totales</v>
      </c>
      <c r="P316" s="333" t="s">
        <v>482</v>
      </c>
      <c r="Q316" s="277" t="s">
        <v>186</v>
      </c>
    </row>
    <row r="317" spans="2:17" ht="24">
      <c r="B317" s="617"/>
      <c r="C317" s="611"/>
      <c r="D317" s="615"/>
      <c r="E317" s="617"/>
      <c r="F317" s="617"/>
      <c r="G317" s="615"/>
      <c r="H317" s="618"/>
      <c r="I317" s="617"/>
      <c r="J317" s="335"/>
      <c r="K317" s="335"/>
      <c r="L317" s="344" t="s">
        <v>5429</v>
      </c>
      <c r="M317" s="369" t="s">
        <v>203</v>
      </c>
      <c r="N317" s="377" t="s">
        <v>5396</v>
      </c>
      <c r="O317" s="344" t="str">
        <f>VLOOKUP(N317,CódigosRetorno!$A$1:$B$1701,2,FALSE)</f>
        <v>El dato ingresado como codigo de tributo global es invalido para tipo de operación.</v>
      </c>
      <c r="P317" s="333" t="s">
        <v>482</v>
      </c>
      <c r="Q317" s="269" t="s">
        <v>186</v>
      </c>
    </row>
    <row r="318" spans="2:17" ht="36">
      <c r="B318" s="617"/>
      <c r="C318" s="611"/>
      <c r="D318" s="615"/>
      <c r="E318" s="617"/>
      <c r="F318" s="617"/>
      <c r="G318" s="615"/>
      <c r="H318" s="618"/>
      <c r="I318" s="617"/>
      <c r="J318" s="335"/>
      <c r="K318" s="335"/>
      <c r="L318" s="344" t="s">
        <v>5430</v>
      </c>
      <c r="M318" s="369" t="s">
        <v>203</v>
      </c>
      <c r="N318" s="377" t="s">
        <v>5396</v>
      </c>
      <c r="O318" s="344" t="str">
        <f>VLOOKUP(N318,CódigosRetorno!$A$1:$B$1701,2,FALSE)</f>
        <v>El dato ingresado como codigo de tributo global es invalido para tipo de operación.</v>
      </c>
      <c r="P318" s="333" t="s">
        <v>482</v>
      </c>
      <c r="Q318" s="269" t="s">
        <v>186</v>
      </c>
    </row>
    <row r="319" spans="2:17" ht="24">
      <c r="B319" s="617"/>
      <c r="C319" s="611"/>
      <c r="D319" s="615"/>
      <c r="E319" s="617"/>
      <c r="F319" s="607"/>
      <c r="G319" s="343" t="s">
        <v>4705</v>
      </c>
      <c r="H319" s="344" t="s">
        <v>4604</v>
      </c>
      <c r="I319" s="379" t="s">
        <v>4584</v>
      </c>
      <c r="J319" s="379"/>
      <c r="K319" s="379"/>
      <c r="L319" s="344" t="s">
        <v>5395</v>
      </c>
      <c r="M319" s="333" t="s">
        <v>1192</v>
      </c>
      <c r="N319" s="369" t="s">
        <v>5313</v>
      </c>
      <c r="O319" s="344" t="str">
        <f>VLOOKUP(N319,CódigosRetorno!$A$1:$B$1701,2,FALSE)</f>
        <v>El dato ingresado como atributo @schemeName es incorrecto.</v>
      </c>
      <c r="P319" s="333" t="s">
        <v>482</v>
      </c>
      <c r="Q319" s="269" t="s">
        <v>186</v>
      </c>
    </row>
    <row r="320" spans="2:17" ht="24">
      <c r="B320" s="617"/>
      <c r="C320" s="611"/>
      <c r="D320" s="615"/>
      <c r="E320" s="617"/>
      <c r="F320" s="617"/>
      <c r="G320" s="343" t="s">
        <v>4582</v>
      </c>
      <c r="H320" s="344" t="s">
        <v>4605</v>
      </c>
      <c r="I320" s="379" t="s">
        <v>4584</v>
      </c>
      <c r="J320" s="379"/>
      <c r="K320" s="379"/>
      <c r="L320" s="344" t="s">
        <v>5305</v>
      </c>
      <c r="M320" s="333" t="s">
        <v>1192</v>
      </c>
      <c r="N320" s="369" t="s">
        <v>5314</v>
      </c>
      <c r="O320" s="344" t="str">
        <f>VLOOKUP(N320,CódigosRetorno!$A$1:$B$1701,2,FALSE)</f>
        <v>El dato ingresado como atributo @schemeAgencyName es incorrecto.</v>
      </c>
      <c r="P320" s="333" t="s">
        <v>482</v>
      </c>
      <c r="Q320" s="269" t="s">
        <v>186</v>
      </c>
    </row>
    <row r="321" spans="2:17" ht="48">
      <c r="B321" s="617"/>
      <c r="C321" s="611"/>
      <c r="D321" s="615"/>
      <c r="E321" s="617"/>
      <c r="F321" s="608"/>
      <c r="G321" s="343" t="s">
        <v>5397</v>
      </c>
      <c r="H321" s="200" t="s">
        <v>4607</v>
      </c>
      <c r="I321" s="379" t="s">
        <v>4584</v>
      </c>
      <c r="J321" s="379"/>
      <c r="K321" s="379"/>
      <c r="L321" s="344" t="s">
        <v>5398</v>
      </c>
      <c r="M321" s="369" t="s">
        <v>1192</v>
      </c>
      <c r="N321" s="377" t="s">
        <v>5307</v>
      </c>
      <c r="O321" s="344" t="str">
        <f>VLOOKUP(N321,CódigosRetorno!$A$1:$B$1701,2,FALSE)</f>
        <v>El dato ingresado como atributo @listAgencyName es incorrecto.</v>
      </c>
      <c r="P321" s="333" t="s">
        <v>482</v>
      </c>
      <c r="Q321" s="269" t="s">
        <v>186</v>
      </c>
    </row>
    <row r="322" spans="2:17" ht="24">
      <c r="B322" s="617"/>
      <c r="C322" s="611"/>
      <c r="D322" s="615"/>
      <c r="E322" s="617"/>
      <c r="F322" s="607" t="s">
        <v>46</v>
      </c>
      <c r="G322" s="615" t="s">
        <v>2940</v>
      </c>
      <c r="H322" s="618" t="s">
        <v>4728</v>
      </c>
      <c r="I322" s="607">
        <v>1</v>
      </c>
      <c r="J322" s="334"/>
      <c r="K322" s="334"/>
      <c r="L322" s="344" t="s">
        <v>3160</v>
      </c>
      <c r="M322" s="369" t="s">
        <v>203</v>
      </c>
      <c r="N322" s="377" t="s">
        <v>2416</v>
      </c>
      <c r="O322" s="344" t="str">
        <f>VLOOKUP(N322,CódigosRetorno!$A$1:$B$1701,2,FALSE)</f>
        <v>El XML no contiene el tag TaxScheme Name de impuestos globales</v>
      </c>
      <c r="P322" s="333" t="s">
        <v>482</v>
      </c>
      <c r="Q322" s="270" t="s">
        <v>186</v>
      </c>
    </row>
    <row r="323" spans="2:17" ht="24">
      <c r="B323" s="617"/>
      <c r="C323" s="611"/>
      <c r="D323" s="615"/>
      <c r="E323" s="617"/>
      <c r="F323" s="617"/>
      <c r="G323" s="615"/>
      <c r="H323" s="618"/>
      <c r="I323" s="617"/>
      <c r="J323" s="335"/>
      <c r="K323" s="335"/>
      <c r="L323" s="348" t="s">
        <v>4729</v>
      </c>
      <c r="M323" s="369" t="s">
        <v>203</v>
      </c>
      <c r="N323" s="377" t="s">
        <v>3697</v>
      </c>
      <c r="O323" s="344" t="str">
        <f>VLOOKUP(N323,CódigosRetorno!$A$1:$B$1701,2,FALSE)</f>
        <v>El valor del tag nombre del tributo no corresponde al esperado.</v>
      </c>
      <c r="P323" s="333" t="s">
        <v>482</v>
      </c>
      <c r="Q323" s="269" t="s">
        <v>186</v>
      </c>
    </row>
    <row r="324" spans="2:17" ht="24">
      <c r="B324" s="617"/>
      <c r="C324" s="611"/>
      <c r="D324" s="615"/>
      <c r="E324" s="617"/>
      <c r="F324" s="607" t="s">
        <v>13</v>
      </c>
      <c r="G324" s="603"/>
      <c r="H324" s="605" t="s">
        <v>4865</v>
      </c>
      <c r="I324" s="607">
        <v>1</v>
      </c>
      <c r="J324" s="334"/>
      <c r="K324" s="334"/>
      <c r="L324" s="344" t="s">
        <v>3160</v>
      </c>
      <c r="M324" s="369" t="s">
        <v>203</v>
      </c>
      <c r="N324" s="377" t="s">
        <v>2418</v>
      </c>
      <c r="O324" s="344" t="str">
        <f>VLOOKUP(N324,CódigosRetorno!$A$1:$B$1701,2,FALSE)</f>
        <v>El XML no contiene el tag código de tributo internacional de impuestos globales</v>
      </c>
      <c r="P324" s="333" t="s">
        <v>482</v>
      </c>
      <c r="Q324" s="270" t="s">
        <v>186</v>
      </c>
    </row>
    <row r="325" spans="2:17" ht="24">
      <c r="B325" s="617"/>
      <c r="C325" s="611"/>
      <c r="D325" s="615"/>
      <c r="E325" s="617"/>
      <c r="F325" s="617"/>
      <c r="G325" s="615"/>
      <c r="H325" s="618"/>
      <c r="I325" s="617"/>
      <c r="J325" s="335"/>
      <c r="K325" s="335"/>
      <c r="L325" s="348" t="s">
        <v>4730</v>
      </c>
      <c r="M325" s="369" t="s">
        <v>203</v>
      </c>
      <c r="N325" s="377" t="s">
        <v>3693</v>
      </c>
      <c r="O325" s="344" t="str">
        <f>VLOOKUP(N325,CódigosRetorno!$A$1:$B$1701,2,FALSE)</f>
        <v>El valor del tag codigo de tributo internacional no corresponde al esperado.</v>
      </c>
      <c r="P325" s="333" t="s">
        <v>482</v>
      </c>
      <c r="Q325" s="269" t="s">
        <v>186</v>
      </c>
    </row>
    <row r="326" spans="2:17" ht="24">
      <c r="B326" s="607">
        <v>45</v>
      </c>
      <c r="C326" s="610" t="s">
        <v>4736</v>
      </c>
      <c r="D326" s="603" t="s">
        <v>3</v>
      </c>
      <c r="E326" s="603" t="s">
        <v>9</v>
      </c>
      <c r="F326" s="607" t="s">
        <v>107</v>
      </c>
      <c r="G326" s="603" t="s">
        <v>4710</v>
      </c>
      <c r="H326" s="605" t="s">
        <v>4738</v>
      </c>
      <c r="I326" s="607">
        <v>1</v>
      </c>
      <c r="J326" s="343"/>
      <c r="K326" s="343"/>
      <c r="L326" s="344" t="s">
        <v>5473</v>
      </c>
      <c r="M326" s="333" t="s">
        <v>203</v>
      </c>
      <c r="N326" s="121" t="s">
        <v>5471</v>
      </c>
      <c r="O326" s="344" t="str">
        <f>VLOOKUP(N326,CódigosRetorno!$A$1:$B$1701,2,FALSE)</f>
        <v>El dato ingresado como indicador de cargo/descuento no corresponde al valor esperado.</v>
      </c>
      <c r="P326" s="333" t="s">
        <v>482</v>
      </c>
      <c r="Q326" s="270" t="s">
        <v>186</v>
      </c>
    </row>
    <row r="327" spans="2:17" ht="24">
      <c r="B327" s="617"/>
      <c r="C327" s="611"/>
      <c r="D327" s="615"/>
      <c r="E327" s="615"/>
      <c r="F327" s="608"/>
      <c r="G327" s="604"/>
      <c r="H327" s="606"/>
      <c r="I327" s="608"/>
      <c r="J327" s="334"/>
      <c r="K327" s="334"/>
      <c r="L327" s="344" t="s">
        <v>5474</v>
      </c>
      <c r="M327" s="333" t="s">
        <v>203</v>
      </c>
      <c r="N327" s="121" t="s">
        <v>5471</v>
      </c>
      <c r="O327" s="344" t="str">
        <f>VLOOKUP(N327,CódigosRetorno!$A$1:$B$1701,2,FALSE)</f>
        <v>El dato ingresado como indicador de cargo/descuento no corresponde al valor esperado.</v>
      </c>
      <c r="P327" s="333" t="s">
        <v>482</v>
      </c>
      <c r="Q327" s="270" t="s">
        <v>186</v>
      </c>
    </row>
    <row r="328" spans="2:17" ht="24">
      <c r="B328" s="617"/>
      <c r="C328" s="611"/>
      <c r="D328" s="615"/>
      <c r="E328" s="615"/>
      <c r="F328" s="607" t="s">
        <v>10</v>
      </c>
      <c r="G328" s="603" t="s">
        <v>4712</v>
      </c>
      <c r="H328" s="605" t="s">
        <v>4739</v>
      </c>
      <c r="I328" s="607">
        <v>1</v>
      </c>
      <c r="J328" s="334"/>
      <c r="K328" s="334"/>
      <c r="L328" s="344" t="s">
        <v>4740</v>
      </c>
      <c r="M328" s="369" t="s">
        <v>203</v>
      </c>
      <c r="N328" s="377" t="s">
        <v>4483</v>
      </c>
      <c r="O328" s="344" t="str">
        <f>VLOOKUP(N328,CódigosRetorno!$A$1:$B$1701,2,FALSE)</f>
        <v>El XML no contiene el tag o no existe informacion de codigo de motivo de cargo/descuento global.</v>
      </c>
      <c r="P328" s="333" t="s">
        <v>482</v>
      </c>
      <c r="Q328" s="269" t="s">
        <v>186</v>
      </c>
    </row>
    <row r="329" spans="2:17" ht="24">
      <c r="B329" s="617"/>
      <c r="C329" s="611"/>
      <c r="D329" s="615"/>
      <c r="E329" s="615"/>
      <c r="F329" s="608"/>
      <c r="G329" s="604"/>
      <c r="H329" s="606"/>
      <c r="I329" s="608"/>
      <c r="J329" s="336"/>
      <c r="K329" s="336"/>
      <c r="L329" s="344" t="s">
        <v>4741</v>
      </c>
      <c r="M329" s="369" t="s">
        <v>203</v>
      </c>
      <c r="N329" s="377" t="s">
        <v>4482</v>
      </c>
      <c r="O329" s="344" t="str">
        <f>VLOOKUP(N329,CódigosRetorno!$A$1:$B$1701,2,FALSE)</f>
        <v>El dato ingresado como codigo de motivo de cargo/descuento global no es valido (catalogo nro 53)</v>
      </c>
      <c r="P329" s="333" t="s">
        <v>482</v>
      </c>
      <c r="Q329" s="270" t="s">
        <v>5468</v>
      </c>
    </row>
    <row r="330" spans="2:17" ht="24">
      <c r="B330" s="617"/>
      <c r="C330" s="611"/>
      <c r="D330" s="615"/>
      <c r="E330" s="615"/>
      <c r="F330" s="607"/>
      <c r="G330" s="343" t="s">
        <v>4582</v>
      </c>
      <c r="H330" s="344" t="s">
        <v>4583</v>
      </c>
      <c r="I330" s="343" t="s">
        <v>4584</v>
      </c>
      <c r="J330" s="343"/>
      <c r="K330" s="343"/>
      <c r="L330" s="344" t="s">
        <v>5305</v>
      </c>
      <c r="M330" s="369" t="s">
        <v>1192</v>
      </c>
      <c r="N330" s="377" t="s">
        <v>5307</v>
      </c>
      <c r="O330" s="344" t="str">
        <f>VLOOKUP(N330,CódigosRetorno!$A$1:$B$1701,2,FALSE)</f>
        <v>El dato ingresado como atributo @listAgencyName es incorrecto.</v>
      </c>
      <c r="P330" s="333" t="s">
        <v>482</v>
      </c>
      <c r="Q330" s="269" t="s">
        <v>186</v>
      </c>
    </row>
    <row r="331" spans="2:17" ht="24">
      <c r="B331" s="617"/>
      <c r="C331" s="611"/>
      <c r="D331" s="615"/>
      <c r="E331" s="615"/>
      <c r="F331" s="617"/>
      <c r="G331" s="343" t="s">
        <v>4713</v>
      </c>
      <c r="H331" s="344" t="s">
        <v>4586</v>
      </c>
      <c r="I331" s="343" t="s">
        <v>4584</v>
      </c>
      <c r="J331" s="343"/>
      <c r="K331" s="343"/>
      <c r="L331" s="344" t="s">
        <v>5399</v>
      </c>
      <c r="M331" s="333" t="s">
        <v>1192</v>
      </c>
      <c r="N331" s="369" t="s">
        <v>5308</v>
      </c>
      <c r="O331" s="344" t="str">
        <f>VLOOKUP(N331,CódigosRetorno!$A$1:$B$1701,2,FALSE)</f>
        <v>El dato ingresado como atributo @listName es incorrecto.</v>
      </c>
      <c r="P331" s="333" t="s">
        <v>482</v>
      </c>
      <c r="Q331" s="269" t="s">
        <v>186</v>
      </c>
    </row>
    <row r="332" spans="2:17" ht="48">
      <c r="B332" s="617"/>
      <c r="C332" s="611"/>
      <c r="D332" s="615"/>
      <c r="E332" s="615"/>
      <c r="F332" s="608"/>
      <c r="G332" s="343" t="s">
        <v>4714</v>
      </c>
      <c r="H332" s="344" t="s">
        <v>4588</v>
      </c>
      <c r="I332" s="343" t="s">
        <v>4584</v>
      </c>
      <c r="J332" s="343"/>
      <c r="K332" s="343"/>
      <c r="L332" s="344" t="s">
        <v>5400</v>
      </c>
      <c r="M332" s="369" t="s">
        <v>1192</v>
      </c>
      <c r="N332" s="377" t="s">
        <v>5309</v>
      </c>
      <c r="O332" s="344" t="str">
        <f>VLOOKUP(N332,CódigosRetorno!$A$1:$B$1701,2,FALSE)</f>
        <v>El dato ingresado como atributo @listURI es incorrecto.</v>
      </c>
      <c r="P332" s="333" t="s">
        <v>482</v>
      </c>
      <c r="Q332" s="269" t="s">
        <v>186</v>
      </c>
    </row>
    <row r="333" spans="2:17" ht="24">
      <c r="B333" s="617"/>
      <c r="C333" s="611"/>
      <c r="D333" s="615"/>
      <c r="E333" s="615"/>
      <c r="F333" s="334" t="s">
        <v>4698</v>
      </c>
      <c r="G333" s="340" t="s">
        <v>4699</v>
      </c>
      <c r="H333" s="337" t="s">
        <v>4872</v>
      </c>
      <c r="I333" s="280" t="s">
        <v>4584</v>
      </c>
      <c r="J333" s="280"/>
      <c r="K333" s="280"/>
      <c r="L333" s="344" t="s">
        <v>4700</v>
      </c>
      <c r="M333" s="369" t="s">
        <v>203</v>
      </c>
      <c r="N333" s="377" t="s">
        <v>4405</v>
      </c>
      <c r="O333" s="344" t="str">
        <f>VLOOKUP(N333,CódigosRetorno!$A$1:$B$1701,2,FALSE)</f>
        <v>El dato ingresado en factor de cargo o descuento global no cumple con el formato establecido.</v>
      </c>
      <c r="P333" s="306" t="s">
        <v>482</v>
      </c>
      <c r="Q333" s="277" t="s">
        <v>186</v>
      </c>
    </row>
    <row r="334" spans="2:17" ht="24">
      <c r="B334" s="617"/>
      <c r="C334" s="611"/>
      <c r="D334" s="615"/>
      <c r="E334" s="615"/>
      <c r="F334" s="607" t="s">
        <v>12</v>
      </c>
      <c r="G334" s="603" t="s">
        <v>16</v>
      </c>
      <c r="H334" s="605" t="s">
        <v>4742</v>
      </c>
      <c r="I334" s="607">
        <v>1</v>
      </c>
      <c r="J334" s="334"/>
      <c r="K334" s="334"/>
      <c r="L334" s="344" t="s">
        <v>2951</v>
      </c>
      <c r="M334" s="369" t="s">
        <v>203</v>
      </c>
      <c r="N334" s="377" t="s">
        <v>3704</v>
      </c>
      <c r="O334" s="344" t="str">
        <f>VLOOKUP(N334,CódigosRetorno!$A$1:$B$1701,2,FALSE)</f>
        <v>Debe contener un importe mayor a 0.00 si envía el tag cac:AllowanceCharge/cbc:Amount</v>
      </c>
      <c r="P334" s="333" t="s">
        <v>482</v>
      </c>
      <c r="Q334" s="269" t="s">
        <v>186</v>
      </c>
    </row>
    <row r="335" spans="2:17" ht="36">
      <c r="B335" s="617"/>
      <c r="C335" s="611"/>
      <c r="D335" s="615"/>
      <c r="E335" s="615"/>
      <c r="F335" s="617"/>
      <c r="G335" s="615"/>
      <c r="H335" s="618"/>
      <c r="I335" s="617"/>
      <c r="J335" s="335"/>
      <c r="K335" s="335"/>
      <c r="L335" s="344" t="s">
        <v>4743</v>
      </c>
      <c r="M335" s="369" t="s">
        <v>203</v>
      </c>
      <c r="N335" s="377" t="s">
        <v>4489</v>
      </c>
      <c r="O335" s="344" t="str">
        <f>VLOOKUP(N335,CódigosRetorno!$A$1:$B$1701,2,FALSE)</f>
        <v>La sumatoria de descuentos que afectan a BI por linea no corresponden al total</v>
      </c>
      <c r="P335" s="333" t="s">
        <v>482</v>
      </c>
      <c r="Q335" s="269" t="s">
        <v>186</v>
      </c>
    </row>
    <row r="336" spans="2:17" ht="36">
      <c r="B336" s="617"/>
      <c r="C336" s="611"/>
      <c r="D336" s="615"/>
      <c r="E336" s="615"/>
      <c r="F336" s="617"/>
      <c r="G336" s="615"/>
      <c r="H336" s="618"/>
      <c r="I336" s="617"/>
      <c r="J336" s="335"/>
      <c r="K336" s="335"/>
      <c r="L336" s="344" t="s">
        <v>4744</v>
      </c>
      <c r="M336" s="369" t="s">
        <v>203</v>
      </c>
      <c r="N336" s="377" t="s">
        <v>4491</v>
      </c>
      <c r="O336" s="344" t="str">
        <f>VLOOKUP(N336,CódigosRetorno!$A$1:$B$1701,2,FALSE)</f>
        <v>La sumatoria de descuentos que no afectan a BI por linea no corresponden al total</v>
      </c>
      <c r="P336" s="333" t="s">
        <v>482</v>
      </c>
      <c r="Q336" s="269" t="s">
        <v>186</v>
      </c>
    </row>
    <row r="337" spans="2:17" ht="36">
      <c r="B337" s="617"/>
      <c r="C337" s="611"/>
      <c r="D337" s="615"/>
      <c r="E337" s="615"/>
      <c r="F337" s="617"/>
      <c r="G337" s="615"/>
      <c r="H337" s="618"/>
      <c r="I337" s="617"/>
      <c r="J337" s="335"/>
      <c r="K337" s="335"/>
      <c r="L337" s="344" t="s">
        <v>4745</v>
      </c>
      <c r="M337" s="369" t="s">
        <v>203</v>
      </c>
      <c r="N337" s="377" t="s">
        <v>4493</v>
      </c>
      <c r="O337" s="344" t="str">
        <f>VLOOKUP(N337,CódigosRetorno!$A$1:$B$1701,2,FALSE)</f>
        <v>La sumatoria de cargos que afectan a BI por linea no corresponden al total</v>
      </c>
      <c r="P337" s="333" t="s">
        <v>482</v>
      </c>
      <c r="Q337" s="269" t="s">
        <v>186</v>
      </c>
    </row>
    <row r="338" spans="2:17" ht="36">
      <c r="B338" s="617"/>
      <c r="C338" s="611"/>
      <c r="D338" s="615"/>
      <c r="E338" s="615"/>
      <c r="F338" s="617"/>
      <c r="G338" s="615"/>
      <c r="H338" s="618"/>
      <c r="I338" s="617"/>
      <c r="J338" s="335"/>
      <c r="K338" s="335"/>
      <c r="L338" s="344" t="s">
        <v>4746</v>
      </c>
      <c r="M338" s="369" t="s">
        <v>203</v>
      </c>
      <c r="N338" s="377" t="s">
        <v>4495</v>
      </c>
      <c r="O338" s="344" t="str">
        <f>VLOOKUP(N338,CódigosRetorno!$A$1:$B$1701,2,FALSE)</f>
        <v>La sumatoria de cargos que no afectan a BI por linea no corresponden al total</v>
      </c>
      <c r="P338" s="333" t="s">
        <v>482</v>
      </c>
      <c r="Q338" s="269" t="s">
        <v>186</v>
      </c>
    </row>
    <row r="339" spans="2:17">
      <c r="B339" s="617"/>
      <c r="C339" s="611"/>
      <c r="D339" s="615"/>
      <c r="E339" s="615"/>
      <c r="F339" s="343" t="s">
        <v>13</v>
      </c>
      <c r="G339" s="333" t="s">
        <v>2671</v>
      </c>
      <c r="H339" s="200" t="s">
        <v>4697</v>
      </c>
      <c r="I339" s="343">
        <v>1</v>
      </c>
      <c r="J339" s="343"/>
      <c r="K339" s="343"/>
      <c r="L339" s="344" t="s">
        <v>2652</v>
      </c>
      <c r="M339" s="333" t="s">
        <v>186</v>
      </c>
      <c r="N339" s="369" t="s">
        <v>186</v>
      </c>
      <c r="O339" s="344" t="str">
        <f>VLOOKUP(N339,CódigosRetorno!$A$1:$B$1701,2,FALSE)</f>
        <v>-</v>
      </c>
      <c r="P339" s="333" t="s">
        <v>186</v>
      </c>
      <c r="Q339" s="270" t="s">
        <v>186</v>
      </c>
    </row>
    <row r="340" spans="2:17" ht="24">
      <c r="B340" s="617"/>
      <c r="C340" s="611"/>
      <c r="D340" s="615"/>
      <c r="E340" s="615"/>
      <c r="F340" s="607" t="s">
        <v>12</v>
      </c>
      <c r="G340" s="603" t="s">
        <v>16</v>
      </c>
      <c r="H340" s="605" t="s">
        <v>4747</v>
      </c>
      <c r="I340" s="607" t="s">
        <v>4584</v>
      </c>
      <c r="J340" s="334"/>
      <c r="K340" s="334"/>
      <c r="L340" s="344" t="s">
        <v>4748</v>
      </c>
      <c r="M340" s="369" t="s">
        <v>203</v>
      </c>
      <c r="N340" s="377" t="s">
        <v>4387</v>
      </c>
      <c r="O340" s="344" t="str">
        <f>VLOOKUP(N340,CódigosRetorno!$A$1:$B$1701,2,FALSE)</f>
        <v>El dato ingresado en base monto por cargo/descuento globales no cumple con el formato establecido</v>
      </c>
      <c r="P340" s="333" t="s">
        <v>482</v>
      </c>
      <c r="Q340" s="269" t="s">
        <v>186</v>
      </c>
    </row>
    <row r="341" spans="2:17" ht="36">
      <c r="B341" s="617"/>
      <c r="C341" s="611"/>
      <c r="D341" s="615"/>
      <c r="E341" s="615"/>
      <c r="F341" s="617"/>
      <c r="G341" s="615"/>
      <c r="H341" s="618"/>
      <c r="I341" s="617"/>
      <c r="J341" s="335"/>
      <c r="K341" s="335"/>
      <c r="L341" s="344" t="s">
        <v>4749</v>
      </c>
      <c r="M341" s="369" t="s">
        <v>203</v>
      </c>
      <c r="N341" s="377" t="s">
        <v>4497</v>
      </c>
      <c r="O341" s="344" t="str">
        <f>VLOOKUP(N341,CódigosRetorno!$A$1:$B$1701,2,FALSE)</f>
        <v>La sumatoria de montos bases de los descuentos que afectan a BI por linea no corresponden al total</v>
      </c>
      <c r="P341" s="333" t="s">
        <v>482</v>
      </c>
      <c r="Q341" s="269" t="s">
        <v>186</v>
      </c>
    </row>
    <row r="342" spans="2:17" ht="36">
      <c r="B342" s="617"/>
      <c r="C342" s="611"/>
      <c r="D342" s="615"/>
      <c r="E342" s="615"/>
      <c r="F342" s="617"/>
      <c r="G342" s="615"/>
      <c r="H342" s="618"/>
      <c r="I342" s="617"/>
      <c r="J342" s="335"/>
      <c r="K342" s="335"/>
      <c r="L342" s="344" t="s">
        <v>4750</v>
      </c>
      <c r="M342" s="369" t="s">
        <v>203</v>
      </c>
      <c r="N342" s="377" t="s">
        <v>4499</v>
      </c>
      <c r="O342" s="344" t="str">
        <f>VLOOKUP(N342,CódigosRetorno!$A$1:$B$1701,2,FALSE)</f>
        <v>La sumatoria de montos bases de los descuentos que no afectan a BI por linea no corresponden al total</v>
      </c>
      <c r="P342" s="333" t="s">
        <v>482</v>
      </c>
      <c r="Q342" s="269" t="s">
        <v>186</v>
      </c>
    </row>
    <row r="343" spans="2:17" ht="36">
      <c r="B343" s="617"/>
      <c r="C343" s="611"/>
      <c r="D343" s="615"/>
      <c r="E343" s="615"/>
      <c r="F343" s="617"/>
      <c r="G343" s="615"/>
      <c r="H343" s="618"/>
      <c r="I343" s="617"/>
      <c r="J343" s="335"/>
      <c r="K343" s="335"/>
      <c r="L343" s="344" t="s">
        <v>4751</v>
      </c>
      <c r="M343" s="369" t="s">
        <v>203</v>
      </c>
      <c r="N343" s="377" t="s">
        <v>4501</v>
      </c>
      <c r="O343" s="344" t="str">
        <f>VLOOKUP(N343,CódigosRetorno!$A$1:$B$1701,2,FALSE)</f>
        <v>La sumatoria de montos bases de los cargos que afectan a BI por linea no corresponden al total</v>
      </c>
      <c r="P343" s="333" t="s">
        <v>482</v>
      </c>
      <c r="Q343" s="269" t="s">
        <v>186</v>
      </c>
    </row>
    <row r="344" spans="2:17" ht="36">
      <c r="B344" s="617"/>
      <c r="C344" s="611"/>
      <c r="D344" s="615"/>
      <c r="E344" s="615"/>
      <c r="F344" s="608"/>
      <c r="G344" s="604"/>
      <c r="H344" s="606"/>
      <c r="I344" s="608"/>
      <c r="J344" s="336"/>
      <c r="K344" s="336"/>
      <c r="L344" s="344" t="s">
        <v>4752</v>
      </c>
      <c r="M344" s="369" t="s">
        <v>203</v>
      </c>
      <c r="N344" s="377" t="s">
        <v>4503</v>
      </c>
      <c r="O344" s="344" t="str">
        <f>VLOOKUP(N344,CódigosRetorno!$A$1:$B$1701,2,FALSE)</f>
        <v>La sumatoria de montos bases de los cargos que no afectan a BI por linea no corresponden al total</v>
      </c>
      <c r="P344" s="333" t="s">
        <v>482</v>
      </c>
      <c r="Q344" s="269" t="s">
        <v>186</v>
      </c>
    </row>
    <row r="345" spans="2:17">
      <c r="B345" s="608"/>
      <c r="C345" s="612"/>
      <c r="D345" s="604"/>
      <c r="E345" s="604"/>
      <c r="F345" s="333" t="s">
        <v>13</v>
      </c>
      <c r="G345" s="333" t="s">
        <v>2671</v>
      </c>
      <c r="H345" s="200" t="s">
        <v>4697</v>
      </c>
      <c r="I345" s="343">
        <v>1</v>
      </c>
      <c r="J345" s="343"/>
      <c r="K345" s="343"/>
      <c r="L345" s="344" t="s">
        <v>2652</v>
      </c>
      <c r="M345" s="333" t="s">
        <v>186</v>
      </c>
      <c r="N345" s="369" t="s">
        <v>186</v>
      </c>
      <c r="O345" s="344" t="str">
        <f>VLOOKUP(N345,CódigosRetorno!$A$1:$B$1701,2,FALSE)</f>
        <v>-</v>
      </c>
      <c r="P345" s="333" t="s">
        <v>186</v>
      </c>
      <c r="Q345" s="270" t="s">
        <v>186</v>
      </c>
    </row>
    <row r="346" spans="2:17" ht="24">
      <c r="B346" s="607">
        <f>B326+1</f>
        <v>46</v>
      </c>
      <c r="C346" s="605" t="s">
        <v>4873</v>
      </c>
      <c r="D346" s="603" t="s">
        <v>3</v>
      </c>
      <c r="E346" s="603" t="s">
        <v>9</v>
      </c>
      <c r="F346" s="607" t="s">
        <v>12</v>
      </c>
      <c r="G346" s="603" t="s">
        <v>16</v>
      </c>
      <c r="H346" s="605" t="s">
        <v>2972</v>
      </c>
      <c r="I346" s="607"/>
      <c r="J346" s="334"/>
      <c r="K346" s="334"/>
      <c r="L346" s="344" t="s">
        <v>3709</v>
      </c>
      <c r="M346" s="369" t="s">
        <v>203</v>
      </c>
      <c r="N346" s="369" t="s">
        <v>2405</v>
      </c>
      <c r="O346" s="344" t="str">
        <f>VLOOKUP(N346,CódigosRetorno!$A$1:$B$1701,2,FALSE)</f>
        <v>El dato ingresado en el campo Total Descuentos no cumple con el formato establecido</v>
      </c>
      <c r="P346" s="333" t="s">
        <v>482</v>
      </c>
      <c r="Q346" s="343" t="s">
        <v>186</v>
      </c>
    </row>
    <row r="347" spans="2:17" ht="36">
      <c r="B347" s="617"/>
      <c r="C347" s="618"/>
      <c r="D347" s="615"/>
      <c r="E347" s="615"/>
      <c r="F347" s="608"/>
      <c r="G347" s="604"/>
      <c r="H347" s="606"/>
      <c r="I347" s="608"/>
      <c r="J347" s="336"/>
      <c r="K347" s="336"/>
      <c r="L347" s="344" t="s">
        <v>4756</v>
      </c>
      <c r="M347" s="369" t="s">
        <v>203</v>
      </c>
      <c r="N347" s="369" t="s">
        <v>4511</v>
      </c>
      <c r="O347" s="344" t="str">
        <f>VLOOKUP(N347,CódigosRetorno!$A$1:$B$1701,2,FALSE)</f>
        <v>La sumatoria consignados en descuentos globales no corresponden al total.</v>
      </c>
      <c r="P347" s="333" t="s">
        <v>482</v>
      </c>
      <c r="Q347" s="378" t="s">
        <v>186</v>
      </c>
    </row>
    <row r="348" spans="2:17">
      <c r="B348" s="608"/>
      <c r="C348" s="606"/>
      <c r="D348" s="604"/>
      <c r="E348" s="604"/>
      <c r="F348" s="333" t="s">
        <v>13</v>
      </c>
      <c r="G348" s="333" t="s">
        <v>2671</v>
      </c>
      <c r="H348" s="200" t="s">
        <v>4697</v>
      </c>
      <c r="I348" s="343">
        <v>1</v>
      </c>
      <c r="J348" s="343"/>
      <c r="K348" s="343"/>
      <c r="L348" s="344" t="s">
        <v>2652</v>
      </c>
      <c r="M348" s="333" t="s">
        <v>186</v>
      </c>
      <c r="N348" s="369" t="s">
        <v>186</v>
      </c>
      <c r="O348" s="344" t="str">
        <f>VLOOKUP(N348,CódigosRetorno!$A$1:$B$1701,2,FALSE)</f>
        <v>-</v>
      </c>
      <c r="P348" s="333" t="s">
        <v>186</v>
      </c>
      <c r="Q348" s="270" t="s">
        <v>186</v>
      </c>
    </row>
    <row r="349" spans="2:17" ht="24">
      <c r="B349" s="607">
        <f>B346+1</f>
        <v>47</v>
      </c>
      <c r="C349" s="610" t="s">
        <v>4874</v>
      </c>
      <c r="D349" s="603" t="s">
        <v>3</v>
      </c>
      <c r="E349" s="603" t="s">
        <v>9</v>
      </c>
      <c r="F349" s="603" t="s">
        <v>12</v>
      </c>
      <c r="G349" s="603" t="s">
        <v>16</v>
      </c>
      <c r="H349" s="605" t="s">
        <v>2973</v>
      </c>
      <c r="I349" s="607">
        <v>1</v>
      </c>
      <c r="J349" s="334"/>
      <c r="K349" s="334"/>
      <c r="L349" s="344" t="s">
        <v>3709</v>
      </c>
      <c r="M349" s="369" t="s">
        <v>203</v>
      </c>
      <c r="N349" s="377" t="s">
        <v>2406</v>
      </c>
      <c r="O349" s="344" t="str">
        <f>VLOOKUP(N349,CódigosRetorno!$A$1:$B$1701,2,FALSE)</f>
        <v>El dato ingresado en ChargeTotalAmount no cumple con el formato establecido</v>
      </c>
      <c r="P349" s="333" t="s">
        <v>482</v>
      </c>
      <c r="Q349" s="343" t="s">
        <v>186</v>
      </c>
    </row>
    <row r="350" spans="2:17" ht="36">
      <c r="B350" s="617"/>
      <c r="C350" s="611"/>
      <c r="D350" s="615"/>
      <c r="E350" s="615"/>
      <c r="F350" s="604"/>
      <c r="G350" s="604"/>
      <c r="H350" s="606"/>
      <c r="I350" s="608"/>
      <c r="J350" s="336"/>
      <c r="K350" s="336"/>
      <c r="L350" s="344" t="s">
        <v>4757</v>
      </c>
      <c r="M350" s="333" t="s">
        <v>203</v>
      </c>
      <c r="N350" s="369" t="s">
        <v>4513</v>
      </c>
      <c r="O350" s="344" t="str">
        <f>VLOOKUP(N350,CódigosRetorno!$A$1:$B$1701,2,FALSE)</f>
        <v>La sumatoria consignados en cargos globales no corresponden al total</v>
      </c>
      <c r="P350" s="333" t="s">
        <v>482</v>
      </c>
      <c r="Q350" s="378" t="s">
        <v>186</v>
      </c>
    </row>
    <row r="351" spans="2:17">
      <c r="B351" s="608"/>
      <c r="C351" s="612"/>
      <c r="D351" s="604"/>
      <c r="E351" s="604"/>
      <c r="F351" s="334" t="s">
        <v>13</v>
      </c>
      <c r="G351" s="333" t="s">
        <v>2671</v>
      </c>
      <c r="H351" s="200" t="s">
        <v>4697</v>
      </c>
      <c r="I351" s="343">
        <v>1</v>
      </c>
      <c r="J351" s="343"/>
      <c r="K351" s="343"/>
      <c r="L351" s="344" t="s">
        <v>2652</v>
      </c>
      <c r="M351" s="333" t="s">
        <v>186</v>
      </c>
      <c r="N351" s="369" t="s">
        <v>186</v>
      </c>
      <c r="O351" s="344" t="str">
        <f>VLOOKUP(N351,CódigosRetorno!$A$1:$B$1701,2,FALSE)</f>
        <v>-</v>
      </c>
      <c r="P351" s="333" t="s">
        <v>186</v>
      </c>
      <c r="Q351" s="270" t="s">
        <v>186</v>
      </c>
    </row>
    <row r="352" spans="2:17" ht="24">
      <c r="B352" s="607">
        <f>B349+1</f>
        <v>48</v>
      </c>
      <c r="C352" s="610" t="s">
        <v>82</v>
      </c>
      <c r="D352" s="603" t="s">
        <v>3</v>
      </c>
      <c r="E352" s="603" t="s">
        <v>4</v>
      </c>
      <c r="F352" s="609" t="s">
        <v>12</v>
      </c>
      <c r="G352" s="613" t="s">
        <v>4836</v>
      </c>
      <c r="H352" s="614" t="s">
        <v>2974</v>
      </c>
      <c r="I352" s="607">
        <v>1</v>
      </c>
      <c r="J352" s="334"/>
      <c r="K352" s="334"/>
      <c r="L352" s="344" t="s">
        <v>3551</v>
      </c>
      <c r="M352" s="369" t="s">
        <v>203</v>
      </c>
      <c r="N352" s="377" t="s">
        <v>2408</v>
      </c>
      <c r="O352" s="344" t="str">
        <f>VLOOKUP(N352,CódigosRetorno!$A$1:$B$1701,2,FALSE)</f>
        <v>El dato ingresado en PayableAmount no cumple con el formato establecido</v>
      </c>
      <c r="P352" s="333" t="s">
        <v>482</v>
      </c>
      <c r="Q352" s="270" t="s">
        <v>186</v>
      </c>
    </row>
    <row r="353" spans="2:17" ht="24">
      <c r="B353" s="617"/>
      <c r="C353" s="611"/>
      <c r="D353" s="615"/>
      <c r="E353" s="615"/>
      <c r="F353" s="609"/>
      <c r="G353" s="613"/>
      <c r="H353" s="614"/>
      <c r="I353" s="617"/>
      <c r="J353" s="335"/>
      <c r="K353" s="335"/>
      <c r="L353" s="344" t="s">
        <v>3561</v>
      </c>
      <c r="M353" s="369" t="s">
        <v>203</v>
      </c>
      <c r="N353" s="377" t="s">
        <v>1978</v>
      </c>
      <c r="O353" s="344" t="str">
        <f>VLOOKUP(N353,CódigosRetorno!$A$1:$B$1701,2,FALSE)</f>
        <v>Los valores totales deben ser mayores a cero.</v>
      </c>
      <c r="P353" s="333" t="s">
        <v>482</v>
      </c>
      <c r="Q353" s="270" t="s">
        <v>186</v>
      </c>
    </row>
    <row r="354" spans="2:17" ht="72">
      <c r="B354" s="617"/>
      <c r="C354" s="611"/>
      <c r="D354" s="615"/>
      <c r="E354" s="615"/>
      <c r="F354" s="609"/>
      <c r="G354" s="613"/>
      <c r="H354" s="614"/>
      <c r="I354" s="608"/>
      <c r="J354" s="336"/>
      <c r="K354" s="336"/>
      <c r="L354" s="348" t="s">
        <v>2975</v>
      </c>
      <c r="M354" s="369" t="s">
        <v>1192</v>
      </c>
      <c r="N354" s="377" t="s">
        <v>876</v>
      </c>
      <c r="O354" s="344" t="str">
        <f>VLOOKUP(N354,CódigosRetorno!$A$1:$B$1701,2,FALSE)</f>
        <v>El importe total no coincide con la sumatoria de los valores de venta mas los tributos mas los cargos</v>
      </c>
      <c r="P354" s="333" t="s">
        <v>1194</v>
      </c>
      <c r="Q354" s="270" t="s">
        <v>186</v>
      </c>
    </row>
    <row r="355" spans="2:17">
      <c r="B355" s="608"/>
      <c r="C355" s="612"/>
      <c r="D355" s="604"/>
      <c r="E355" s="604"/>
      <c r="F355" s="333" t="s">
        <v>13</v>
      </c>
      <c r="G355" s="333" t="s">
        <v>2671</v>
      </c>
      <c r="H355" s="200" t="s">
        <v>4697</v>
      </c>
      <c r="I355" s="343">
        <v>1</v>
      </c>
      <c r="J355" s="343"/>
      <c r="K355" s="343"/>
      <c r="L355" s="344" t="s">
        <v>2652</v>
      </c>
      <c r="M355" s="333" t="s">
        <v>186</v>
      </c>
      <c r="N355" s="369" t="s">
        <v>186</v>
      </c>
      <c r="O355" s="344" t="str">
        <f>VLOOKUP(N355,CódigosRetorno!$A$1:$B$1701,2,FALSE)</f>
        <v>-</v>
      </c>
      <c r="P355" s="333" t="s">
        <v>186</v>
      </c>
      <c r="Q355" s="270" t="s">
        <v>186</v>
      </c>
    </row>
    <row r="356" spans="2:17" ht="24">
      <c r="B356" s="607">
        <f>B352+1</f>
        <v>49</v>
      </c>
      <c r="C356" s="610" t="s">
        <v>4875</v>
      </c>
      <c r="D356" s="603" t="s">
        <v>3</v>
      </c>
      <c r="E356" s="603" t="s">
        <v>9</v>
      </c>
      <c r="F356" s="603" t="s">
        <v>12</v>
      </c>
      <c r="G356" s="603" t="s">
        <v>16</v>
      </c>
      <c r="H356" s="605" t="s">
        <v>3867</v>
      </c>
      <c r="I356" s="607">
        <v>1</v>
      </c>
      <c r="J356" s="334"/>
      <c r="K356" s="334"/>
      <c r="L356" s="344" t="s">
        <v>6152</v>
      </c>
      <c r="M356" s="369" t="s">
        <v>203</v>
      </c>
      <c r="N356" s="369" t="s">
        <v>2441</v>
      </c>
      <c r="O356" s="344" t="str">
        <f>VLOOKUP(N356,CódigosRetorno!$A$1:$B$1701,2,FALSE)</f>
        <v>El dato ingresado en total valor de venta no cumple con el estandar</v>
      </c>
      <c r="P356" s="333" t="s">
        <v>482</v>
      </c>
      <c r="Q356" s="269" t="s">
        <v>186</v>
      </c>
    </row>
    <row r="357" spans="2:17" ht="24">
      <c r="B357" s="617"/>
      <c r="C357" s="611"/>
      <c r="D357" s="615"/>
      <c r="E357" s="615"/>
      <c r="F357" s="604"/>
      <c r="G357" s="604"/>
      <c r="H357" s="606"/>
      <c r="I357" s="608"/>
      <c r="J357" s="336"/>
      <c r="K357" s="336"/>
      <c r="L357" s="344" t="s">
        <v>4754</v>
      </c>
      <c r="M357" s="333" t="s">
        <v>203</v>
      </c>
      <c r="N357" s="369" t="s">
        <v>4507</v>
      </c>
      <c r="O357" s="344" t="str">
        <f>VLOOKUP(N357,CódigosRetorno!$A$1:$B$1701,2,FALSE)</f>
        <v>La sumatoria de valor de venta por linea no corresponden al total</v>
      </c>
      <c r="P357" s="333" t="s">
        <v>482</v>
      </c>
      <c r="Q357" s="269" t="s">
        <v>186</v>
      </c>
    </row>
    <row r="358" spans="2:17">
      <c r="B358" s="608"/>
      <c r="C358" s="612"/>
      <c r="D358" s="604"/>
      <c r="E358" s="604"/>
      <c r="F358" s="333" t="s">
        <v>13</v>
      </c>
      <c r="G358" s="333" t="s">
        <v>2671</v>
      </c>
      <c r="H358" s="200" t="s">
        <v>4697</v>
      </c>
      <c r="I358" s="343">
        <v>1</v>
      </c>
      <c r="J358" s="343"/>
      <c r="K358" s="343"/>
      <c r="L358" s="344" t="s">
        <v>2652</v>
      </c>
      <c r="M358" s="333" t="s">
        <v>186</v>
      </c>
      <c r="N358" s="369" t="s">
        <v>186</v>
      </c>
      <c r="O358" s="344" t="str">
        <f>VLOOKUP(N358,CódigosRetorno!$A$1:$B$1701,2,FALSE)</f>
        <v>-</v>
      </c>
      <c r="P358" s="333" t="s">
        <v>186</v>
      </c>
      <c r="Q358" s="270" t="s">
        <v>186</v>
      </c>
    </row>
    <row r="359" spans="2:17" ht="24">
      <c r="B359" s="607">
        <f>B356+1</f>
        <v>50</v>
      </c>
      <c r="C359" s="610" t="s">
        <v>4876</v>
      </c>
      <c r="D359" s="603" t="s">
        <v>3</v>
      </c>
      <c r="E359" s="603" t="s">
        <v>9</v>
      </c>
      <c r="F359" s="340" t="s">
        <v>12</v>
      </c>
      <c r="G359" s="340" t="s">
        <v>16</v>
      </c>
      <c r="H359" s="337" t="s">
        <v>3869</v>
      </c>
      <c r="I359" s="334">
        <v>1</v>
      </c>
      <c r="J359" s="334"/>
      <c r="K359" s="334"/>
      <c r="L359" s="344" t="s">
        <v>6152</v>
      </c>
      <c r="M359" s="369" t="s">
        <v>203</v>
      </c>
      <c r="N359" s="369" t="s">
        <v>4393</v>
      </c>
      <c r="O359" s="344" t="str">
        <f>VLOOKUP(N359,CódigosRetorno!$A$1:$B$1701,2,FALSE)</f>
        <v>El dato ingresado en total precio de venta no cumple con el formato establecido</v>
      </c>
      <c r="P359" s="333" t="s">
        <v>482</v>
      </c>
      <c r="Q359" s="269" t="s">
        <v>186</v>
      </c>
    </row>
    <row r="360" spans="2:17">
      <c r="B360" s="608"/>
      <c r="C360" s="612"/>
      <c r="D360" s="604"/>
      <c r="E360" s="604"/>
      <c r="F360" s="333" t="s">
        <v>13</v>
      </c>
      <c r="G360" s="333" t="s">
        <v>2671</v>
      </c>
      <c r="H360" s="200" t="s">
        <v>4697</v>
      </c>
      <c r="I360" s="343">
        <v>1</v>
      </c>
      <c r="J360" s="343"/>
      <c r="K360" s="343"/>
      <c r="L360" s="344" t="s">
        <v>2652</v>
      </c>
      <c r="M360" s="333" t="s">
        <v>186</v>
      </c>
      <c r="N360" s="369" t="s">
        <v>186</v>
      </c>
      <c r="O360" s="344" t="str">
        <f>VLOOKUP(N360,CódigosRetorno!$A$1:$B$1701,2,FALSE)</f>
        <v>-</v>
      </c>
      <c r="P360" s="333" t="s">
        <v>186</v>
      </c>
      <c r="Q360" s="270" t="s">
        <v>186</v>
      </c>
    </row>
    <row r="361" spans="2:17">
      <c r="B361" s="122" t="s">
        <v>158</v>
      </c>
      <c r="C361" s="118"/>
      <c r="D361" s="119"/>
      <c r="E361" s="119" t="s">
        <v>186</v>
      </c>
      <c r="F361" s="123" t="s">
        <v>186</v>
      </c>
      <c r="G361" s="123" t="s">
        <v>186</v>
      </c>
      <c r="H361" s="124" t="s">
        <v>186</v>
      </c>
      <c r="I361" s="123"/>
      <c r="J361" s="123"/>
      <c r="K361" s="123"/>
      <c r="L361" s="344" t="s">
        <v>186</v>
      </c>
      <c r="M361" s="369" t="s">
        <v>186</v>
      </c>
      <c r="N361" s="377" t="s">
        <v>186</v>
      </c>
      <c r="O361" s="344" t="str">
        <f>VLOOKUP(N361,CódigosRetorno!$A$1:$B$1701,2,FALSE)</f>
        <v>-</v>
      </c>
      <c r="P361" s="333" t="s">
        <v>186</v>
      </c>
      <c r="Q361" s="270" t="s">
        <v>186</v>
      </c>
    </row>
    <row r="362" spans="2:17">
      <c r="B362" s="607">
        <f>B359+1</f>
        <v>51</v>
      </c>
      <c r="C362" s="605" t="s">
        <v>4877</v>
      </c>
      <c r="D362" s="603" t="s">
        <v>3</v>
      </c>
      <c r="E362" s="607" t="s">
        <v>4878</v>
      </c>
      <c r="F362" s="607" t="s">
        <v>44</v>
      </c>
      <c r="G362" s="603" t="s">
        <v>4879</v>
      </c>
      <c r="H362" s="610" t="s">
        <v>4880</v>
      </c>
      <c r="I362" s="607">
        <v>1</v>
      </c>
      <c r="J362" s="334"/>
      <c r="K362" s="334"/>
      <c r="L362" s="348" t="s">
        <v>4881</v>
      </c>
      <c r="M362" s="369" t="s">
        <v>203</v>
      </c>
      <c r="N362" s="369" t="s">
        <v>4409</v>
      </c>
      <c r="O362" s="344" t="str">
        <f>VLOOKUP(N362,CódigosRetorno!$A$1:$B$1701,2,FALSE)</f>
        <v>El valor del atributo no se encuentra en el catálogo</v>
      </c>
      <c r="P362" s="333" t="s">
        <v>482</v>
      </c>
      <c r="Q362" s="270" t="s">
        <v>186</v>
      </c>
    </row>
    <row r="363" spans="2:17" ht="24">
      <c r="B363" s="617"/>
      <c r="C363" s="618"/>
      <c r="D363" s="615"/>
      <c r="E363" s="617"/>
      <c r="F363" s="617"/>
      <c r="G363" s="615"/>
      <c r="H363" s="611"/>
      <c r="I363" s="617"/>
      <c r="J363" s="335"/>
      <c r="K363" s="335"/>
      <c r="L363" s="215" t="s">
        <v>4734</v>
      </c>
      <c r="M363" s="377" t="s">
        <v>203</v>
      </c>
      <c r="N363" s="377" t="s">
        <v>4383</v>
      </c>
      <c r="O363" s="344" t="str">
        <f>VLOOKUP(N363,CódigosRetorno!$A$1:$B$1701,2,FALSE)</f>
        <v>El codigo de leyenda no debe repetirse en el comprobante.</v>
      </c>
      <c r="P363" s="333" t="s">
        <v>482</v>
      </c>
      <c r="Q363" s="269" t="s">
        <v>186</v>
      </c>
    </row>
    <row r="364" spans="2:17" ht="24">
      <c r="B364" s="617"/>
      <c r="C364" s="618"/>
      <c r="D364" s="615"/>
      <c r="E364" s="617"/>
      <c r="F364" s="617"/>
      <c r="G364" s="615"/>
      <c r="H364" s="611"/>
      <c r="I364" s="617"/>
      <c r="J364" s="335"/>
      <c r="K364" s="335"/>
      <c r="L364" s="348" t="s">
        <v>5475</v>
      </c>
      <c r="M364" s="369" t="s">
        <v>1192</v>
      </c>
      <c r="N364" s="369" t="s">
        <v>5480</v>
      </c>
      <c r="O364" s="344" t="str">
        <f>VLOOKUP(N364,CódigosRetorno!$A$1:$B$1701,2,FALSE)</f>
        <v>El XML no contiene el codigo de leyenda 2007 para el tipo de operación IVAP</v>
      </c>
      <c r="P364" s="333" t="s">
        <v>482</v>
      </c>
      <c r="Q364" s="269" t="s">
        <v>186</v>
      </c>
    </row>
    <row r="365" spans="2:17" ht="24">
      <c r="B365" s="617"/>
      <c r="C365" s="618"/>
      <c r="D365" s="615"/>
      <c r="E365" s="617"/>
      <c r="F365" s="617"/>
      <c r="G365" s="615"/>
      <c r="H365" s="611"/>
      <c r="I365" s="617"/>
      <c r="J365" s="335"/>
      <c r="K365" s="335"/>
      <c r="L365" s="348" t="s">
        <v>5479</v>
      </c>
      <c r="M365" s="369" t="s">
        <v>1192</v>
      </c>
      <c r="N365" s="369" t="s">
        <v>5481</v>
      </c>
      <c r="O365" s="344" t="str">
        <f>VLOOKUP(N365,CódigosRetorno!$A$1:$B$1701,2,FALSE)</f>
        <v>El XML no contiene el codigo de leyenda 2006 para tipo de operación de detracciones</v>
      </c>
      <c r="P365" s="333" t="s">
        <v>482</v>
      </c>
      <c r="Q365" s="269" t="s">
        <v>186</v>
      </c>
    </row>
    <row r="366" spans="2:17" ht="24">
      <c r="B366" s="617"/>
      <c r="C366" s="618"/>
      <c r="D366" s="615"/>
      <c r="E366" s="617"/>
      <c r="F366" s="617"/>
      <c r="G366" s="615"/>
      <c r="H366" s="611"/>
      <c r="I366" s="617"/>
      <c r="J366" s="335"/>
      <c r="K366" s="335"/>
      <c r="L366" s="348" t="s">
        <v>5477</v>
      </c>
      <c r="M366" s="369" t="s">
        <v>1192</v>
      </c>
      <c r="N366" s="369" t="s">
        <v>5481</v>
      </c>
      <c r="O366" s="344" t="str">
        <f>VLOOKUP(N366,CódigosRetorno!$A$1:$B$1701,2,FALSE)</f>
        <v>El XML no contiene el codigo de leyenda 2006 para tipo de operación de detracciones</v>
      </c>
      <c r="P366" s="333" t="s">
        <v>482</v>
      </c>
      <c r="Q366" s="269" t="s">
        <v>186</v>
      </c>
    </row>
    <row r="367" spans="2:17" ht="24">
      <c r="B367" s="617"/>
      <c r="C367" s="618"/>
      <c r="D367" s="615"/>
      <c r="E367" s="617"/>
      <c r="F367" s="617"/>
      <c r="G367" s="615"/>
      <c r="H367" s="611"/>
      <c r="I367" s="617"/>
      <c r="J367" s="335"/>
      <c r="K367" s="335"/>
      <c r="L367" s="348" t="s">
        <v>5478</v>
      </c>
      <c r="M367" s="369" t="s">
        <v>1192</v>
      </c>
      <c r="N367" s="369" t="s">
        <v>5481</v>
      </c>
      <c r="O367" s="344" t="str">
        <f>VLOOKUP(N367,CódigosRetorno!$A$1:$B$1701,2,FALSE)</f>
        <v>El XML no contiene el codigo de leyenda 2006 para tipo de operación de detracciones</v>
      </c>
      <c r="P367" s="333" t="s">
        <v>482</v>
      </c>
      <c r="Q367" s="269" t="s">
        <v>186</v>
      </c>
    </row>
    <row r="368" spans="2:17" ht="24">
      <c r="B368" s="617"/>
      <c r="C368" s="618"/>
      <c r="D368" s="615"/>
      <c r="E368" s="617"/>
      <c r="F368" s="617"/>
      <c r="G368" s="615"/>
      <c r="H368" s="611"/>
      <c r="I368" s="617"/>
      <c r="J368" s="335"/>
      <c r="K368" s="335"/>
      <c r="L368" s="348" t="s">
        <v>5476</v>
      </c>
      <c r="M368" s="369" t="s">
        <v>1192</v>
      </c>
      <c r="N368" s="369" t="s">
        <v>5482</v>
      </c>
      <c r="O368" s="344" t="str">
        <f>VLOOKUP(N368,CódigosRetorno!$A$1:$B$1701,2,FALSE)</f>
        <v>El XML no contiene el codigo de leyenda 2005 para el tipo de operación FISE</v>
      </c>
      <c r="P368" s="333" t="s">
        <v>482</v>
      </c>
      <c r="Q368" s="269" t="s">
        <v>186</v>
      </c>
    </row>
    <row r="369" spans="2:17" ht="36">
      <c r="B369" s="617"/>
      <c r="C369" s="618"/>
      <c r="D369" s="615"/>
      <c r="E369" s="617"/>
      <c r="F369" s="607" t="s">
        <v>3079</v>
      </c>
      <c r="G369" s="603"/>
      <c r="H369" s="605" t="s">
        <v>4882</v>
      </c>
      <c r="I369" s="607">
        <v>1</v>
      </c>
      <c r="J369" s="334"/>
      <c r="K369" s="334"/>
      <c r="L369" s="337" t="s">
        <v>4883</v>
      </c>
      <c r="M369" s="359" t="s">
        <v>203</v>
      </c>
      <c r="N369" s="363" t="s">
        <v>4411</v>
      </c>
      <c r="O369" s="344" t="str">
        <f>VLOOKUP(N369,CódigosRetorno!$A$1:$B$1701,2,FALSE)</f>
        <v>El dato ingresado en código de SW de facturación no cumple con el formato establecido.</v>
      </c>
      <c r="P369" s="333" t="s">
        <v>482</v>
      </c>
      <c r="Q369" s="270" t="s">
        <v>186</v>
      </c>
    </row>
    <row r="370" spans="2:17" ht="36">
      <c r="B370" s="608"/>
      <c r="C370" s="606"/>
      <c r="D370" s="604"/>
      <c r="E370" s="608"/>
      <c r="F370" s="608"/>
      <c r="G370" s="604"/>
      <c r="H370" s="606"/>
      <c r="I370" s="608"/>
      <c r="J370" s="335"/>
      <c r="K370" s="335"/>
      <c r="L370" s="337" t="s">
        <v>4884</v>
      </c>
      <c r="M370" s="359" t="s">
        <v>203</v>
      </c>
      <c r="N370" s="363" t="s">
        <v>2811</v>
      </c>
      <c r="O370" s="344" t="str">
        <f>VLOOKUP(N370,CódigosRetorno!$A$1:$B$1701,2,FALSE)</f>
        <v>El dato ingresado en descripcion de leyenda no cumple con el formato establecido.</v>
      </c>
      <c r="P370" s="333" t="s">
        <v>482</v>
      </c>
      <c r="Q370" s="269" t="s">
        <v>186</v>
      </c>
    </row>
    <row r="371" spans="2:17" ht="24">
      <c r="B371" s="603">
        <f>B362+1</f>
        <v>52</v>
      </c>
      <c r="C371" s="610" t="s">
        <v>162</v>
      </c>
      <c r="D371" s="603" t="s">
        <v>3</v>
      </c>
      <c r="E371" s="333" t="s">
        <v>4</v>
      </c>
      <c r="F371" s="343" t="s">
        <v>44</v>
      </c>
      <c r="G371" s="333" t="s">
        <v>4885</v>
      </c>
      <c r="H371" s="344" t="s">
        <v>5761</v>
      </c>
      <c r="I371" s="343">
        <v>1</v>
      </c>
      <c r="J371" s="343"/>
      <c r="K371" s="343"/>
      <c r="L371" s="344" t="s">
        <v>3442</v>
      </c>
      <c r="M371" s="369" t="s">
        <v>1192</v>
      </c>
      <c r="N371" s="377" t="s">
        <v>4559</v>
      </c>
      <c r="O371" s="344" t="str">
        <f>VLOOKUP(N371,CódigosRetorno!$A$1:$B$1701,2,FALSE)</f>
        <v>El dato ingresado como tipo de operación no corresponde a un valor esperado (catálogo nro. 51)</v>
      </c>
      <c r="P371" s="333" t="s">
        <v>482</v>
      </c>
      <c r="Q371" s="270" t="s">
        <v>3051</v>
      </c>
    </row>
    <row r="372" spans="2:17" ht="24">
      <c r="B372" s="615"/>
      <c r="C372" s="611"/>
      <c r="D372" s="615"/>
      <c r="E372" s="613" t="s">
        <v>9</v>
      </c>
      <c r="F372" s="607"/>
      <c r="G372" s="343" t="s">
        <v>5488</v>
      </c>
      <c r="H372" s="200" t="s">
        <v>4886</v>
      </c>
      <c r="I372" s="343" t="s">
        <v>4584</v>
      </c>
      <c r="J372" s="343"/>
      <c r="K372" s="343"/>
      <c r="L372" s="344" t="s">
        <v>5401</v>
      </c>
      <c r="M372" s="333" t="s">
        <v>1192</v>
      </c>
      <c r="N372" s="369" t="s">
        <v>5403</v>
      </c>
      <c r="O372" s="344" t="str">
        <f>VLOOKUP(N372,CódigosRetorno!$A$1:$B$1701,2,FALSE)</f>
        <v>El dato ingresado como atributo @name es incorrecto.</v>
      </c>
      <c r="P372" s="333" t="s">
        <v>482</v>
      </c>
      <c r="Q372" s="269" t="s">
        <v>186</v>
      </c>
    </row>
    <row r="373" spans="2:17" ht="48">
      <c r="B373" s="604"/>
      <c r="C373" s="612"/>
      <c r="D373" s="604"/>
      <c r="E373" s="613"/>
      <c r="F373" s="608"/>
      <c r="G373" s="343" t="s">
        <v>4887</v>
      </c>
      <c r="H373" s="200" t="s">
        <v>4888</v>
      </c>
      <c r="I373" s="343" t="s">
        <v>4584</v>
      </c>
      <c r="J373" s="343"/>
      <c r="K373" s="343"/>
      <c r="L373" s="344" t="s">
        <v>5402</v>
      </c>
      <c r="M373" s="369" t="s">
        <v>1192</v>
      </c>
      <c r="N373" s="377" t="s">
        <v>5404</v>
      </c>
      <c r="O373" s="344" t="str">
        <f>VLOOKUP(N373,CódigosRetorno!$A$1:$B$1701,2,FALSE)</f>
        <v>El dato ingresado como atributo @listSchemeURI es incorrecto.</v>
      </c>
      <c r="P373" s="333" t="s">
        <v>482</v>
      </c>
      <c r="Q373" s="269" t="s">
        <v>186</v>
      </c>
    </row>
    <row r="374" spans="2:17" ht="24">
      <c r="B374" s="609">
        <f>B371+1</f>
        <v>53</v>
      </c>
      <c r="C374" s="614" t="s">
        <v>2902</v>
      </c>
      <c r="D374" s="613" t="s">
        <v>3</v>
      </c>
      <c r="E374" s="603" t="s">
        <v>9</v>
      </c>
      <c r="F374" s="343" t="s">
        <v>107</v>
      </c>
      <c r="G374" s="333" t="s">
        <v>4892</v>
      </c>
      <c r="H374" s="344" t="s">
        <v>4738</v>
      </c>
      <c r="I374" s="343">
        <v>1</v>
      </c>
      <c r="J374" s="343"/>
      <c r="K374" s="343"/>
      <c r="L374" s="344" t="s">
        <v>5470</v>
      </c>
      <c r="M374" s="333" t="s">
        <v>203</v>
      </c>
      <c r="N374" s="121" t="s">
        <v>5471</v>
      </c>
      <c r="O374" s="344" t="str">
        <f>VLOOKUP(N374,CódigosRetorno!$A$1:$B$1701,2,FALSE)</f>
        <v>El dato ingresado como indicador de cargo/descuento no corresponde al valor esperado.</v>
      </c>
      <c r="P374" s="333" t="s">
        <v>482</v>
      </c>
      <c r="Q374" s="270" t="s">
        <v>186</v>
      </c>
    </row>
    <row r="375" spans="2:17" ht="24">
      <c r="B375" s="609"/>
      <c r="C375" s="614"/>
      <c r="D375" s="613"/>
      <c r="E375" s="615"/>
      <c r="F375" s="607" t="s">
        <v>10</v>
      </c>
      <c r="G375" s="603" t="s">
        <v>4712</v>
      </c>
      <c r="H375" s="605" t="s">
        <v>4739</v>
      </c>
      <c r="I375" s="607">
        <v>1</v>
      </c>
      <c r="J375" s="334"/>
      <c r="K375" s="334"/>
      <c r="L375" s="344" t="s">
        <v>4740</v>
      </c>
      <c r="M375" s="369" t="s">
        <v>203</v>
      </c>
      <c r="N375" s="377" t="s">
        <v>4483</v>
      </c>
      <c r="O375" s="344" t="str">
        <f>VLOOKUP(N375,CódigosRetorno!$A$1:$B$1701,2,FALSE)</f>
        <v>El XML no contiene el tag o no existe informacion de codigo de motivo de cargo/descuento global.</v>
      </c>
      <c r="P375" s="333" t="s">
        <v>482</v>
      </c>
      <c r="Q375" s="270"/>
    </row>
    <row r="376" spans="2:17" ht="24">
      <c r="B376" s="609"/>
      <c r="C376" s="614"/>
      <c r="D376" s="613"/>
      <c r="E376" s="615"/>
      <c r="F376" s="617"/>
      <c r="G376" s="615"/>
      <c r="H376" s="618"/>
      <c r="I376" s="617"/>
      <c r="J376" s="335"/>
      <c r="K376" s="335"/>
      <c r="L376" s="344" t="s">
        <v>4741</v>
      </c>
      <c r="M376" s="369" t="s">
        <v>203</v>
      </c>
      <c r="N376" s="377" t="s">
        <v>4482</v>
      </c>
      <c r="O376" s="344" t="str">
        <f>VLOOKUP(N376,CódigosRetorno!$A$1:$B$1701,2,FALSE)</f>
        <v>El dato ingresado como codigo de motivo de cargo/descuento global no es valido (catalogo nro 53)</v>
      </c>
      <c r="P376" s="333" t="s">
        <v>482</v>
      </c>
      <c r="Q376" s="270" t="s">
        <v>6074</v>
      </c>
    </row>
    <row r="377" spans="2:17" ht="24">
      <c r="B377" s="609"/>
      <c r="C377" s="614"/>
      <c r="D377" s="613"/>
      <c r="E377" s="615"/>
      <c r="F377" s="617"/>
      <c r="G377" s="615"/>
      <c r="H377" s="618"/>
      <c r="I377" s="617"/>
      <c r="J377" s="335"/>
      <c r="K377" s="335"/>
      <c r="L377" s="344" t="s">
        <v>5467</v>
      </c>
      <c r="M377" s="369" t="s">
        <v>203</v>
      </c>
      <c r="N377" s="276" t="s">
        <v>4521</v>
      </c>
      <c r="O377" s="344" t="str">
        <f>VLOOKUP(N377,CódigosRetorno!$A$1:$B$1701,2,FALSE)</f>
        <v>Si se tipo de operación es Venta Interna - Sujeta al FISE, debe ingresar cargo para FISE</v>
      </c>
      <c r="P377" s="333" t="s">
        <v>482</v>
      </c>
      <c r="Q377" s="270" t="s">
        <v>186</v>
      </c>
    </row>
    <row r="378" spans="2:17" ht="24">
      <c r="B378" s="609"/>
      <c r="C378" s="614"/>
      <c r="D378" s="613"/>
      <c r="E378" s="615"/>
      <c r="F378" s="608"/>
      <c r="G378" s="604"/>
      <c r="H378" s="606"/>
      <c r="I378" s="608"/>
      <c r="J378" s="336"/>
      <c r="K378" s="336"/>
      <c r="L378" s="344" t="s">
        <v>5466</v>
      </c>
      <c r="M378" s="369" t="s">
        <v>203</v>
      </c>
      <c r="N378" s="126" t="s">
        <v>5446</v>
      </c>
      <c r="O378" s="344" t="str">
        <f>VLOOKUP(N378,CódigosRetorno!$A$1:$B$1701,2,FALSE)</f>
        <v>El xml contiene información FISE que no corresponde al tipo de operación.</v>
      </c>
      <c r="P378" s="333" t="s">
        <v>482</v>
      </c>
      <c r="Q378" s="270" t="s">
        <v>186</v>
      </c>
    </row>
    <row r="379" spans="2:17" ht="24">
      <c r="B379" s="609"/>
      <c r="C379" s="614"/>
      <c r="D379" s="613"/>
      <c r="E379" s="615"/>
      <c r="F379" s="343"/>
      <c r="G379" s="343" t="s">
        <v>4582</v>
      </c>
      <c r="H379" s="344" t="s">
        <v>4583</v>
      </c>
      <c r="I379" s="343" t="s">
        <v>4584</v>
      </c>
      <c r="J379" s="343"/>
      <c r="K379" s="343"/>
      <c r="L379" s="344" t="s">
        <v>5305</v>
      </c>
      <c r="M379" s="369" t="s">
        <v>1192</v>
      </c>
      <c r="N379" s="377" t="s">
        <v>5307</v>
      </c>
      <c r="O379" s="344" t="str">
        <f>VLOOKUP(N379,CódigosRetorno!$A$1:$B$1701,2,FALSE)</f>
        <v>El dato ingresado como atributo @listAgencyName es incorrecto.</v>
      </c>
      <c r="P379" s="333" t="s">
        <v>482</v>
      </c>
      <c r="Q379" s="269" t="s">
        <v>186</v>
      </c>
    </row>
    <row r="380" spans="2:17" ht="24">
      <c r="B380" s="609"/>
      <c r="C380" s="614"/>
      <c r="D380" s="613"/>
      <c r="E380" s="615"/>
      <c r="F380" s="343"/>
      <c r="G380" s="343" t="s">
        <v>4713</v>
      </c>
      <c r="H380" s="344" t="s">
        <v>4586</v>
      </c>
      <c r="I380" s="343" t="s">
        <v>4584</v>
      </c>
      <c r="J380" s="343"/>
      <c r="K380" s="343"/>
      <c r="L380" s="344" t="s">
        <v>5399</v>
      </c>
      <c r="M380" s="333" t="s">
        <v>1192</v>
      </c>
      <c r="N380" s="369" t="s">
        <v>5308</v>
      </c>
      <c r="O380" s="344" t="str">
        <f>VLOOKUP(N380,CódigosRetorno!$A$1:$B$1701,2,FALSE)</f>
        <v>El dato ingresado como atributo @listName es incorrecto.</v>
      </c>
      <c r="P380" s="333" t="s">
        <v>482</v>
      </c>
      <c r="Q380" s="269" t="s">
        <v>186</v>
      </c>
    </row>
    <row r="381" spans="2:17" ht="48">
      <c r="B381" s="609"/>
      <c r="C381" s="614"/>
      <c r="D381" s="613"/>
      <c r="E381" s="615"/>
      <c r="F381" s="343"/>
      <c r="G381" s="343" t="s">
        <v>4714</v>
      </c>
      <c r="H381" s="344" t="s">
        <v>4588</v>
      </c>
      <c r="I381" s="343" t="s">
        <v>4584</v>
      </c>
      <c r="J381" s="343"/>
      <c r="K381" s="343"/>
      <c r="L381" s="344" t="s">
        <v>5400</v>
      </c>
      <c r="M381" s="369" t="s">
        <v>1192</v>
      </c>
      <c r="N381" s="377" t="s">
        <v>5309</v>
      </c>
      <c r="O381" s="344" t="str">
        <f>VLOOKUP(N381,CódigosRetorno!$A$1:$B$1701,2,FALSE)</f>
        <v>El dato ingresado como atributo @listURI es incorrecto.</v>
      </c>
      <c r="P381" s="333" t="s">
        <v>482</v>
      </c>
      <c r="Q381" s="269" t="s">
        <v>186</v>
      </c>
    </row>
    <row r="382" spans="2:17" ht="24">
      <c r="B382" s="609"/>
      <c r="C382" s="614"/>
      <c r="D382" s="613"/>
      <c r="E382" s="615"/>
      <c r="F382" s="343" t="s">
        <v>12</v>
      </c>
      <c r="G382" s="333" t="s">
        <v>16</v>
      </c>
      <c r="H382" s="344" t="s">
        <v>4742</v>
      </c>
      <c r="I382" s="343">
        <v>1</v>
      </c>
      <c r="J382" s="343"/>
      <c r="K382" s="343"/>
      <c r="L382" s="344" t="s">
        <v>4893</v>
      </c>
      <c r="M382" s="369" t="s">
        <v>203</v>
      </c>
      <c r="N382" s="377" t="s">
        <v>4487</v>
      </c>
      <c r="O382" s="344" t="str">
        <f>VLOOKUP(N382,CódigosRetorno!$A$1:$B$1701,2,FALSE)</f>
        <v xml:space="preserve">El monto del cargo para el  cargo para FISE debe ser igual a 0.00 </v>
      </c>
      <c r="P382" s="333" t="s">
        <v>482</v>
      </c>
      <c r="Q382" s="269" t="s">
        <v>186</v>
      </c>
    </row>
    <row r="383" spans="2:17" ht="24">
      <c r="B383" s="609"/>
      <c r="C383" s="614"/>
      <c r="D383" s="613"/>
      <c r="E383" s="615"/>
      <c r="F383" s="607" t="s">
        <v>12</v>
      </c>
      <c r="G383" s="603" t="s">
        <v>16</v>
      </c>
      <c r="H383" s="605" t="s">
        <v>4747</v>
      </c>
      <c r="I383" s="607" t="s">
        <v>4584</v>
      </c>
      <c r="J383" s="112"/>
      <c r="K383" s="112"/>
      <c r="L383" s="53" t="s">
        <v>3567</v>
      </c>
      <c r="M383" s="52" t="s">
        <v>203</v>
      </c>
      <c r="N383" s="377" t="s">
        <v>4387</v>
      </c>
      <c r="O383" s="344" t="str">
        <f>VLOOKUP(N383,CódigosRetorno!$A$1:$B$1701,2,FALSE)</f>
        <v>El dato ingresado en base monto por cargo/descuento globales no cumple con el formato establecido</v>
      </c>
      <c r="P383" s="333" t="s">
        <v>482</v>
      </c>
      <c r="Q383" s="269" t="s">
        <v>186</v>
      </c>
    </row>
    <row r="384" spans="2:17" ht="24">
      <c r="B384" s="609"/>
      <c r="C384" s="614"/>
      <c r="D384" s="613"/>
      <c r="E384" s="615"/>
      <c r="F384" s="608"/>
      <c r="G384" s="604"/>
      <c r="H384" s="606"/>
      <c r="I384" s="608"/>
      <c r="J384" s="112"/>
      <c r="K384" s="112"/>
      <c r="L384" s="53" t="s">
        <v>4894</v>
      </c>
      <c r="M384" s="52" t="s">
        <v>203</v>
      </c>
      <c r="N384" s="377" t="s">
        <v>4523</v>
      </c>
      <c r="O384" s="344" t="str">
        <f>VLOOKUP(N384,CódigosRetorno!$A$1:$B$1701,2,FALSE)</f>
        <v>Para cargo/descuento FISE, debe ingresar monto base y debe ser mayor a 0.00</v>
      </c>
      <c r="P384" s="333" t="s">
        <v>482</v>
      </c>
      <c r="Q384" s="269" t="s">
        <v>186</v>
      </c>
    </row>
    <row r="385" spans="2:17" ht="24">
      <c r="B385" s="609"/>
      <c r="C385" s="614"/>
      <c r="D385" s="613"/>
      <c r="E385" s="604"/>
      <c r="F385" s="333" t="s">
        <v>13</v>
      </c>
      <c r="G385" s="333" t="s">
        <v>2671</v>
      </c>
      <c r="H385" s="200" t="s">
        <v>4697</v>
      </c>
      <c r="I385" s="343">
        <v>1</v>
      </c>
      <c r="J385" s="343"/>
      <c r="K385" s="343"/>
      <c r="L385" s="344" t="s">
        <v>2652</v>
      </c>
      <c r="M385" s="333" t="s">
        <v>186</v>
      </c>
      <c r="N385" s="369" t="s">
        <v>186</v>
      </c>
      <c r="O385" s="344" t="str">
        <f>VLOOKUP(N385,CódigosRetorno!$A$1:$B$1701,2,FALSE)</f>
        <v>-</v>
      </c>
      <c r="P385" s="333" t="s">
        <v>186</v>
      </c>
      <c r="Q385" s="270" t="s">
        <v>6064</v>
      </c>
    </row>
    <row r="386" spans="2:17">
      <c r="B386" s="373" t="s">
        <v>4895</v>
      </c>
      <c r="C386" s="185"/>
      <c r="D386" s="119"/>
      <c r="E386" s="185"/>
      <c r="F386" s="185"/>
      <c r="G386" s="119"/>
      <c r="H386" s="118"/>
      <c r="I386" s="119"/>
      <c r="J386" s="119"/>
      <c r="K386" s="119"/>
      <c r="L386" s="344" t="s">
        <v>186</v>
      </c>
      <c r="M386" s="369" t="s">
        <v>186</v>
      </c>
      <c r="N386" s="377" t="s">
        <v>186</v>
      </c>
      <c r="O386" s="344" t="str">
        <f>VLOOKUP(N386,CódigosRetorno!$A$1:$B$1701,2,FALSE)</f>
        <v>-</v>
      </c>
      <c r="P386" s="333" t="s">
        <v>186</v>
      </c>
      <c r="Q386" s="270" t="s">
        <v>186</v>
      </c>
    </row>
    <row r="387" spans="2:17" ht="24">
      <c r="B387" s="607">
        <f>B374+1</f>
        <v>54</v>
      </c>
      <c r="C387" s="610" t="s">
        <v>4896</v>
      </c>
      <c r="D387" s="603" t="s">
        <v>3</v>
      </c>
      <c r="E387" s="603" t="s">
        <v>9</v>
      </c>
      <c r="F387" s="343" t="s">
        <v>107</v>
      </c>
      <c r="G387" s="333" t="s">
        <v>4892</v>
      </c>
      <c r="H387" s="344" t="s">
        <v>4738</v>
      </c>
      <c r="I387" s="343">
        <v>1</v>
      </c>
      <c r="J387" s="343"/>
      <c r="K387" s="343"/>
      <c r="L387" s="344" t="s">
        <v>5472</v>
      </c>
      <c r="M387" s="333" t="s">
        <v>203</v>
      </c>
      <c r="N387" s="121" t="s">
        <v>5471</v>
      </c>
      <c r="O387" s="344" t="str">
        <f>VLOOKUP(N387,CódigosRetorno!$A$1:$B$1701,2,FALSE)</f>
        <v>El dato ingresado como indicador de cargo/descuento no corresponde al valor esperado.</v>
      </c>
      <c r="P387" s="333" t="s">
        <v>482</v>
      </c>
      <c r="Q387" s="270" t="s">
        <v>186</v>
      </c>
    </row>
    <row r="388" spans="2:17" ht="24" customHeight="1">
      <c r="B388" s="617"/>
      <c r="C388" s="611"/>
      <c r="D388" s="615"/>
      <c r="E388" s="615"/>
      <c r="F388" s="607" t="s">
        <v>10</v>
      </c>
      <c r="G388" s="603" t="s">
        <v>4712</v>
      </c>
      <c r="H388" s="605" t="s">
        <v>4897</v>
      </c>
      <c r="I388" s="607">
        <v>1</v>
      </c>
      <c r="J388" s="334"/>
      <c r="K388" s="334"/>
      <c r="L388" s="344" t="s">
        <v>4740</v>
      </c>
      <c r="M388" s="369" t="s">
        <v>203</v>
      </c>
      <c r="N388" s="377" t="s">
        <v>4483</v>
      </c>
      <c r="O388" s="344" t="str">
        <f>VLOOKUP(N388,CódigosRetorno!$A$1:$B$1701,2,FALSE)</f>
        <v>El XML no contiene el tag o no existe informacion de codigo de motivo de cargo/descuento global.</v>
      </c>
      <c r="P388" s="333" t="s">
        <v>482</v>
      </c>
      <c r="Q388" s="343" t="s">
        <v>186</v>
      </c>
    </row>
    <row r="389" spans="2:17" ht="24">
      <c r="B389" s="617"/>
      <c r="C389" s="611"/>
      <c r="D389" s="615"/>
      <c r="E389" s="615"/>
      <c r="F389" s="617"/>
      <c r="G389" s="615"/>
      <c r="H389" s="618"/>
      <c r="I389" s="617"/>
      <c r="J389" s="335"/>
      <c r="K389" s="335"/>
      <c r="L389" s="344" t="s">
        <v>4741</v>
      </c>
      <c r="M389" s="369" t="s">
        <v>203</v>
      </c>
      <c r="N389" s="377" t="s">
        <v>4482</v>
      </c>
      <c r="O389" s="344" t="str">
        <f>VLOOKUP(N389,CódigosRetorno!$A$1:$B$1701,2,FALSE)</f>
        <v>El dato ingresado como codigo de motivo de cargo/descuento global no es valido (catalogo nro 53)</v>
      </c>
      <c r="P389" s="333" t="s">
        <v>482</v>
      </c>
      <c r="Q389" s="270" t="s">
        <v>186</v>
      </c>
    </row>
    <row r="390" spans="2:17" ht="24">
      <c r="B390" s="617"/>
      <c r="C390" s="611"/>
      <c r="D390" s="615"/>
      <c r="E390" s="615"/>
      <c r="F390" s="608"/>
      <c r="G390" s="604"/>
      <c r="H390" s="606"/>
      <c r="I390" s="608"/>
      <c r="J390" s="336"/>
      <c r="K390" s="336"/>
      <c r="L390" s="344" t="s">
        <v>4898</v>
      </c>
      <c r="M390" s="369" t="s">
        <v>203</v>
      </c>
      <c r="N390" s="276" t="s">
        <v>4525</v>
      </c>
      <c r="O390" s="344" t="str">
        <f>VLOOKUP(N390,CódigosRetorno!$A$1:$B$1701,2,FALSE)</f>
        <v>Si se tipo de operación es Operación Sujeta a Percepción, debe ingresar cargo para Percepcion</v>
      </c>
      <c r="P390" s="333" t="s">
        <v>482</v>
      </c>
      <c r="Q390" s="270" t="s">
        <v>186</v>
      </c>
    </row>
    <row r="391" spans="2:17" ht="24">
      <c r="B391" s="617"/>
      <c r="C391" s="611"/>
      <c r="D391" s="615"/>
      <c r="E391" s="615"/>
      <c r="F391" s="607"/>
      <c r="G391" s="343" t="s">
        <v>4582</v>
      </c>
      <c r="H391" s="344" t="s">
        <v>4583</v>
      </c>
      <c r="I391" s="343" t="s">
        <v>4584</v>
      </c>
      <c r="J391" s="343"/>
      <c r="K391" s="343"/>
      <c r="L391" s="344" t="s">
        <v>5305</v>
      </c>
      <c r="M391" s="369" t="s">
        <v>1192</v>
      </c>
      <c r="N391" s="377" t="s">
        <v>5307</v>
      </c>
      <c r="O391" s="344" t="str">
        <f>VLOOKUP(N391,CódigosRetorno!$A$1:$B$1701,2,FALSE)</f>
        <v>El dato ingresado como atributo @listAgencyName es incorrecto.</v>
      </c>
      <c r="P391" s="333" t="s">
        <v>482</v>
      </c>
      <c r="Q391" s="269" t="s">
        <v>186</v>
      </c>
    </row>
    <row r="392" spans="2:17" ht="24">
      <c r="B392" s="617"/>
      <c r="C392" s="611"/>
      <c r="D392" s="615"/>
      <c r="E392" s="615"/>
      <c r="F392" s="617"/>
      <c r="G392" s="343" t="s">
        <v>4713</v>
      </c>
      <c r="H392" s="344" t="s">
        <v>4586</v>
      </c>
      <c r="I392" s="343" t="s">
        <v>4584</v>
      </c>
      <c r="J392" s="343"/>
      <c r="K392" s="343"/>
      <c r="L392" s="344" t="s">
        <v>5399</v>
      </c>
      <c r="M392" s="333" t="s">
        <v>1192</v>
      </c>
      <c r="N392" s="369" t="s">
        <v>5308</v>
      </c>
      <c r="O392" s="344" t="str">
        <f>VLOOKUP(N392,CódigosRetorno!$A$1:$B$1701,2,FALSE)</f>
        <v>El dato ingresado como atributo @listName es incorrecto.</v>
      </c>
      <c r="P392" s="333" t="s">
        <v>482</v>
      </c>
      <c r="Q392" s="269" t="s">
        <v>186</v>
      </c>
    </row>
    <row r="393" spans="2:17" ht="48">
      <c r="B393" s="617"/>
      <c r="C393" s="611"/>
      <c r="D393" s="615"/>
      <c r="E393" s="615"/>
      <c r="F393" s="608"/>
      <c r="G393" s="343" t="s">
        <v>4714</v>
      </c>
      <c r="H393" s="344" t="s">
        <v>4588</v>
      </c>
      <c r="I393" s="343" t="s">
        <v>4584</v>
      </c>
      <c r="J393" s="343"/>
      <c r="K393" s="343"/>
      <c r="L393" s="344" t="s">
        <v>5400</v>
      </c>
      <c r="M393" s="369" t="s">
        <v>1192</v>
      </c>
      <c r="N393" s="377" t="s">
        <v>5309</v>
      </c>
      <c r="O393" s="344" t="str">
        <f>VLOOKUP(N393,CódigosRetorno!$A$1:$B$1701,2,FALSE)</f>
        <v>El dato ingresado como atributo @listURI es incorrecto.</v>
      </c>
      <c r="P393" s="333" t="s">
        <v>482</v>
      </c>
      <c r="Q393" s="269" t="s">
        <v>186</v>
      </c>
    </row>
    <row r="394" spans="2:17" ht="36">
      <c r="B394" s="617"/>
      <c r="C394" s="611"/>
      <c r="D394" s="615"/>
      <c r="E394" s="615"/>
      <c r="F394" s="334" t="s">
        <v>4698</v>
      </c>
      <c r="G394" s="340" t="s">
        <v>4699</v>
      </c>
      <c r="H394" s="337" t="s">
        <v>4899</v>
      </c>
      <c r="I394" s="334" t="s">
        <v>4584</v>
      </c>
      <c r="J394" s="334"/>
      <c r="K394" s="334"/>
      <c r="L394" s="344" t="s">
        <v>4900</v>
      </c>
      <c r="M394" s="369" t="s">
        <v>203</v>
      </c>
      <c r="N394" s="377" t="s">
        <v>4405</v>
      </c>
      <c r="O394" s="344" t="str">
        <f>VLOOKUP(N394,CódigosRetorno!$A$1:$B$1701,2,FALSE)</f>
        <v>El dato ingresado en factor de cargo o descuento global no cumple con el formato establecido.</v>
      </c>
      <c r="P394" s="333" t="s">
        <v>482</v>
      </c>
      <c r="Q394" s="269" t="s">
        <v>186</v>
      </c>
    </row>
    <row r="395" spans="2:17" ht="24">
      <c r="B395" s="617"/>
      <c r="C395" s="611"/>
      <c r="D395" s="615"/>
      <c r="E395" s="615"/>
      <c r="F395" s="607" t="s">
        <v>12</v>
      </c>
      <c r="G395" s="603" t="s">
        <v>16</v>
      </c>
      <c r="H395" s="605" t="s">
        <v>4901</v>
      </c>
      <c r="I395" s="607">
        <v>1</v>
      </c>
      <c r="J395" s="334"/>
      <c r="K395" s="334"/>
      <c r="L395" s="344" t="s">
        <v>4902</v>
      </c>
      <c r="M395" s="369" t="s">
        <v>203</v>
      </c>
      <c r="N395" s="377" t="s">
        <v>3704</v>
      </c>
      <c r="O395" s="344" t="str">
        <f>VLOOKUP(N395,CódigosRetorno!$A$1:$B$1701,2,FALSE)</f>
        <v>Debe contener un importe mayor a 0.00 si envía el tag cac:AllowanceCharge/cbc:Amount</v>
      </c>
      <c r="P395" s="333" t="s">
        <v>482</v>
      </c>
      <c r="Q395" s="269" t="s">
        <v>186</v>
      </c>
    </row>
    <row r="396" spans="2:17" ht="48">
      <c r="B396" s="617"/>
      <c r="C396" s="611"/>
      <c r="D396" s="615"/>
      <c r="E396" s="615"/>
      <c r="F396" s="608"/>
      <c r="G396" s="615"/>
      <c r="H396" s="618"/>
      <c r="I396" s="617"/>
      <c r="J396" s="335"/>
      <c r="K396" s="335"/>
      <c r="L396" s="348" t="s">
        <v>4903</v>
      </c>
      <c r="M396" s="369" t="s">
        <v>203</v>
      </c>
      <c r="N396" s="377" t="s">
        <v>1600</v>
      </c>
      <c r="O396" s="344" t="str">
        <f>VLOOKUP(N396,CódigosRetorno!$A$1:$B$1701,2,FALSE)</f>
        <v>El Monto de percepcion no tiene el valor correcto según el tipo de percepcion.</v>
      </c>
      <c r="P396" s="333" t="s">
        <v>482</v>
      </c>
      <c r="Q396" s="270" t="s">
        <v>3228</v>
      </c>
    </row>
    <row r="397" spans="2:17" ht="36">
      <c r="B397" s="617"/>
      <c r="C397" s="611"/>
      <c r="D397" s="615"/>
      <c r="E397" s="615"/>
      <c r="F397" s="343" t="s">
        <v>13</v>
      </c>
      <c r="G397" s="333" t="s">
        <v>2671</v>
      </c>
      <c r="H397" s="200" t="s">
        <v>4697</v>
      </c>
      <c r="I397" s="343">
        <v>1</v>
      </c>
      <c r="J397" s="343"/>
      <c r="K397" s="343"/>
      <c r="L397" s="344" t="s">
        <v>4904</v>
      </c>
      <c r="M397" s="369" t="s">
        <v>203</v>
      </c>
      <c r="N397" s="377" t="s">
        <v>1608</v>
      </c>
      <c r="O397" s="344" t="str">
        <f>VLOOKUP(N397,CódigosRetorno!$A$1:$B$1701,2,FALSE)</f>
        <v>El dato ingresado en moneda del monto de cargo/descuento para percepcion debe ser PEN</v>
      </c>
      <c r="P397" s="333" t="s">
        <v>482</v>
      </c>
      <c r="Q397" s="270" t="s">
        <v>186</v>
      </c>
    </row>
    <row r="398" spans="2:17" ht="24">
      <c r="B398" s="617"/>
      <c r="C398" s="611"/>
      <c r="D398" s="615"/>
      <c r="E398" s="615"/>
      <c r="F398" s="607" t="s">
        <v>12</v>
      </c>
      <c r="G398" s="603" t="s">
        <v>16</v>
      </c>
      <c r="H398" s="605" t="s">
        <v>4905</v>
      </c>
      <c r="I398" s="607" t="s">
        <v>4584</v>
      </c>
      <c r="J398" s="112"/>
      <c r="K398" s="112"/>
      <c r="L398" s="53" t="s">
        <v>3567</v>
      </c>
      <c r="M398" s="52" t="s">
        <v>203</v>
      </c>
      <c r="N398" s="377" t="s">
        <v>4387</v>
      </c>
      <c r="O398" s="344" t="str">
        <f>VLOOKUP(N398,CódigosRetorno!$A$1:$B$1701,2,FALSE)</f>
        <v>El dato ingresado en base monto por cargo/descuento globales no cumple con el formato establecido</v>
      </c>
      <c r="P398" s="333" t="s">
        <v>482</v>
      </c>
      <c r="Q398" s="269" t="s">
        <v>186</v>
      </c>
    </row>
    <row r="399" spans="2:17" ht="36">
      <c r="B399" s="617"/>
      <c r="C399" s="611"/>
      <c r="D399" s="615"/>
      <c r="E399" s="615"/>
      <c r="F399" s="608"/>
      <c r="G399" s="604"/>
      <c r="H399" s="606"/>
      <c r="I399" s="608"/>
      <c r="J399" s="336"/>
      <c r="K399" s="336"/>
      <c r="L399" s="348" t="s">
        <v>4906</v>
      </c>
      <c r="M399" s="369" t="s">
        <v>203</v>
      </c>
      <c r="N399" s="377" t="s">
        <v>1601</v>
      </c>
      <c r="O399" s="344" t="str">
        <f>VLOOKUP(N399,CódigosRetorno!$A$1:$B$1701,2,FALSE)</f>
        <v>El Monto de percepcion no puede ser mayor al importe total del comprobante.</v>
      </c>
      <c r="P399" s="333" t="s">
        <v>482</v>
      </c>
      <c r="Q399" s="269" t="s">
        <v>186</v>
      </c>
    </row>
    <row r="400" spans="2:17" ht="36">
      <c r="B400" s="617"/>
      <c r="C400" s="611"/>
      <c r="D400" s="615"/>
      <c r="E400" s="615"/>
      <c r="F400" s="603" t="s">
        <v>13</v>
      </c>
      <c r="G400" s="603" t="s">
        <v>2671</v>
      </c>
      <c r="H400" s="765" t="s">
        <v>4697</v>
      </c>
      <c r="I400" s="607">
        <v>1</v>
      </c>
      <c r="J400" s="334"/>
      <c r="K400" s="334"/>
      <c r="L400" s="344" t="s">
        <v>4907</v>
      </c>
      <c r="M400" s="333" t="s">
        <v>203</v>
      </c>
      <c r="N400" s="369" t="s">
        <v>1613</v>
      </c>
      <c r="O400" s="344" t="str">
        <f>VLOOKUP(N400,CódigosRetorno!$A$1:$B$1701,2,FALSE)</f>
        <v>Debe consignar la moneda para la Base imponible percepcion.</v>
      </c>
      <c r="P400" s="333" t="s">
        <v>482</v>
      </c>
      <c r="Q400" s="269" t="s">
        <v>186</v>
      </c>
    </row>
    <row r="401" spans="2:17" ht="36">
      <c r="B401" s="608"/>
      <c r="C401" s="612"/>
      <c r="D401" s="604"/>
      <c r="E401" s="604"/>
      <c r="F401" s="604"/>
      <c r="G401" s="604"/>
      <c r="H401" s="766"/>
      <c r="I401" s="608"/>
      <c r="J401" s="336"/>
      <c r="K401" s="336"/>
      <c r="L401" s="344" t="s">
        <v>4904</v>
      </c>
      <c r="M401" s="369" t="s">
        <v>203</v>
      </c>
      <c r="N401" s="377" t="s">
        <v>1612</v>
      </c>
      <c r="O401" s="344" t="str">
        <f>VLOOKUP(N401,CódigosRetorno!$A$1:$B$1701,2,FALSE)</f>
        <v>El dato ingresado en moneda de base imponible de la percepcion debe ser PEN</v>
      </c>
      <c r="P401" s="333" t="s">
        <v>186</v>
      </c>
      <c r="Q401" s="270" t="s">
        <v>186</v>
      </c>
    </row>
    <row r="402" spans="2:17">
      <c r="B402" s="122" t="s">
        <v>493</v>
      </c>
      <c r="C402" s="118"/>
      <c r="D402" s="119" t="s">
        <v>3</v>
      </c>
      <c r="E402" s="119" t="s">
        <v>186</v>
      </c>
      <c r="F402" s="123" t="s">
        <v>186</v>
      </c>
      <c r="G402" s="123" t="s">
        <v>186</v>
      </c>
      <c r="H402" s="124" t="s">
        <v>186</v>
      </c>
      <c r="I402" s="123"/>
      <c r="J402" s="123"/>
      <c r="K402" s="123"/>
      <c r="L402" s="344" t="s">
        <v>186</v>
      </c>
      <c r="M402" s="369" t="s">
        <v>186</v>
      </c>
      <c r="N402" s="377" t="s">
        <v>186</v>
      </c>
      <c r="O402" s="344" t="str">
        <f>VLOOKUP(N402,CódigosRetorno!$A$1:$B$1701,2,FALSE)</f>
        <v>-</v>
      </c>
      <c r="P402" s="333" t="s">
        <v>186</v>
      </c>
      <c r="Q402" s="270" t="s">
        <v>186</v>
      </c>
    </row>
    <row r="403" spans="2:17">
      <c r="B403" s="613">
        <f>B387+1</f>
        <v>55</v>
      </c>
      <c r="C403" s="610" t="s">
        <v>4908</v>
      </c>
      <c r="D403" s="603" t="s">
        <v>3</v>
      </c>
      <c r="E403" s="603" t="s">
        <v>9</v>
      </c>
      <c r="F403" s="607" t="s">
        <v>3798</v>
      </c>
      <c r="G403" s="603" t="s">
        <v>99</v>
      </c>
      <c r="H403" s="605" t="s">
        <v>4909</v>
      </c>
      <c r="I403" s="607">
        <v>1</v>
      </c>
      <c r="J403" s="334"/>
      <c r="K403" s="334"/>
      <c r="L403" s="209" t="s">
        <v>4910</v>
      </c>
      <c r="M403" s="369" t="s">
        <v>203</v>
      </c>
      <c r="N403" s="377" t="s">
        <v>1976</v>
      </c>
      <c r="O403" s="344" t="str">
        <f>VLOOKUP(N403,CódigosRetorno!$A$1:$B$1701,2,FALSE)</f>
        <v>Falta referencia de la factura relacionada con anticipo.</v>
      </c>
      <c r="P403" s="333" t="s">
        <v>482</v>
      </c>
      <c r="Q403" s="269" t="s">
        <v>186</v>
      </c>
    </row>
    <row r="404" spans="2:17" ht="24">
      <c r="B404" s="613"/>
      <c r="C404" s="611"/>
      <c r="D404" s="615"/>
      <c r="E404" s="615"/>
      <c r="F404" s="617"/>
      <c r="G404" s="615"/>
      <c r="H404" s="618"/>
      <c r="I404" s="617"/>
      <c r="J404" s="335"/>
      <c r="K404" s="335"/>
      <c r="L404" s="209" t="s">
        <v>4911</v>
      </c>
      <c r="M404" s="369" t="s">
        <v>1192</v>
      </c>
      <c r="N404" s="377" t="s">
        <v>4560</v>
      </c>
      <c r="O404" s="344" t="str">
        <f>VLOOKUP(N404,CódigosRetorno!$A$1:$B$1701,2,FALSE)</f>
        <v>El comprobante contiene un identificador de pago repetido en los anticipos</v>
      </c>
      <c r="P404" s="333" t="s">
        <v>482</v>
      </c>
      <c r="Q404" s="269" t="s">
        <v>186</v>
      </c>
    </row>
    <row r="405" spans="2:17" ht="24">
      <c r="B405" s="613"/>
      <c r="C405" s="611"/>
      <c r="D405" s="615"/>
      <c r="E405" s="615"/>
      <c r="F405" s="608"/>
      <c r="G405" s="604"/>
      <c r="H405" s="606"/>
      <c r="I405" s="608"/>
      <c r="J405" s="336"/>
      <c r="K405" s="336"/>
      <c r="L405" s="209" t="s">
        <v>4912</v>
      </c>
      <c r="M405" s="369" t="s">
        <v>1192</v>
      </c>
      <c r="N405" s="377" t="s">
        <v>4562</v>
      </c>
      <c r="O405" s="344" t="str">
        <f>VLOOKUP(N405,CódigosRetorno!$A$1:$B$1701,2,FALSE)</f>
        <v>El comprobante contiene un identificador de pago no relacionado a un documento de anticipo</v>
      </c>
      <c r="P405" s="333" t="s">
        <v>482</v>
      </c>
      <c r="Q405" s="269" t="s">
        <v>186</v>
      </c>
    </row>
    <row r="406" spans="2:17" ht="24">
      <c r="B406" s="613"/>
      <c r="C406" s="611"/>
      <c r="D406" s="615"/>
      <c r="E406" s="615"/>
      <c r="F406" s="607"/>
      <c r="G406" s="340" t="s">
        <v>4913</v>
      </c>
      <c r="H406" s="200" t="s">
        <v>4604</v>
      </c>
      <c r="I406" s="343" t="s">
        <v>4584</v>
      </c>
      <c r="J406" s="343"/>
      <c r="K406" s="343"/>
      <c r="L406" s="344" t="s">
        <v>5407</v>
      </c>
      <c r="M406" s="333" t="s">
        <v>1192</v>
      </c>
      <c r="N406" s="369" t="s">
        <v>5313</v>
      </c>
      <c r="O406" s="344" t="str">
        <f>VLOOKUP(N406,CódigosRetorno!$A$1:$B$1701,2,FALSE)</f>
        <v>El dato ingresado como atributo @schemeName es incorrecto.</v>
      </c>
      <c r="P406" s="333" t="s">
        <v>482</v>
      </c>
      <c r="Q406" s="269" t="s">
        <v>186</v>
      </c>
    </row>
    <row r="407" spans="2:17" ht="24">
      <c r="B407" s="613"/>
      <c r="C407" s="611"/>
      <c r="D407" s="615"/>
      <c r="E407" s="615"/>
      <c r="F407" s="608"/>
      <c r="G407" s="340" t="s">
        <v>4582</v>
      </c>
      <c r="H407" s="200" t="s">
        <v>4605</v>
      </c>
      <c r="I407" s="343" t="s">
        <v>4584</v>
      </c>
      <c r="J407" s="343"/>
      <c r="K407" s="343"/>
      <c r="L407" s="344" t="s">
        <v>5305</v>
      </c>
      <c r="M407" s="333" t="s">
        <v>1192</v>
      </c>
      <c r="N407" s="369" t="s">
        <v>5314</v>
      </c>
      <c r="O407" s="344" t="str">
        <f>VLOOKUP(N407,CódigosRetorno!$A$1:$B$1701,2,FALSE)</f>
        <v>El dato ingresado como atributo @schemeAgencyName es incorrecto.</v>
      </c>
      <c r="P407" s="333" t="s">
        <v>482</v>
      </c>
      <c r="Q407" s="269" t="s">
        <v>186</v>
      </c>
    </row>
    <row r="408" spans="2:17" ht="24">
      <c r="B408" s="613"/>
      <c r="C408" s="611"/>
      <c r="D408" s="615"/>
      <c r="E408" s="615"/>
      <c r="F408" s="334" t="s">
        <v>12</v>
      </c>
      <c r="G408" s="340" t="s">
        <v>16</v>
      </c>
      <c r="H408" s="345" t="s">
        <v>4914</v>
      </c>
      <c r="I408" s="334">
        <v>1</v>
      </c>
      <c r="J408" s="334"/>
      <c r="K408" s="334"/>
      <c r="L408" s="344" t="s">
        <v>2989</v>
      </c>
      <c r="M408" s="369" t="s">
        <v>1192</v>
      </c>
      <c r="N408" s="377" t="s">
        <v>1977</v>
      </c>
      <c r="O408" s="344" t="str">
        <f>VLOOKUP(N408,CódigosRetorno!$A$1:$B$1701,2,FALSE)</f>
        <v>PaidAmount: monto anticipado por documento debe ser mayor a cero.</v>
      </c>
      <c r="P408" s="333" t="s">
        <v>482</v>
      </c>
      <c r="Q408" s="270"/>
    </row>
    <row r="409" spans="2:17">
      <c r="B409" s="613"/>
      <c r="C409" s="611"/>
      <c r="D409" s="615"/>
      <c r="E409" s="615"/>
      <c r="F409" s="334" t="s">
        <v>13</v>
      </c>
      <c r="G409" s="340" t="s">
        <v>2671</v>
      </c>
      <c r="H409" s="200" t="s">
        <v>4697</v>
      </c>
      <c r="I409" s="343" t="s">
        <v>4584</v>
      </c>
      <c r="J409" s="343"/>
      <c r="K409" s="343"/>
      <c r="L409" s="344" t="s">
        <v>2652</v>
      </c>
      <c r="M409" s="333" t="s">
        <v>186</v>
      </c>
      <c r="N409" s="369" t="s">
        <v>186</v>
      </c>
      <c r="O409" s="344" t="str">
        <f>VLOOKUP(N409,CódigosRetorno!$A$1:$B$1701,2,FALSE)</f>
        <v>-</v>
      </c>
      <c r="P409" s="333" t="s">
        <v>186</v>
      </c>
      <c r="Q409" s="270" t="s">
        <v>186</v>
      </c>
    </row>
    <row r="410" spans="2:17" ht="24">
      <c r="B410" s="613"/>
      <c r="C410" s="611"/>
      <c r="D410" s="615"/>
      <c r="E410" s="615"/>
      <c r="F410" s="343" t="s">
        <v>149</v>
      </c>
      <c r="G410" s="343" t="s">
        <v>25</v>
      </c>
      <c r="H410" s="344" t="s">
        <v>4915</v>
      </c>
      <c r="I410" s="334" t="s">
        <v>4584</v>
      </c>
      <c r="J410" s="334"/>
      <c r="K410" s="334"/>
      <c r="L410" s="344" t="s">
        <v>2652</v>
      </c>
      <c r="M410" s="333" t="s">
        <v>186</v>
      </c>
      <c r="N410" s="369" t="s">
        <v>186</v>
      </c>
      <c r="O410" s="344" t="str">
        <f>VLOOKUP(N410,CódigosRetorno!$A$1:$B$1701,2,FALSE)</f>
        <v>-</v>
      </c>
      <c r="P410" s="333" t="s">
        <v>186</v>
      </c>
      <c r="Q410" s="270" t="s">
        <v>186</v>
      </c>
    </row>
    <row r="411" spans="2:17" ht="24">
      <c r="B411" s="613"/>
      <c r="C411" s="611"/>
      <c r="D411" s="615"/>
      <c r="E411" s="615"/>
      <c r="F411" s="607" t="s">
        <v>3798</v>
      </c>
      <c r="G411" s="603" t="s">
        <v>99</v>
      </c>
      <c r="H411" s="610" t="s">
        <v>4916</v>
      </c>
      <c r="I411" s="607">
        <v>1</v>
      </c>
      <c r="J411" s="334"/>
      <c r="K411" s="334"/>
      <c r="L411" s="344" t="s">
        <v>4917</v>
      </c>
      <c r="M411" s="369" t="s">
        <v>1192</v>
      </c>
      <c r="N411" s="377" t="s">
        <v>1976</v>
      </c>
      <c r="O411" s="344" t="str">
        <f>VLOOKUP(N411,CódigosRetorno!$A$1:$B$1701,2,FALSE)</f>
        <v>Falta referencia de la factura relacionada con anticipo.</v>
      </c>
      <c r="P411" s="333" t="s">
        <v>482</v>
      </c>
      <c r="Q411" s="270"/>
    </row>
    <row r="412" spans="2:17" ht="36">
      <c r="B412" s="613"/>
      <c r="C412" s="611"/>
      <c r="D412" s="615"/>
      <c r="E412" s="615"/>
      <c r="F412" s="608"/>
      <c r="G412" s="604"/>
      <c r="H412" s="612"/>
      <c r="I412" s="608"/>
      <c r="J412" s="336"/>
      <c r="K412" s="336"/>
      <c r="L412" s="344" t="s">
        <v>4918</v>
      </c>
      <c r="M412" s="369" t="s">
        <v>1192</v>
      </c>
      <c r="N412" s="377" t="s">
        <v>4564</v>
      </c>
      <c r="O412" s="344" t="str">
        <f>VLOOKUP(N412,CódigosRetorno!$A$1:$B$1701,2,FALSE)</f>
        <v>El comprobante contiene mas de un documento de anticipo relacionado al mismo identificador de pago.</v>
      </c>
      <c r="P412" s="333" t="s">
        <v>482</v>
      </c>
      <c r="Q412" s="269" t="s">
        <v>186</v>
      </c>
    </row>
    <row r="413" spans="2:17" ht="24">
      <c r="B413" s="613"/>
      <c r="C413" s="611"/>
      <c r="D413" s="615"/>
      <c r="E413" s="615"/>
      <c r="F413" s="607"/>
      <c r="G413" s="340" t="s">
        <v>4913</v>
      </c>
      <c r="H413" s="200" t="s">
        <v>4586</v>
      </c>
      <c r="I413" s="343" t="s">
        <v>4584</v>
      </c>
      <c r="J413" s="343"/>
      <c r="K413" s="343"/>
      <c r="L413" s="344" t="s">
        <v>5407</v>
      </c>
      <c r="M413" s="333" t="s">
        <v>1192</v>
      </c>
      <c r="N413" s="369" t="s">
        <v>5308</v>
      </c>
      <c r="O413" s="344" t="str">
        <f>VLOOKUP(N413,CódigosRetorno!$A$1:$B$1701,2,FALSE)</f>
        <v>El dato ingresado como atributo @listName es incorrecto.</v>
      </c>
      <c r="P413" s="333" t="s">
        <v>482</v>
      </c>
      <c r="Q413" s="269" t="s">
        <v>186</v>
      </c>
    </row>
    <row r="414" spans="2:17" ht="24">
      <c r="B414" s="613"/>
      <c r="C414" s="611"/>
      <c r="D414" s="615"/>
      <c r="E414" s="615"/>
      <c r="F414" s="608"/>
      <c r="G414" s="340" t="s">
        <v>4582</v>
      </c>
      <c r="H414" s="200" t="s">
        <v>4583</v>
      </c>
      <c r="I414" s="343" t="s">
        <v>4584</v>
      </c>
      <c r="J414" s="343"/>
      <c r="K414" s="343"/>
      <c r="L414" s="344" t="s">
        <v>5305</v>
      </c>
      <c r="M414" s="369" t="s">
        <v>1192</v>
      </c>
      <c r="N414" s="377" t="s">
        <v>5307</v>
      </c>
      <c r="O414" s="344" t="str">
        <f>VLOOKUP(N414,CódigosRetorno!$A$1:$B$1701,2,FALSE)</f>
        <v>El dato ingresado como atributo @listAgencyName es incorrecto.</v>
      </c>
      <c r="P414" s="333" t="s">
        <v>482</v>
      </c>
      <c r="Q414" s="269" t="s">
        <v>186</v>
      </c>
    </row>
    <row r="415" spans="2:17" ht="72">
      <c r="B415" s="613"/>
      <c r="C415" s="611"/>
      <c r="D415" s="615"/>
      <c r="E415" s="615"/>
      <c r="F415" s="607" t="s">
        <v>45</v>
      </c>
      <c r="G415" s="603" t="s">
        <v>58</v>
      </c>
      <c r="H415" s="610" t="s">
        <v>4919</v>
      </c>
      <c r="I415" s="607">
        <v>1</v>
      </c>
      <c r="J415" s="334"/>
      <c r="K415" s="334"/>
      <c r="L415" s="348" t="s">
        <v>2991</v>
      </c>
      <c r="M415" s="369" t="s">
        <v>1192</v>
      </c>
      <c r="N415" s="377" t="s">
        <v>1959</v>
      </c>
      <c r="O415" s="344" t="str">
        <f>VLOOKUP(N415,CódigosRetorno!$A$1:$B$1701,2,FALSE)</f>
        <v>El dato ingresado debe indicar SERIE-CORRELATIVO del documento que se realizo el anticipo.</v>
      </c>
      <c r="P415" s="333" t="s">
        <v>482</v>
      </c>
      <c r="Q415" s="269" t="s">
        <v>186</v>
      </c>
    </row>
    <row r="416" spans="2:17" ht="96">
      <c r="B416" s="613"/>
      <c r="C416" s="611"/>
      <c r="D416" s="615"/>
      <c r="E416" s="615"/>
      <c r="F416" s="608"/>
      <c r="G416" s="604"/>
      <c r="H416" s="612"/>
      <c r="I416" s="608"/>
      <c r="J416" s="336"/>
      <c r="K416" s="336"/>
      <c r="L416" s="348" t="s">
        <v>4920</v>
      </c>
      <c r="M416" s="369" t="s">
        <v>1192</v>
      </c>
      <c r="N416" s="377" t="s">
        <v>1959</v>
      </c>
      <c r="O416" s="344" t="str">
        <f>VLOOKUP(N416,CódigosRetorno!$A$1:$B$1701,2,FALSE)</f>
        <v>El dato ingresado debe indicar SERIE-CORRELATIVO del documento que se realizo el anticipo.</v>
      </c>
      <c r="P416" s="333" t="s">
        <v>482</v>
      </c>
      <c r="Q416" s="269" t="s">
        <v>186</v>
      </c>
    </row>
    <row r="417" spans="2:17" ht="36">
      <c r="B417" s="613"/>
      <c r="C417" s="611"/>
      <c r="D417" s="615"/>
      <c r="E417" s="615"/>
      <c r="F417" s="334" t="s">
        <v>10</v>
      </c>
      <c r="G417" s="340" t="s">
        <v>2917</v>
      </c>
      <c r="H417" s="337" t="s">
        <v>4921</v>
      </c>
      <c r="I417" s="334">
        <v>1</v>
      </c>
      <c r="J417" s="334"/>
      <c r="K417" s="334"/>
      <c r="L417" s="337" t="s">
        <v>4922</v>
      </c>
      <c r="M417" s="369" t="s">
        <v>1192</v>
      </c>
      <c r="N417" s="377" t="s">
        <v>1975</v>
      </c>
      <c r="O417" s="344" t="str">
        <f>VLOOKUP(N417,CódigosRetorno!$A$1:$B$1701,2,FALSE)</f>
        <v>Código de documento de referencia debe ser 02 o 03.</v>
      </c>
      <c r="P417" s="333" t="s">
        <v>482</v>
      </c>
      <c r="Q417" s="269" t="s">
        <v>186</v>
      </c>
    </row>
    <row r="418" spans="2:17" ht="24">
      <c r="B418" s="613"/>
      <c r="C418" s="611"/>
      <c r="D418" s="615"/>
      <c r="E418" s="615"/>
      <c r="F418" s="607"/>
      <c r="G418" s="343" t="s">
        <v>4790</v>
      </c>
      <c r="H418" s="200" t="s">
        <v>4586</v>
      </c>
      <c r="I418" s="334" t="s">
        <v>4584</v>
      </c>
      <c r="J418" s="334"/>
      <c r="K418" s="334"/>
      <c r="L418" s="344" t="s">
        <v>5408</v>
      </c>
      <c r="M418" s="333" t="s">
        <v>1192</v>
      </c>
      <c r="N418" s="369" t="s">
        <v>5308</v>
      </c>
      <c r="O418" s="344" t="str">
        <f>VLOOKUP(N418,CódigosRetorno!$A$1:$B$1701,2,FALSE)</f>
        <v>El dato ingresado como atributo @listName es incorrecto.</v>
      </c>
      <c r="P418" s="333" t="s">
        <v>482</v>
      </c>
      <c r="Q418" s="269" t="s">
        <v>186</v>
      </c>
    </row>
    <row r="419" spans="2:17" ht="24">
      <c r="B419" s="613"/>
      <c r="C419" s="611"/>
      <c r="D419" s="615"/>
      <c r="E419" s="615"/>
      <c r="F419" s="617"/>
      <c r="G419" s="378" t="s">
        <v>4582</v>
      </c>
      <c r="H419" s="200" t="s">
        <v>4583</v>
      </c>
      <c r="I419" s="334" t="s">
        <v>4584</v>
      </c>
      <c r="J419" s="334"/>
      <c r="K419" s="334"/>
      <c r="L419" s="344" t="s">
        <v>5305</v>
      </c>
      <c r="M419" s="369" t="s">
        <v>1192</v>
      </c>
      <c r="N419" s="377" t="s">
        <v>5307</v>
      </c>
      <c r="O419" s="344" t="str">
        <f>VLOOKUP(N419,CódigosRetorno!$A$1:$B$1701,2,FALSE)</f>
        <v>El dato ingresado como atributo @listAgencyName es incorrecto.</v>
      </c>
      <c r="P419" s="333" t="s">
        <v>482</v>
      </c>
      <c r="Q419" s="269" t="s">
        <v>186</v>
      </c>
    </row>
    <row r="420" spans="2:17" ht="48">
      <c r="B420" s="613"/>
      <c r="C420" s="611"/>
      <c r="D420" s="615"/>
      <c r="E420" s="615"/>
      <c r="F420" s="608"/>
      <c r="G420" s="378" t="s">
        <v>4791</v>
      </c>
      <c r="H420" s="200" t="s">
        <v>4588</v>
      </c>
      <c r="I420" s="334" t="s">
        <v>4584</v>
      </c>
      <c r="J420" s="334"/>
      <c r="K420" s="334"/>
      <c r="L420" s="344" t="s">
        <v>5409</v>
      </c>
      <c r="M420" s="369" t="s">
        <v>1192</v>
      </c>
      <c r="N420" s="377" t="s">
        <v>5309</v>
      </c>
      <c r="O420" s="344" t="str">
        <f>VLOOKUP(N420,CódigosRetorno!$A$1:$B$1701,2,FALSE)</f>
        <v>El dato ingresado como atributo @listURI es incorrecto.</v>
      </c>
      <c r="P420" s="333" t="s">
        <v>482</v>
      </c>
      <c r="Q420" s="269" t="s">
        <v>186</v>
      </c>
    </row>
    <row r="421" spans="2:17" ht="48">
      <c r="B421" s="613"/>
      <c r="C421" s="611"/>
      <c r="D421" s="615"/>
      <c r="E421" s="615"/>
      <c r="F421" s="334" t="s">
        <v>4923</v>
      </c>
      <c r="G421" s="340"/>
      <c r="H421" s="337" t="s">
        <v>4924</v>
      </c>
      <c r="I421" s="334">
        <v>1</v>
      </c>
      <c r="J421" s="334"/>
      <c r="K421" s="334"/>
      <c r="L421" s="344" t="s">
        <v>4925</v>
      </c>
      <c r="M421" s="369" t="s">
        <v>1192</v>
      </c>
      <c r="N421" s="377" t="s">
        <v>1951</v>
      </c>
      <c r="O421" s="344" t="str">
        <f>VLOOKUP(N421,CódigosRetorno!$A$1:$B$1701,2,FALSE)</f>
        <v>RUC que emitio documento de anticipo, no existe.</v>
      </c>
      <c r="P421" s="333" t="s">
        <v>482</v>
      </c>
      <c r="Q421" s="269" t="s">
        <v>186</v>
      </c>
    </row>
    <row r="422" spans="2:17" ht="48">
      <c r="B422" s="613"/>
      <c r="C422" s="611"/>
      <c r="D422" s="615"/>
      <c r="E422" s="615"/>
      <c r="F422" s="343" t="s">
        <v>47</v>
      </c>
      <c r="G422" s="333" t="s">
        <v>2664</v>
      </c>
      <c r="H422" s="344" t="s">
        <v>4926</v>
      </c>
      <c r="I422" s="334">
        <v>1</v>
      </c>
      <c r="J422" s="334"/>
      <c r="K422" s="334"/>
      <c r="L422" s="344" t="s">
        <v>3457</v>
      </c>
      <c r="M422" s="369" t="s">
        <v>1192</v>
      </c>
      <c r="N422" s="377" t="s">
        <v>1960</v>
      </c>
      <c r="O422" s="344" t="str">
        <f>VLOOKUP(N422,CódigosRetorno!$A$1:$B$1701,2,FALSE)</f>
        <v>El tipo documento del emisor que realiza el anticipo debe ser 6 del catalogo de tipo de documento.</v>
      </c>
      <c r="P422" s="333" t="s">
        <v>482</v>
      </c>
      <c r="Q422" s="269" t="s">
        <v>186</v>
      </c>
    </row>
    <row r="423" spans="2:17" ht="24">
      <c r="B423" s="613"/>
      <c r="C423" s="611"/>
      <c r="D423" s="615"/>
      <c r="E423" s="615"/>
      <c r="F423" s="607"/>
      <c r="G423" s="378" t="s">
        <v>4603</v>
      </c>
      <c r="H423" s="167" t="s">
        <v>4604</v>
      </c>
      <c r="I423" s="334" t="s">
        <v>4584</v>
      </c>
      <c r="J423" s="334"/>
      <c r="K423" s="334"/>
      <c r="L423" s="344" t="s">
        <v>5326</v>
      </c>
      <c r="M423" s="333" t="s">
        <v>1192</v>
      </c>
      <c r="N423" s="369" t="s">
        <v>5313</v>
      </c>
      <c r="O423" s="344" t="str">
        <f>VLOOKUP(N423,CódigosRetorno!$A$1:$B$1701,2,FALSE)</f>
        <v>El dato ingresado como atributo @schemeName es incorrecto.</v>
      </c>
      <c r="P423" s="333" t="s">
        <v>482</v>
      </c>
      <c r="Q423" s="269" t="s">
        <v>186</v>
      </c>
    </row>
    <row r="424" spans="2:17" ht="24">
      <c r="B424" s="613"/>
      <c r="C424" s="611"/>
      <c r="D424" s="615"/>
      <c r="E424" s="615"/>
      <c r="F424" s="617"/>
      <c r="G424" s="378" t="s">
        <v>4582</v>
      </c>
      <c r="H424" s="167" t="s">
        <v>4605</v>
      </c>
      <c r="I424" s="334" t="s">
        <v>4584</v>
      </c>
      <c r="J424" s="334"/>
      <c r="K424" s="334"/>
      <c r="L424" s="344" t="s">
        <v>5305</v>
      </c>
      <c r="M424" s="333" t="s">
        <v>1192</v>
      </c>
      <c r="N424" s="369" t="s">
        <v>5314</v>
      </c>
      <c r="O424" s="344" t="str">
        <f>VLOOKUP(N424,CódigosRetorno!$A$1:$B$1701,2,FALSE)</f>
        <v>El dato ingresado como atributo @schemeAgencyName es incorrecto.</v>
      </c>
      <c r="P424" s="333" t="s">
        <v>482</v>
      </c>
      <c r="Q424" s="269" t="s">
        <v>186</v>
      </c>
    </row>
    <row r="425" spans="2:17" ht="48">
      <c r="B425" s="613"/>
      <c r="C425" s="611"/>
      <c r="D425" s="615"/>
      <c r="E425" s="615"/>
      <c r="F425" s="608"/>
      <c r="G425" s="378" t="s">
        <v>4927</v>
      </c>
      <c r="H425" s="167" t="s">
        <v>4607</v>
      </c>
      <c r="I425" s="334" t="s">
        <v>4584</v>
      </c>
      <c r="J425" s="334"/>
      <c r="K425" s="334"/>
      <c r="L425" s="344" t="s">
        <v>5327</v>
      </c>
      <c r="M425" s="369" t="s">
        <v>1192</v>
      </c>
      <c r="N425" s="377" t="s">
        <v>5307</v>
      </c>
      <c r="O425" s="344" t="str">
        <f>VLOOKUP(N425,CódigosRetorno!$A$1:$B$1701,2,FALSE)</f>
        <v>El dato ingresado como atributo @listAgencyName es incorrecto.</v>
      </c>
      <c r="P425" s="333" t="s">
        <v>482</v>
      </c>
      <c r="Q425" s="269" t="s">
        <v>186</v>
      </c>
    </row>
    <row r="426" spans="2:17" ht="24">
      <c r="B426" s="603">
        <f>B403+1</f>
        <v>56</v>
      </c>
      <c r="C426" s="610" t="s">
        <v>154</v>
      </c>
      <c r="D426" s="615"/>
      <c r="E426" s="603" t="s">
        <v>9</v>
      </c>
      <c r="F426" s="607" t="s">
        <v>12</v>
      </c>
      <c r="G426" s="603" t="s">
        <v>16</v>
      </c>
      <c r="H426" s="605" t="s">
        <v>2987</v>
      </c>
      <c r="I426" s="607">
        <v>1</v>
      </c>
      <c r="J426" s="334"/>
      <c r="K426" s="334"/>
      <c r="L426" s="348" t="s">
        <v>6099</v>
      </c>
      <c r="M426" s="52" t="s">
        <v>203</v>
      </c>
      <c r="N426" s="377" t="s">
        <v>6100</v>
      </c>
      <c r="O426" s="344" t="str">
        <f>VLOOKUP(N426,CódigosRetorno!$A$1:$B$1701,2,FALSE)</f>
        <v>El XML no contiene el tag de Total de anticipos</v>
      </c>
      <c r="P426" s="333" t="s">
        <v>482</v>
      </c>
      <c r="Q426" s="270" t="s">
        <v>186</v>
      </c>
    </row>
    <row r="427" spans="2:17" ht="24">
      <c r="B427" s="615"/>
      <c r="C427" s="611"/>
      <c r="D427" s="615"/>
      <c r="E427" s="615"/>
      <c r="F427" s="617"/>
      <c r="G427" s="615"/>
      <c r="H427" s="618"/>
      <c r="I427" s="617"/>
      <c r="J427" s="335"/>
      <c r="K427" s="335"/>
      <c r="L427" s="348" t="s">
        <v>6102</v>
      </c>
      <c r="M427" s="52" t="s">
        <v>203</v>
      </c>
      <c r="N427" s="377" t="s">
        <v>6103</v>
      </c>
      <c r="O427" s="344" t="str">
        <f>VLOOKUP(N427,CódigosRetorno!$A$1:$B$1701,2,FALSE)</f>
        <v>El dato ingresado Total anticipos no corresponde para el tipo de operación</v>
      </c>
      <c r="P427" s="333" t="s">
        <v>482</v>
      </c>
      <c r="Q427" s="270" t="s">
        <v>186</v>
      </c>
    </row>
    <row r="428" spans="2:17" ht="36">
      <c r="B428" s="615"/>
      <c r="C428" s="611"/>
      <c r="D428" s="615"/>
      <c r="E428" s="615"/>
      <c r="F428" s="617"/>
      <c r="G428" s="615"/>
      <c r="H428" s="618"/>
      <c r="I428" s="617"/>
      <c r="J428" s="335"/>
      <c r="K428" s="335"/>
      <c r="L428" s="348" t="s">
        <v>3541</v>
      </c>
      <c r="M428" s="369" t="s">
        <v>203</v>
      </c>
      <c r="N428" s="377" t="s">
        <v>1969</v>
      </c>
      <c r="O428" s="344" t="str">
        <f>VLOOKUP(N428,CódigosRetorno!$A$1:$B$1701,2,FALSE)</f>
        <v>Total de anticipos diferente a los montos anticipados por documento.</v>
      </c>
      <c r="P428" s="333" t="s">
        <v>482</v>
      </c>
      <c r="Q428" s="270" t="s">
        <v>186</v>
      </c>
    </row>
    <row r="429" spans="2:17" ht="24">
      <c r="B429" s="615"/>
      <c r="C429" s="611"/>
      <c r="D429" s="615"/>
      <c r="E429" s="615"/>
      <c r="F429" s="608"/>
      <c r="G429" s="604"/>
      <c r="H429" s="606"/>
      <c r="I429" s="608"/>
      <c r="J429" s="336"/>
      <c r="K429" s="336"/>
      <c r="L429" s="348" t="s">
        <v>6105</v>
      </c>
      <c r="M429" s="369" t="s">
        <v>203</v>
      </c>
      <c r="N429" s="377" t="s">
        <v>1970</v>
      </c>
      <c r="O429" s="344" t="str">
        <f>VLOOKUP(N429,CódigosRetorno!$A$1:$B$1701,2,FALSE)</f>
        <v>Ingresar documentos por anticipos.</v>
      </c>
      <c r="P429" s="333"/>
      <c r="Q429" s="270"/>
    </row>
    <row r="430" spans="2:17">
      <c r="B430" s="615"/>
      <c r="C430" s="611"/>
      <c r="D430" s="615"/>
      <c r="E430" s="615"/>
      <c r="F430" s="334" t="s">
        <v>13</v>
      </c>
      <c r="G430" s="341" t="s">
        <v>2671</v>
      </c>
      <c r="H430" s="367" t="s">
        <v>4697</v>
      </c>
      <c r="I430" s="335">
        <v>1</v>
      </c>
      <c r="J430" s="335"/>
      <c r="K430" s="335"/>
      <c r="L430" s="344" t="s">
        <v>2652</v>
      </c>
      <c r="M430" s="333" t="s">
        <v>186</v>
      </c>
      <c r="N430" s="369" t="s">
        <v>186</v>
      </c>
      <c r="O430" s="344" t="str">
        <f>VLOOKUP(N430,CódigosRetorno!$A$1:$B$1701,2,FALSE)</f>
        <v>-</v>
      </c>
      <c r="P430" s="333" t="s">
        <v>186</v>
      </c>
      <c r="Q430" s="270" t="s">
        <v>186</v>
      </c>
    </row>
    <row r="431" spans="2:17">
      <c r="B431" s="161" t="s">
        <v>3088</v>
      </c>
      <c r="C431" s="162"/>
      <c r="D431" s="163"/>
      <c r="E431" s="163"/>
      <c r="F431" s="372"/>
      <c r="G431" s="372"/>
      <c r="H431" s="162"/>
      <c r="I431" s="163"/>
      <c r="J431" s="163"/>
      <c r="K431" s="163"/>
      <c r="L431" s="339" t="s">
        <v>186</v>
      </c>
      <c r="M431" s="365" t="s">
        <v>186</v>
      </c>
      <c r="N431" s="364" t="s">
        <v>186</v>
      </c>
      <c r="O431" s="344" t="str">
        <f>VLOOKUP(N431,CódigosRetorno!$A$1:$B$1701,2,FALSE)</f>
        <v>-</v>
      </c>
      <c r="P431" s="342" t="s">
        <v>186</v>
      </c>
      <c r="Q431" s="362" t="s">
        <v>186</v>
      </c>
    </row>
    <row r="432" spans="2:17" ht="36">
      <c r="B432" s="603">
        <f>B426+1</f>
        <v>57</v>
      </c>
      <c r="C432" s="610" t="s">
        <v>4986</v>
      </c>
      <c r="D432" s="603" t="s">
        <v>3</v>
      </c>
      <c r="E432" s="603" t="s">
        <v>9</v>
      </c>
      <c r="F432" s="343" t="s">
        <v>175</v>
      </c>
      <c r="G432" s="334" t="s">
        <v>2654</v>
      </c>
      <c r="H432" s="344" t="s">
        <v>5141</v>
      </c>
      <c r="I432" s="343" t="s">
        <v>4584</v>
      </c>
      <c r="J432" s="343"/>
      <c r="K432" s="343"/>
      <c r="L432" s="344" t="s">
        <v>3475</v>
      </c>
      <c r="M432" s="333" t="s">
        <v>1192</v>
      </c>
      <c r="N432" s="369" t="s">
        <v>3779</v>
      </c>
      <c r="O432" s="344" t="str">
        <f>VLOOKUP(N432,CódigosRetorno!$A$1:$B$1701,2,FALSE)</f>
        <v>El código de Ubigeo no existe en el listado.</v>
      </c>
      <c r="P432" s="333" t="s">
        <v>482</v>
      </c>
      <c r="Q432" s="270" t="s">
        <v>3153</v>
      </c>
    </row>
    <row r="433" spans="2:17" ht="24">
      <c r="B433" s="615"/>
      <c r="C433" s="611"/>
      <c r="D433" s="615"/>
      <c r="E433" s="615"/>
      <c r="F433" s="343"/>
      <c r="G433" s="343" t="s">
        <v>4626</v>
      </c>
      <c r="H433" s="200" t="s">
        <v>4605</v>
      </c>
      <c r="I433" s="343" t="s">
        <v>4584</v>
      </c>
      <c r="J433" s="343"/>
      <c r="K433" s="343"/>
      <c r="L433" s="344" t="s">
        <v>5334</v>
      </c>
      <c r="M433" s="333" t="s">
        <v>1192</v>
      </c>
      <c r="N433" s="369" t="s">
        <v>5314</v>
      </c>
      <c r="O433" s="344" t="str">
        <f>VLOOKUP(N433,CódigosRetorno!$A$1:$B$1701,2,FALSE)</f>
        <v>El dato ingresado como atributo @schemeAgencyName es incorrecto.</v>
      </c>
      <c r="P433" s="333" t="s">
        <v>482</v>
      </c>
      <c r="Q433" s="270" t="s">
        <v>186</v>
      </c>
    </row>
    <row r="434" spans="2:17" ht="24">
      <c r="B434" s="615"/>
      <c r="C434" s="611"/>
      <c r="D434" s="615"/>
      <c r="E434" s="615"/>
      <c r="F434" s="343"/>
      <c r="G434" s="343" t="s">
        <v>4627</v>
      </c>
      <c r="H434" s="200" t="s">
        <v>4604</v>
      </c>
      <c r="I434" s="343" t="s">
        <v>4584</v>
      </c>
      <c r="J434" s="343"/>
      <c r="K434" s="343"/>
      <c r="L434" s="344" t="s">
        <v>5335</v>
      </c>
      <c r="M434" s="333" t="s">
        <v>1192</v>
      </c>
      <c r="N434" s="369" t="s">
        <v>5313</v>
      </c>
      <c r="O434" s="344" t="str">
        <f>VLOOKUP(N434,CódigosRetorno!$A$1:$B$1701,2,FALSE)</f>
        <v>El dato ingresado como atributo @schemeName es incorrecto.</v>
      </c>
      <c r="P434" s="333" t="s">
        <v>482</v>
      </c>
      <c r="Q434" s="269" t="s">
        <v>186</v>
      </c>
    </row>
    <row r="435" spans="2:17" ht="36">
      <c r="B435" s="615"/>
      <c r="C435" s="611"/>
      <c r="D435" s="615"/>
      <c r="E435" s="615"/>
      <c r="F435" s="343" t="s">
        <v>4614</v>
      </c>
      <c r="G435" s="333"/>
      <c r="H435" s="344" t="s">
        <v>5142</v>
      </c>
      <c r="I435" s="343">
        <v>1</v>
      </c>
      <c r="J435" s="343"/>
      <c r="K435" s="343"/>
      <c r="L435" s="344" t="s">
        <v>4617</v>
      </c>
      <c r="M435" s="333" t="s">
        <v>1192</v>
      </c>
      <c r="N435" s="121" t="s">
        <v>4541</v>
      </c>
      <c r="O435" s="344" t="str">
        <f>VLOOKUP(N435,CódigosRetorno!$A$1:$B$1701,2,FALSE)</f>
        <v>El dato ingresado como direccion completa y detallada no cumple con el formato establecido.</v>
      </c>
      <c r="P435" s="333" t="s">
        <v>482</v>
      </c>
      <c r="Q435" s="270" t="s">
        <v>186</v>
      </c>
    </row>
    <row r="436" spans="2:17" ht="36">
      <c r="B436" s="615"/>
      <c r="C436" s="611"/>
      <c r="D436" s="615"/>
      <c r="E436" s="615"/>
      <c r="F436" s="343" t="s">
        <v>50</v>
      </c>
      <c r="G436" s="333"/>
      <c r="H436" s="344" t="s">
        <v>5143</v>
      </c>
      <c r="I436" s="343" t="s">
        <v>4584</v>
      </c>
      <c r="J436" s="343"/>
      <c r="K436" s="343"/>
      <c r="L436" s="344" t="s">
        <v>4620</v>
      </c>
      <c r="M436" s="333" t="s">
        <v>1192</v>
      </c>
      <c r="N436" s="369" t="s">
        <v>4545</v>
      </c>
      <c r="O436" s="344" t="str">
        <f>VLOOKUP(N436,CódigosRetorno!$A$1:$B$1701,2,FALSE)</f>
        <v>El dato ingresado como urbanización no cumple con el formato establecido</v>
      </c>
      <c r="P436" s="333" t="s">
        <v>482</v>
      </c>
      <c r="Q436" s="270" t="s">
        <v>186</v>
      </c>
    </row>
    <row r="437" spans="2:17" ht="36">
      <c r="B437" s="615"/>
      <c r="C437" s="611"/>
      <c r="D437" s="615"/>
      <c r="E437" s="615"/>
      <c r="F437" s="343" t="s">
        <v>18</v>
      </c>
      <c r="G437" s="333"/>
      <c r="H437" s="344" t="s">
        <v>5144</v>
      </c>
      <c r="I437" s="343" t="s">
        <v>4584</v>
      </c>
      <c r="J437" s="343"/>
      <c r="K437" s="343"/>
      <c r="L437" s="344" t="s">
        <v>4623</v>
      </c>
      <c r="M437" s="333" t="s">
        <v>1192</v>
      </c>
      <c r="N437" s="369" t="s">
        <v>4547</v>
      </c>
      <c r="O437" s="344" t="str">
        <f>VLOOKUP(N437,CódigosRetorno!$A$1:$B$1701,2,FALSE)</f>
        <v>El dato ingresado como provincia no cumple con el formato establecido</v>
      </c>
      <c r="P437" s="333" t="s">
        <v>482</v>
      </c>
      <c r="Q437" s="270" t="s">
        <v>186</v>
      </c>
    </row>
    <row r="438" spans="2:17" ht="36">
      <c r="B438" s="615"/>
      <c r="C438" s="611"/>
      <c r="D438" s="615"/>
      <c r="E438" s="615"/>
      <c r="F438" s="343" t="s">
        <v>18</v>
      </c>
      <c r="G438" s="333"/>
      <c r="H438" s="344" t="s">
        <v>5145</v>
      </c>
      <c r="I438" s="343" t="s">
        <v>4584</v>
      </c>
      <c r="J438" s="343"/>
      <c r="K438" s="343"/>
      <c r="L438" s="344" t="s">
        <v>4623</v>
      </c>
      <c r="M438" s="333" t="s">
        <v>1192</v>
      </c>
      <c r="N438" s="369" t="s">
        <v>4549</v>
      </c>
      <c r="O438" s="344" t="str">
        <f>VLOOKUP(N438,CódigosRetorno!$A$1:$B$1701,2,FALSE)</f>
        <v>El dato ingresado como departamento no cumple con el formato establecido</v>
      </c>
      <c r="P438" s="333" t="s">
        <v>482</v>
      </c>
      <c r="Q438" s="270" t="s">
        <v>186</v>
      </c>
    </row>
    <row r="439" spans="2:17" ht="36">
      <c r="B439" s="615"/>
      <c r="C439" s="611"/>
      <c r="D439" s="615"/>
      <c r="E439" s="615"/>
      <c r="F439" s="343" t="s">
        <v>18</v>
      </c>
      <c r="G439" s="333"/>
      <c r="H439" s="344" t="s">
        <v>5146</v>
      </c>
      <c r="I439" s="343">
        <v>1</v>
      </c>
      <c r="J439" s="343"/>
      <c r="K439" s="343"/>
      <c r="L439" s="344" t="s">
        <v>4623</v>
      </c>
      <c r="M439" s="333" t="s">
        <v>1192</v>
      </c>
      <c r="N439" s="369" t="s">
        <v>4551</v>
      </c>
      <c r="O439" s="344" t="str">
        <f>VLOOKUP(N439,CódigosRetorno!$A$1:$B$1701,2,FALSE)</f>
        <v>El dato ingresado como distrito no cumple con el formato establecido</v>
      </c>
      <c r="P439" s="333" t="s">
        <v>482</v>
      </c>
      <c r="Q439" s="270" t="s">
        <v>186</v>
      </c>
    </row>
    <row r="440" spans="2:17" ht="36">
      <c r="B440" s="615"/>
      <c r="C440" s="611"/>
      <c r="D440" s="615"/>
      <c r="E440" s="615"/>
      <c r="F440" s="343" t="s">
        <v>10</v>
      </c>
      <c r="G440" s="333" t="s">
        <v>2653</v>
      </c>
      <c r="H440" s="344" t="s">
        <v>5147</v>
      </c>
      <c r="I440" s="343" t="s">
        <v>4584</v>
      </c>
      <c r="J440" s="343"/>
      <c r="K440" s="343"/>
      <c r="L440" s="344" t="s">
        <v>3491</v>
      </c>
      <c r="M440" s="333" t="s">
        <v>1192</v>
      </c>
      <c r="N440" s="369" t="s">
        <v>1406</v>
      </c>
      <c r="O440" s="344" t="str">
        <f>VLOOKUP(N440,CódigosRetorno!$A$1:$B$1701,2,FALSE)</f>
        <v>El codigo de pais debe ser PE</v>
      </c>
      <c r="P440" s="333" t="s">
        <v>482</v>
      </c>
      <c r="Q440" s="270" t="s">
        <v>186</v>
      </c>
    </row>
    <row r="441" spans="2:17">
      <c r="B441" s="615"/>
      <c r="C441" s="611"/>
      <c r="D441" s="615"/>
      <c r="E441" s="615"/>
      <c r="F441" s="607"/>
      <c r="G441" s="378" t="s">
        <v>4634</v>
      </c>
      <c r="H441" s="344" t="s">
        <v>4593</v>
      </c>
      <c r="I441" s="343" t="s">
        <v>4584</v>
      </c>
      <c r="J441" s="343"/>
      <c r="K441" s="343"/>
      <c r="L441" s="344" t="s">
        <v>5336</v>
      </c>
      <c r="M441" s="333" t="s">
        <v>1192</v>
      </c>
      <c r="N441" s="369" t="s">
        <v>5312</v>
      </c>
      <c r="O441" s="344" t="str">
        <f>VLOOKUP(N441,CódigosRetorno!$A$1:$B$1701,2,FALSE)</f>
        <v>El dato ingresado como atributo @listID es incorrecto.</v>
      </c>
      <c r="P441" s="333" t="s">
        <v>482</v>
      </c>
      <c r="Q441" s="270" t="s">
        <v>186</v>
      </c>
    </row>
    <row r="442" spans="2:17" ht="48">
      <c r="B442" s="615"/>
      <c r="C442" s="611"/>
      <c r="D442" s="615"/>
      <c r="E442" s="615"/>
      <c r="F442" s="617"/>
      <c r="G442" s="378" t="s">
        <v>4635</v>
      </c>
      <c r="H442" s="344" t="s">
        <v>4583</v>
      </c>
      <c r="I442" s="343" t="s">
        <v>4584</v>
      </c>
      <c r="J442" s="343"/>
      <c r="K442" s="343"/>
      <c r="L442" s="344" t="s">
        <v>5328</v>
      </c>
      <c r="M442" s="333" t="s">
        <v>1192</v>
      </c>
      <c r="N442" s="369" t="s">
        <v>5307</v>
      </c>
      <c r="O442" s="344" t="str">
        <f>VLOOKUP(N442,CódigosRetorno!$A$1:$B$1701,2,FALSE)</f>
        <v>El dato ingresado como atributo @listAgencyName es incorrecto.</v>
      </c>
      <c r="P442" s="333" t="s">
        <v>482</v>
      </c>
      <c r="Q442" s="269" t="s">
        <v>186</v>
      </c>
    </row>
    <row r="443" spans="2:17" ht="24">
      <c r="B443" s="604"/>
      <c r="C443" s="612"/>
      <c r="D443" s="604"/>
      <c r="E443" s="604"/>
      <c r="F443" s="608"/>
      <c r="G443" s="343" t="s">
        <v>4636</v>
      </c>
      <c r="H443" s="344" t="s">
        <v>4586</v>
      </c>
      <c r="I443" s="343" t="s">
        <v>4584</v>
      </c>
      <c r="J443" s="343"/>
      <c r="K443" s="343"/>
      <c r="L443" s="344" t="s">
        <v>5337</v>
      </c>
      <c r="M443" s="369" t="s">
        <v>1192</v>
      </c>
      <c r="N443" s="377" t="s">
        <v>5308</v>
      </c>
      <c r="O443" s="344" t="str">
        <f>VLOOKUP(N443,CódigosRetorno!$A$1:$B$1701,2,FALSE)</f>
        <v>El dato ingresado como atributo @listName es incorrecto.</v>
      </c>
      <c r="P443" s="333" t="s">
        <v>482</v>
      </c>
      <c r="Q443" s="269" t="s">
        <v>186</v>
      </c>
    </row>
    <row r="444" spans="2:17">
      <c r="B444" s="122" t="s">
        <v>3081</v>
      </c>
      <c r="C444" s="122"/>
      <c r="D444" s="140"/>
      <c r="E444" s="119"/>
      <c r="F444" s="123" t="s">
        <v>186</v>
      </c>
      <c r="G444" s="123" t="s">
        <v>186</v>
      </c>
      <c r="H444" s="124" t="s">
        <v>186</v>
      </c>
      <c r="I444" s="123"/>
      <c r="J444" s="123"/>
      <c r="K444" s="123"/>
      <c r="L444" s="344" t="s">
        <v>186</v>
      </c>
      <c r="M444" s="369" t="s">
        <v>186</v>
      </c>
      <c r="N444" s="377" t="s">
        <v>186</v>
      </c>
      <c r="O444" s="344" t="str">
        <f>VLOOKUP(N444,CódigosRetorno!$A$1:$B$1701,2,FALSE)</f>
        <v>-</v>
      </c>
      <c r="P444" s="333" t="s">
        <v>186</v>
      </c>
      <c r="Q444" s="270" t="s">
        <v>186</v>
      </c>
    </row>
    <row r="445" spans="2:17" ht="36">
      <c r="B445" s="607" t="s">
        <v>6093</v>
      </c>
      <c r="C445" s="610" t="s">
        <v>5000</v>
      </c>
      <c r="D445" s="603" t="s">
        <v>15</v>
      </c>
      <c r="E445" s="603" t="s">
        <v>9</v>
      </c>
      <c r="F445" s="369" t="s">
        <v>5</v>
      </c>
      <c r="G445" s="333" t="s">
        <v>4807</v>
      </c>
      <c r="H445" s="344" t="s">
        <v>5001</v>
      </c>
      <c r="I445" s="378">
        <v>1</v>
      </c>
      <c r="J445" s="378"/>
      <c r="K445" s="378"/>
      <c r="L445" s="344" t="s">
        <v>4806</v>
      </c>
      <c r="M445" s="333" t="s">
        <v>1192</v>
      </c>
      <c r="N445" s="369" t="s">
        <v>4540</v>
      </c>
      <c r="O445" s="344" t="str">
        <f>VLOOKUP(N445,CódigosRetorno!$A$1:$B$1677,2,FALSE)</f>
        <v>El XML no contiene el atributo o no existe información en el nombre del concepto.</v>
      </c>
      <c r="P445" s="333" t="s">
        <v>482</v>
      </c>
      <c r="Q445" s="270" t="s">
        <v>6069</v>
      </c>
    </row>
    <row r="446" spans="2:17" ht="24">
      <c r="B446" s="617"/>
      <c r="C446" s="611"/>
      <c r="D446" s="615"/>
      <c r="E446" s="615"/>
      <c r="F446" s="740" t="s">
        <v>44</v>
      </c>
      <c r="G446" s="603" t="s">
        <v>4807</v>
      </c>
      <c r="H446" s="610" t="s">
        <v>5002</v>
      </c>
      <c r="I446" s="670">
        <v>1</v>
      </c>
      <c r="J446" s="378"/>
      <c r="K446" s="378"/>
      <c r="L446" s="344" t="s">
        <v>6089</v>
      </c>
      <c r="M446" s="369" t="s">
        <v>1192</v>
      </c>
      <c r="N446" s="377" t="s">
        <v>5823</v>
      </c>
      <c r="O446" s="344" t="str">
        <f>VLOOKUP(N446,CódigosRetorno!$A$1:$B$1677,2,FALSE)</f>
        <v>El dato ingresado como codigo de identificación de concepto tributario no es valido (catalogo nro 53)</v>
      </c>
      <c r="P446" s="333" t="s">
        <v>482</v>
      </c>
      <c r="Q446" s="270" t="s">
        <v>6069</v>
      </c>
    </row>
    <row r="447" spans="2:17" ht="24">
      <c r="B447" s="617"/>
      <c r="C447" s="611"/>
      <c r="D447" s="615"/>
      <c r="E447" s="615"/>
      <c r="F447" s="746"/>
      <c r="G447" s="615"/>
      <c r="H447" s="611"/>
      <c r="I447" s="671"/>
      <c r="J447" s="378"/>
      <c r="K447" s="378"/>
      <c r="L447" s="344" t="s">
        <v>6035</v>
      </c>
      <c r="M447" s="369" t="s">
        <v>203</v>
      </c>
      <c r="N447" s="377" t="s">
        <v>6000</v>
      </c>
      <c r="O447" s="344" t="str">
        <f>VLOOKUP(N447,CódigosRetorno!$A$1:$B$1677,2,FALSE)</f>
        <v>El XML no contiene el tag de Transportre Terreste - Número de asiento</v>
      </c>
      <c r="P447" s="333" t="s">
        <v>482</v>
      </c>
      <c r="Q447" s="269" t="s">
        <v>186</v>
      </c>
    </row>
    <row r="448" spans="2:17" ht="24">
      <c r="B448" s="617"/>
      <c r="C448" s="611"/>
      <c r="D448" s="615"/>
      <c r="E448" s="615"/>
      <c r="F448" s="746"/>
      <c r="G448" s="615"/>
      <c r="H448" s="611"/>
      <c r="I448" s="671"/>
      <c r="J448" s="378"/>
      <c r="K448" s="378"/>
      <c r="L448" s="344" t="s">
        <v>6036</v>
      </c>
      <c r="M448" s="369" t="s">
        <v>203</v>
      </c>
      <c r="N448" s="377" t="s">
        <v>6001</v>
      </c>
      <c r="O448" s="344" t="str">
        <f>VLOOKUP(N448,CódigosRetorno!$A$1:$B$1677,2,FALSE)</f>
        <v>El XML no contiene el tag de Transporte Terrestre - Información de manifiesto de pasajeros</v>
      </c>
      <c r="P448" s="333" t="s">
        <v>482</v>
      </c>
      <c r="Q448" s="269" t="s">
        <v>186</v>
      </c>
    </row>
    <row r="449" spans="2:17" ht="24">
      <c r="B449" s="617"/>
      <c r="C449" s="611"/>
      <c r="D449" s="615"/>
      <c r="E449" s="615"/>
      <c r="F449" s="746"/>
      <c r="G449" s="615"/>
      <c r="H449" s="611"/>
      <c r="I449" s="671"/>
      <c r="J449" s="378"/>
      <c r="K449" s="378"/>
      <c r="L449" s="344" t="s">
        <v>6037</v>
      </c>
      <c r="M449" s="369" t="s">
        <v>203</v>
      </c>
      <c r="N449" s="377" t="s">
        <v>6015</v>
      </c>
      <c r="O449" s="344" t="str">
        <f>VLOOKUP(N449,CódigosRetorno!$A$1:$B$1677,2,FALSE)</f>
        <v>El XML no contiene el tag de Transporte Terrestre - Número de documento de identidad del pasajero</v>
      </c>
      <c r="P449" s="333" t="s">
        <v>482</v>
      </c>
      <c r="Q449" s="269" t="s">
        <v>186</v>
      </c>
    </row>
    <row r="450" spans="2:17" ht="24">
      <c r="B450" s="617"/>
      <c r="C450" s="611"/>
      <c r="D450" s="615"/>
      <c r="E450" s="615"/>
      <c r="F450" s="746"/>
      <c r="G450" s="615"/>
      <c r="H450" s="611"/>
      <c r="I450" s="671"/>
      <c r="J450" s="378"/>
      <c r="K450" s="378"/>
      <c r="L450" s="344" t="s">
        <v>6038</v>
      </c>
      <c r="M450" s="369" t="s">
        <v>203</v>
      </c>
      <c r="N450" s="377" t="s">
        <v>6016</v>
      </c>
      <c r="O450" s="344" t="str">
        <f>VLOOKUP(N450,CódigosRetorno!$A$1:$B$1677,2,FALSE)</f>
        <v>El XML no contiene el tag de Transporte Terrestre - Tipo de documento de identidad del pasajero</v>
      </c>
      <c r="P450" s="333" t="s">
        <v>482</v>
      </c>
      <c r="Q450" s="269" t="s">
        <v>186</v>
      </c>
    </row>
    <row r="451" spans="2:17" ht="24">
      <c r="B451" s="617"/>
      <c r="C451" s="611"/>
      <c r="D451" s="615"/>
      <c r="E451" s="615"/>
      <c r="F451" s="746"/>
      <c r="G451" s="615"/>
      <c r="H451" s="611"/>
      <c r="I451" s="671"/>
      <c r="J451" s="378"/>
      <c r="K451" s="378"/>
      <c r="L451" s="344" t="s">
        <v>6039</v>
      </c>
      <c r="M451" s="369" t="s">
        <v>203</v>
      </c>
      <c r="N451" s="377" t="s">
        <v>6017</v>
      </c>
      <c r="O451" s="344" t="str">
        <f>VLOOKUP(N451,CódigosRetorno!$A$1:$B$1677,2,FALSE)</f>
        <v>El XML no contiene el tag de Transporte Terrestre - Nombres y apellidos del pasajero</v>
      </c>
      <c r="P451" s="333" t="s">
        <v>482</v>
      </c>
      <c r="Q451" s="269" t="s">
        <v>186</v>
      </c>
    </row>
    <row r="452" spans="2:17" ht="24">
      <c r="B452" s="617"/>
      <c r="C452" s="611"/>
      <c r="D452" s="615"/>
      <c r="E452" s="615"/>
      <c r="F452" s="746"/>
      <c r="G452" s="615"/>
      <c r="H452" s="611"/>
      <c r="I452" s="671"/>
      <c r="J452" s="378"/>
      <c r="K452" s="378"/>
      <c r="L452" s="344" t="s">
        <v>6040</v>
      </c>
      <c r="M452" s="369" t="s">
        <v>203</v>
      </c>
      <c r="N452" s="377" t="s">
        <v>6018</v>
      </c>
      <c r="O452" s="344" t="str">
        <f>VLOOKUP(N452,CódigosRetorno!$A$1:$B$1677,2,FALSE)</f>
        <v>El XML no contiene el tag de Transporte Terrestre - Ciudad o lugar de destino - Dirección detallada</v>
      </c>
      <c r="P452" s="333" t="s">
        <v>482</v>
      </c>
      <c r="Q452" s="269" t="s">
        <v>186</v>
      </c>
    </row>
    <row r="453" spans="2:17" ht="24">
      <c r="B453" s="617"/>
      <c r="C453" s="611"/>
      <c r="D453" s="615"/>
      <c r="E453" s="615"/>
      <c r="F453" s="746"/>
      <c r="G453" s="615"/>
      <c r="H453" s="611"/>
      <c r="I453" s="671"/>
      <c r="J453" s="378"/>
      <c r="K453" s="378"/>
      <c r="L453" s="344" t="s">
        <v>6041</v>
      </c>
      <c r="M453" s="369" t="s">
        <v>203</v>
      </c>
      <c r="N453" s="377" t="s">
        <v>6019</v>
      </c>
      <c r="O453" s="344" t="str">
        <f>VLOOKUP(N453,CódigosRetorno!$A$1:$B$1677,2,FALSE)</f>
        <v>El XML no contiene el tag de Transporte Terrestre - Ciudad o lugar de origen - Ubigeo</v>
      </c>
      <c r="P453" s="333" t="s">
        <v>482</v>
      </c>
      <c r="Q453" s="269" t="s">
        <v>186</v>
      </c>
    </row>
    <row r="454" spans="2:17" ht="24">
      <c r="B454" s="617"/>
      <c r="C454" s="611"/>
      <c r="D454" s="615"/>
      <c r="E454" s="615"/>
      <c r="F454" s="746"/>
      <c r="G454" s="615"/>
      <c r="H454" s="611"/>
      <c r="I454" s="671"/>
      <c r="J454" s="378"/>
      <c r="K454" s="378"/>
      <c r="L454" s="344" t="s">
        <v>6042</v>
      </c>
      <c r="M454" s="369" t="s">
        <v>203</v>
      </c>
      <c r="N454" s="377" t="s">
        <v>6020</v>
      </c>
      <c r="O454" s="344" t="str">
        <f>VLOOKUP(N454,CódigosRetorno!$A$1:$B$1677,2,FALSE)</f>
        <v>El XML no contiene el tag de Transporte Terrestre - Ciudad o lugar de origen - Dirección detallada</v>
      </c>
      <c r="P454" s="333" t="s">
        <v>482</v>
      </c>
      <c r="Q454" s="269" t="s">
        <v>186</v>
      </c>
    </row>
    <row r="455" spans="2:17" ht="24">
      <c r="B455" s="617"/>
      <c r="C455" s="611"/>
      <c r="D455" s="615"/>
      <c r="E455" s="615"/>
      <c r="F455" s="746"/>
      <c r="G455" s="615"/>
      <c r="H455" s="611"/>
      <c r="I455" s="671"/>
      <c r="J455" s="378"/>
      <c r="K455" s="378"/>
      <c r="L455" s="344" t="s">
        <v>6043</v>
      </c>
      <c r="M455" s="369" t="s">
        <v>203</v>
      </c>
      <c r="N455" s="377" t="s">
        <v>6020</v>
      </c>
      <c r="O455" s="344" t="str">
        <f>VLOOKUP(N455,CódigosRetorno!$A$1:$B$1677,2,FALSE)</f>
        <v>El XML no contiene el tag de Transporte Terrestre - Ciudad o lugar de origen - Dirección detallada</v>
      </c>
      <c r="P455" s="333" t="s">
        <v>482</v>
      </c>
      <c r="Q455" s="269" t="s">
        <v>186</v>
      </c>
    </row>
    <row r="456" spans="2:17" ht="24">
      <c r="B456" s="617"/>
      <c r="C456" s="611"/>
      <c r="D456" s="615"/>
      <c r="E456" s="615"/>
      <c r="F456" s="603"/>
      <c r="G456" s="343" t="s">
        <v>4809</v>
      </c>
      <c r="H456" s="344" t="s">
        <v>4586</v>
      </c>
      <c r="I456" s="343" t="s">
        <v>4584</v>
      </c>
      <c r="J456" s="343"/>
      <c r="K456" s="343"/>
      <c r="L456" s="344" t="s">
        <v>5389</v>
      </c>
      <c r="M456" s="333" t="s">
        <v>1192</v>
      </c>
      <c r="N456" s="369" t="s">
        <v>5308</v>
      </c>
      <c r="O456" s="344" t="str">
        <f>VLOOKUP(N456,CódigosRetorno!$A$1:$B$1701,2,FALSE)</f>
        <v>El dato ingresado como atributo @listName es incorrecto.</v>
      </c>
      <c r="P456" s="333" t="s">
        <v>482</v>
      </c>
      <c r="Q456" s="269" t="s">
        <v>186</v>
      </c>
    </row>
    <row r="457" spans="2:17" ht="24">
      <c r="B457" s="617"/>
      <c r="C457" s="611"/>
      <c r="D457" s="615"/>
      <c r="E457" s="615"/>
      <c r="F457" s="615"/>
      <c r="G457" s="343" t="s">
        <v>4582</v>
      </c>
      <c r="H457" s="344" t="s">
        <v>4583</v>
      </c>
      <c r="I457" s="343" t="s">
        <v>4584</v>
      </c>
      <c r="J457" s="343"/>
      <c r="K457" s="343"/>
      <c r="L457" s="344" t="s">
        <v>5305</v>
      </c>
      <c r="M457" s="369" t="s">
        <v>1192</v>
      </c>
      <c r="N457" s="377" t="s">
        <v>5307</v>
      </c>
      <c r="O457" s="344" t="str">
        <f>VLOOKUP(N457,CódigosRetorno!$A$1:$B$1701,2,FALSE)</f>
        <v>El dato ingresado como atributo @listAgencyName es incorrecto.</v>
      </c>
      <c r="P457" s="333" t="s">
        <v>482</v>
      </c>
      <c r="Q457" s="269" t="s">
        <v>186</v>
      </c>
    </row>
    <row r="458" spans="2:17" ht="48">
      <c r="B458" s="617"/>
      <c r="C458" s="611"/>
      <c r="D458" s="615"/>
      <c r="E458" s="615"/>
      <c r="F458" s="615"/>
      <c r="G458" s="356" t="s">
        <v>4810</v>
      </c>
      <c r="H458" s="367" t="s">
        <v>4588</v>
      </c>
      <c r="I458" s="343" t="s">
        <v>4584</v>
      </c>
      <c r="J458" s="343"/>
      <c r="K458" s="343"/>
      <c r="L458" s="344" t="s">
        <v>5390</v>
      </c>
      <c r="M458" s="369" t="s">
        <v>1192</v>
      </c>
      <c r="N458" s="377" t="s">
        <v>5309</v>
      </c>
      <c r="O458" s="344" t="str">
        <f>VLOOKUP(N458,CódigosRetorno!$A$1:$B$1701,2,FALSE)</f>
        <v>El dato ingresado como atributo @listURI es incorrecto.</v>
      </c>
      <c r="P458" s="333" t="s">
        <v>482</v>
      </c>
      <c r="Q458" s="269" t="s">
        <v>186</v>
      </c>
    </row>
    <row r="459" spans="2:17" ht="24">
      <c r="B459" s="617"/>
      <c r="C459" s="611"/>
      <c r="D459" s="615"/>
      <c r="E459" s="763"/>
      <c r="F459" s="359"/>
      <c r="G459" s="323"/>
      <c r="H459" s="337" t="s">
        <v>4811</v>
      </c>
      <c r="I459" s="378">
        <v>1</v>
      </c>
      <c r="J459" s="378"/>
      <c r="K459" s="378"/>
      <c r="L459" s="344" t="s">
        <v>6044</v>
      </c>
      <c r="M459" s="333" t="s">
        <v>203</v>
      </c>
      <c r="N459" s="369" t="s">
        <v>4469</v>
      </c>
      <c r="O459" s="344" t="str">
        <f>VLOOKUP(N459,CódigosRetorno!$A$1:$B$1701,2,FALSE)</f>
        <v>El XML no contiene tag o no existe información del valor del concepto por linea.</v>
      </c>
      <c r="P459" s="333" t="s">
        <v>482</v>
      </c>
      <c r="Q459" s="270" t="s">
        <v>186</v>
      </c>
    </row>
    <row r="460" spans="2:17" ht="24">
      <c r="B460" s="617"/>
      <c r="C460" s="611"/>
      <c r="D460" s="615"/>
      <c r="E460" s="763"/>
      <c r="F460" s="360" t="s">
        <v>150</v>
      </c>
      <c r="G460" s="112"/>
      <c r="H460" s="337" t="s">
        <v>6045</v>
      </c>
      <c r="I460" s="378">
        <v>1</v>
      </c>
      <c r="J460" s="378"/>
      <c r="K460" s="378"/>
      <c r="L460" s="344" t="s">
        <v>6051</v>
      </c>
      <c r="M460" s="333" t="s">
        <v>1192</v>
      </c>
      <c r="N460" s="369" t="s">
        <v>5860</v>
      </c>
      <c r="O460" s="344" t="str">
        <f>VLOOKUP(N460,CódigosRetorno!$A$1:$B$1701,2,FALSE)</f>
        <v>El dato ingresado como valor del concepto de la linea no cumple con el formato establecido.</v>
      </c>
      <c r="P460" s="333" t="s">
        <v>482</v>
      </c>
      <c r="Q460" s="270" t="s">
        <v>186</v>
      </c>
    </row>
    <row r="461" spans="2:17" ht="24">
      <c r="B461" s="617"/>
      <c r="C461" s="611"/>
      <c r="D461" s="615"/>
      <c r="E461" s="763"/>
      <c r="F461" s="360" t="s">
        <v>150</v>
      </c>
      <c r="G461" s="112"/>
      <c r="H461" s="338" t="s">
        <v>6046</v>
      </c>
      <c r="I461" s="378">
        <v>1</v>
      </c>
      <c r="J461" s="378"/>
      <c r="K461" s="378"/>
      <c r="L461" s="344" t="s">
        <v>6052</v>
      </c>
      <c r="M461" s="333" t="s">
        <v>1192</v>
      </c>
      <c r="N461" s="369" t="s">
        <v>5860</v>
      </c>
      <c r="O461" s="344" t="str">
        <f>VLOOKUP(N461,CódigosRetorno!$A$1:$B$1701,2,FALSE)</f>
        <v>El dato ingresado como valor del concepto de la linea no cumple con el formato establecido.</v>
      </c>
      <c r="P461" s="333" t="s">
        <v>482</v>
      </c>
      <c r="Q461" s="270" t="s">
        <v>186</v>
      </c>
    </row>
    <row r="462" spans="2:17" ht="24">
      <c r="B462" s="617"/>
      <c r="C462" s="611"/>
      <c r="D462" s="615"/>
      <c r="E462" s="763"/>
      <c r="F462" s="360" t="s">
        <v>12</v>
      </c>
      <c r="G462" s="112"/>
      <c r="H462" s="338" t="s">
        <v>3004</v>
      </c>
      <c r="I462" s="378">
        <v>1</v>
      </c>
      <c r="J462" s="378"/>
      <c r="K462" s="378"/>
      <c r="L462" s="344" t="s">
        <v>6057</v>
      </c>
      <c r="M462" s="333" t="s">
        <v>1192</v>
      </c>
      <c r="N462" s="369" t="s">
        <v>5860</v>
      </c>
      <c r="O462" s="344" t="str">
        <f>VLOOKUP(N462,CódigosRetorno!$A$1:$B$1701,2,FALSE)</f>
        <v>El dato ingresado como valor del concepto de la linea no cumple con el formato establecido.</v>
      </c>
      <c r="P462" s="333" t="s">
        <v>482</v>
      </c>
      <c r="Q462" s="270" t="s">
        <v>186</v>
      </c>
    </row>
    <row r="463" spans="2:17" ht="24">
      <c r="B463" s="617"/>
      <c r="C463" s="611"/>
      <c r="D463" s="615"/>
      <c r="E463" s="763"/>
      <c r="F463" s="360" t="s">
        <v>47</v>
      </c>
      <c r="G463" s="112" t="s">
        <v>2664</v>
      </c>
      <c r="H463" s="338" t="s">
        <v>3005</v>
      </c>
      <c r="I463" s="378">
        <v>1</v>
      </c>
      <c r="J463" s="378"/>
      <c r="K463" s="378"/>
      <c r="L463" s="344" t="s">
        <v>6055</v>
      </c>
      <c r="M463" s="333" t="s">
        <v>1192</v>
      </c>
      <c r="N463" s="369" t="s">
        <v>5860</v>
      </c>
      <c r="O463" s="344" t="str">
        <f>VLOOKUP(N463,CódigosRetorno!$A$1:$B$1701,2,FALSE)</f>
        <v>El dato ingresado como valor del concepto de la linea no cumple con el formato establecido.</v>
      </c>
      <c r="P463" s="333" t="s">
        <v>482</v>
      </c>
      <c r="Q463" s="270" t="s">
        <v>6066</v>
      </c>
    </row>
    <row r="464" spans="2:17" ht="24">
      <c r="B464" s="617"/>
      <c r="C464" s="611"/>
      <c r="D464" s="615"/>
      <c r="E464" s="763"/>
      <c r="F464" s="360" t="s">
        <v>4614</v>
      </c>
      <c r="G464" s="112"/>
      <c r="H464" s="338" t="s">
        <v>197</v>
      </c>
      <c r="I464" s="378">
        <v>1</v>
      </c>
      <c r="J464" s="378"/>
      <c r="K464" s="378"/>
      <c r="L464" s="344" t="s">
        <v>6053</v>
      </c>
      <c r="M464" s="333" t="s">
        <v>1192</v>
      </c>
      <c r="N464" s="369" t="s">
        <v>5860</v>
      </c>
      <c r="O464" s="344" t="str">
        <f>VLOOKUP(N464,CódigosRetorno!$A$1:$B$1701,2,FALSE)</f>
        <v>El dato ingresado como valor del concepto de la linea no cumple con el formato establecido.</v>
      </c>
      <c r="P464" s="333" t="s">
        <v>482</v>
      </c>
      <c r="Q464" s="270" t="s">
        <v>186</v>
      </c>
    </row>
    <row r="465" spans="2:17" ht="24">
      <c r="B465" s="617"/>
      <c r="C465" s="611"/>
      <c r="D465" s="615"/>
      <c r="E465" s="763"/>
      <c r="F465" s="360" t="s">
        <v>49</v>
      </c>
      <c r="G465" s="112" t="s">
        <v>2654</v>
      </c>
      <c r="H465" s="338" t="s">
        <v>6047</v>
      </c>
      <c r="I465" s="378">
        <v>1</v>
      </c>
      <c r="J465" s="378"/>
      <c r="K465" s="378"/>
      <c r="L465" s="344" t="s">
        <v>6054</v>
      </c>
      <c r="M465" s="333" t="s">
        <v>1192</v>
      </c>
      <c r="N465" s="369" t="s">
        <v>5860</v>
      </c>
      <c r="O465" s="344" t="str">
        <f>VLOOKUP(N465,CódigosRetorno!$A$1:$B$1701,2,FALSE)</f>
        <v>El dato ingresado como valor del concepto de la linea no cumple con el formato establecido.</v>
      </c>
      <c r="P465" s="333" t="s">
        <v>482</v>
      </c>
      <c r="Q465" s="270" t="s">
        <v>6062</v>
      </c>
    </row>
    <row r="466" spans="2:17" ht="24">
      <c r="B466" s="617"/>
      <c r="C466" s="611"/>
      <c r="D466" s="615"/>
      <c r="E466" s="763"/>
      <c r="F466" s="360" t="s">
        <v>4614</v>
      </c>
      <c r="G466" s="112"/>
      <c r="H466" s="338" t="s">
        <v>6048</v>
      </c>
      <c r="I466" s="378">
        <v>1</v>
      </c>
      <c r="J466" s="378"/>
      <c r="K466" s="378"/>
      <c r="L466" s="344" t="s">
        <v>6058</v>
      </c>
      <c r="M466" s="333" t="s">
        <v>1192</v>
      </c>
      <c r="N466" s="369" t="s">
        <v>5860</v>
      </c>
      <c r="O466" s="344" t="str">
        <f>VLOOKUP(N466,CódigosRetorno!$A$1:$B$1701,2,FALSE)</f>
        <v>El dato ingresado como valor del concepto de la linea no cumple con el formato establecido.</v>
      </c>
      <c r="P466" s="333" t="s">
        <v>482</v>
      </c>
      <c r="Q466" s="270" t="s">
        <v>186</v>
      </c>
    </row>
    <row r="467" spans="2:17" ht="24">
      <c r="B467" s="617"/>
      <c r="C467" s="611"/>
      <c r="D467" s="615"/>
      <c r="E467" s="763"/>
      <c r="F467" s="360" t="s">
        <v>49</v>
      </c>
      <c r="G467" s="380" t="s">
        <v>2654</v>
      </c>
      <c r="H467" s="338" t="s">
        <v>6049</v>
      </c>
      <c r="I467" s="378">
        <v>1</v>
      </c>
      <c r="J467" s="378"/>
      <c r="K467" s="378"/>
      <c r="L467" s="344" t="s">
        <v>6056</v>
      </c>
      <c r="M467" s="333" t="s">
        <v>1192</v>
      </c>
      <c r="N467" s="369" t="s">
        <v>5860</v>
      </c>
      <c r="O467" s="344" t="str">
        <f>VLOOKUP(N467,CódigosRetorno!$A$1:$B$1701,2,FALSE)</f>
        <v>El dato ingresado como valor del concepto de la linea no cumple con el formato establecido.</v>
      </c>
      <c r="P467" s="333" t="s">
        <v>482</v>
      </c>
      <c r="Q467" s="270" t="s">
        <v>6062</v>
      </c>
    </row>
    <row r="468" spans="2:17" ht="24">
      <c r="B468" s="608"/>
      <c r="C468" s="612"/>
      <c r="D468" s="604"/>
      <c r="E468" s="764"/>
      <c r="F468" s="365" t="s">
        <v>4614</v>
      </c>
      <c r="G468" s="324"/>
      <c r="H468" s="339" t="s">
        <v>6050</v>
      </c>
      <c r="I468" s="378">
        <v>1</v>
      </c>
      <c r="J468" s="378"/>
      <c r="K468" s="378"/>
      <c r="L468" s="344" t="s">
        <v>6059</v>
      </c>
      <c r="M468" s="333" t="s">
        <v>1192</v>
      </c>
      <c r="N468" s="369" t="s">
        <v>5860</v>
      </c>
      <c r="O468" s="344" t="str">
        <f>VLOOKUP(N468,CódigosRetorno!$A$1:$B$1701,2,FALSE)</f>
        <v>El dato ingresado como valor del concepto de la linea no cumple con el formato establecido.</v>
      </c>
      <c r="P468" s="333" t="s">
        <v>482</v>
      </c>
      <c r="Q468" s="270" t="s">
        <v>186</v>
      </c>
    </row>
    <row r="469" spans="2:17" ht="36">
      <c r="B469" s="607">
        <v>65</v>
      </c>
      <c r="C469" s="610" t="s">
        <v>190</v>
      </c>
      <c r="D469" s="603" t="s">
        <v>15</v>
      </c>
      <c r="E469" s="603" t="s">
        <v>9</v>
      </c>
      <c r="F469" s="365" t="s">
        <v>5</v>
      </c>
      <c r="G469" s="333" t="s">
        <v>4807</v>
      </c>
      <c r="H469" s="344" t="s">
        <v>5001</v>
      </c>
      <c r="I469" s="378">
        <v>1</v>
      </c>
      <c r="J469" s="378"/>
      <c r="K469" s="378"/>
      <c r="L469" s="344" t="s">
        <v>4806</v>
      </c>
      <c r="M469" s="333" t="s">
        <v>1192</v>
      </c>
      <c r="N469" s="369" t="s">
        <v>4540</v>
      </c>
      <c r="O469" s="344" t="str">
        <f>VLOOKUP(N469,CódigosRetorno!$A$1:$B$1677,2,FALSE)</f>
        <v>El XML no contiene el atributo o no existe información en el nombre del concepto.</v>
      </c>
      <c r="P469" s="333" t="s">
        <v>482</v>
      </c>
      <c r="Q469" s="270" t="s">
        <v>6069</v>
      </c>
    </row>
    <row r="470" spans="2:17" ht="24">
      <c r="B470" s="617"/>
      <c r="C470" s="611"/>
      <c r="D470" s="615"/>
      <c r="E470" s="615"/>
      <c r="F470" s="740" t="s">
        <v>44</v>
      </c>
      <c r="G470" s="603" t="s">
        <v>4807</v>
      </c>
      <c r="H470" s="607" t="s">
        <v>5002</v>
      </c>
      <c r="I470" s="670">
        <v>1</v>
      </c>
      <c r="J470" s="378"/>
      <c r="K470" s="378"/>
      <c r="L470" s="344" t="s">
        <v>5464</v>
      </c>
      <c r="M470" s="369" t="s">
        <v>1192</v>
      </c>
      <c r="N470" s="377" t="s">
        <v>5823</v>
      </c>
      <c r="O470" s="344" t="str">
        <f>VLOOKUP(N470,CódigosRetorno!$A$1:$B$1701,2,FALSE)</f>
        <v>El dato ingresado como codigo de identificación de concepto tributario no es valido (catalogo nro 53)</v>
      </c>
      <c r="P470" s="333" t="s">
        <v>482</v>
      </c>
      <c r="Q470" s="270" t="s">
        <v>6069</v>
      </c>
    </row>
    <row r="471" spans="2:17" ht="24">
      <c r="B471" s="617"/>
      <c r="C471" s="611"/>
      <c r="D471" s="615"/>
      <c r="E471" s="615"/>
      <c r="F471" s="741"/>
      <c r="G471" s="604"/>
      <c r="H471" s="608"/>
      <c r="I471" s="742"/>
      <c r="J471" s="378"/>
      <c r="K471" s="378"/>
      <c r="L471" s="344" t="s">
        <v>6034</v>
      </c>
      <c r="M471" s="369" t="s">
        <v>203</v>
      </c>
      <c r="N471" s="377" t="s">
        <v>6021</v>
      </c>
      <c r="O471" s="344" t="str">
        <f>VLOOKUP(N471,CódigosRetorno!$A$1:$B$1701,2,FALSE)</f>
        <v>El XML no contiene el tag de Transporte Terrestre - Fecha de inicio programado</v>
      </c>
      <c r="P471" s="333" t="s">
        <v>482</v>
      </c>
      <c r="Q471" s="270" t="s">
        <v>6069</v>
      </c>
    </row>
    <row r="472" spans="2:17" ht="24">
      <c r="B472" s="617"/>
      <c r="C472" s="611"/>
      <c r="D472" s="615"/>
      <c r="E472" s="615"/>
      <c r="F472" s="603"/>
      <c r="G472" s="343" t="s">
        <v>4809</v>
      </c>
      <c r="H472" s="344" t="s">
        <v>4586</v>
      </c>
      <c r="I472" s="343" t="s">
        <v>4584</v>
      </c>
      <c r="J472" s="343"/>
      <c r="K472" s="343"/>
      <c r="L472" s="344" t="s">
        <v>5389</v>
      </c>
      <c r="M472" s="333" t="s">
        <v>1192</v>
      </c>
      <c r="N472" s="369" t="s">
        <v>5308</v>
      </c>
      <c r="O472" s="344" t="str">
        <f>VLOOKUP(N472,CódigosRetorno!$A$1:$B$1701,2,FALSE)</f>
        <v>El dato ingresado como atributo @listName es incorrecto.</v>
      </c>
      <c r="P472" s="333" t="s">
        <v>482</v>
      </c>
      <c r="Q472" s="269" t="s">
        <v>186</v>
      </c>
    </row>
    <row r="473" spans="2:17" ht="24">
      <c r="B473" s="617"/>
      <c r="C473" s="611"/>
      <c r="D473" s="615"/>
      <c r="E473" s="615"/>
      <c r="F473" s="615"/>
      <c r="G473" s="343" t="s">
        <v>4582</v>
      </c>
      <c r="H473" s="344" t="s">
        <v>4583</v>
      </c>
      <c r="I473" s="343" t="s">
        <v>4584</v>
      </c>
      <c r="J473" s="343"/>
      <c r="K473" s="343"/>
      <c r="L473" s="344" t="s">
        <v>5305</v>
      </c>
      <c r="M473" s="369" t="s">
        <v>1192</v>
      </c>
      <c r="N473" s="377" t="s">
        <v>5307</v>
      </c>
      <c r="O473" s="344" t="str">
        <f>VLOOKUP(N473,CódigosRetorno!$A$1:$B$1701,2,FALSE)</f>
        <v>El dato ingresado como atributo @listAgencyName es incorrecto.</v>
      </c>
      <c r="P473" s="333" t="s">
        <v>482</v>
      </c>
      <c r="Q473" s="269" t="s">
        <v>186</v>
      </c>
    </row>
    <row r="474" spans="2:17" ht="48">
      <c r="B474" s="617"/>
      <c r="C474" s="611"/>
      <c r="D474" s="615"/>
      <c r="E474" s="615"/>
      <c r="F474" s="615"/>
      <c r="G474" s="356" t="s">
        <v>4810</v>
      </c>
      <c r="H474" s="367" t="s">
        <v>4588</v>
      </c>
      <c r="I474" s="343" t="s">
        <v>4584</v>
      </c>
      <c r="J474" s="343"/>
      <c r="K474" s="343"/>
      <c r="L474" s="344" t="s">
        <v>5390</v>
      </c>
      <c r="M474" s="369" t="s">
        <v>1192</v>
      </c>
      <c r="N474" s="377" t="s">
        <v>5309</v>
      </c>
      <c r="O474" s="344" t="str">
        <f>VLOOKUP(N474,CódigosRetorno!$A$1:$B$1701,2,FALSE)</f>
        <v>El dato ingresado como atributo @listURI es incorrecto.</v>
      </c>
      <c r="P474" s="333" t="s">
        <v>482</v>
      </c>
      <c r="Q474" s="269" t="s">
        <v>186</v>
      </c>
    </row>
    <row r="475" spans="2:17" ht="36">
      <c r="B475" s="608"/>
      <c r="C475" s="612"/>
      <c r="D475" s="604"/>
      <c r="E475" s="604"/>
      <c r="F475" s="333" t="s">
        <v>149</v>
      </c>
      <c r="G475" s="333" t="s">
        <v>25</v>
      </c>
      <c r="H475" s="344" t="s">
        <v>5003</v>
      </c>
      <c r="I475" s="378">
        <v>1</v>
      </c>
      <c r="J475" s="378"/>
      <c r="K475" s="378"/>
      <c r="L475" s="344" t="s">
        <v>6014</v>
      </c>
      <c r="M475" s="333" t="s">
        <v>203</v>
      </c>
      <c r="N475" s="369" t="s">
        <v>4470</v>
      </c>
      <c r="O475" s="344" t="str">
        <f>VLOOKUP(N475,CódigosRetorno!$A$1:$B$1677,2,FALSE)</f>
        <v>El XML no contiene tag de la fecha del concepto por linea.</v>
      </c>
      <c r="P475" s="333" t="s">
        <v>482</v>
      </c>
      <c r="Q475" s="269" t="s">
        <v>186</v>
      </c>
    </row>
    <row r="476" spans="2:17" ht="36">
      <c r="B476" s="607">
        <f>B469+1</f>
        <v>66</v>
      </c>
      <c r="C476" s="610" t="s">
        <v>191</v>
      </c>
      <c r="D476" s="603" t="s">
        <v>15</v>
      </c>
      <c r="E476" s="603" t="s">
        <v>9</v>
      </c>
      <c r="F476" s="343" t="s">
        <v>5</v>
      </c>
      <c r="G476" s="333" t="s">
        <v>4807</v>
      </c>
      <c r="H476" s="344" t="s">
        <v>5001</v>
      </c>
      <c r="I476" s="378">
        <v>1</v>
      </c>
      <c r="J476" s="378"/>
      <c r="K476" s="378"/>
      <c r="L476" s="344" t="s">
        <v>4806</v>
      </c>
      <c r="M476" s="333" t="s">
        <v>1192</v>
      </c>
      <c r="N476" s="369" t="s">
        <v>4540</v>
      </c>
      <c r="O476" s="344" t="str">
        <f>VLOOKUP(N476,CódigosRetorno!$A$1:$B$1677,2,FALSE)</f>
        <v>El XML no contiene el atributo o no existe información en el nombre del concepto.</v>
      </c>
      <c r="P476" s="333" t="s">
        <v>482</v>
      </c>
      <c r="Q476" s="270" t="s">
        <v>6069</v>
      </c>
    </row>
    <row r="477" spans="2:17" ht="24">
      <c r="B477" s="617"/>
      <c r="C477" s="611"/>
      <c r="D477" s="615"/>
      <c r="E477" s="615"/>
      <c r="F477" s="740" t="s">
        <v>44</v>
      </c>
      <c r="G477" s="603" t="s">
        <v>4807</v>
      </c>
      <c r="H477" s="610" t="s">
        <v>5002</v>
      </c>
      <c r="I477" s="670">
        <v>1</v>
      </c>
      <c r="J477" s="378"/>
      <c r="K477" s="378"/>
      <c r="L477" s="344" t="s">
        <v>5464</v>
      </c>
      <c r="M477" s="369" t="s">
        <v>1192</v>
      </c>
      <c r="N477" s="377" t="s">
        <v>5823</v>
      </c>
      <c r="O477" s="344" t="str">
        <f>VLOOKUP(N477,CódigosRetorno!$A$1:$B$1701,2,FALSE)</f>
        <v>El dato ingresado como codigo de identificación de concepto tributario no es valido (catalogo nro 53)</v>
      </c>
      <c r="P477" s="333" t="s">
        <v>482</v>
      </c>
      <c r="Q477" s="270" t="s">
        <v>6069</v>
      </c>
    </row>
    <row r="478" spans="2:17" ht="24">
      <c r="B478" s="617"/>
      <c r="C478" s="611"/>
      <c r="D478" s="615"/>
      <c r="E478" s="615"/>
      <c r="F478" s="741"/>
      <c r="G478" s="604"/>
      <c r="H478" s="612"/>
      <c r="I478" s="742"/>
      <c r="J478" s="378"/>
      <c r="K478" s="378"/>
      <c r="L478" s="344" t="s">
        <v>6033</v>
      </c>
      <c r="M478" s="369" t="s">
        <v>203</v>
      </c>
      <c r="N478" s="377" t="s">
        <v>6022</v>
      </c>
      <c r="O478" s="344" t="str">
        <f>VLOOKUP(N478,CódigosRetorno!$A$1:$B$1701,2,FALSE)</f>
        <v>El XML no contiene el tag de Transporte Terrestre - Hora de inicio programado</v>
      </c>
      <c r="P478" s="333" t="s">
        <v>482</v>
      </c>
      <c r="Q478" s="270" t="s">
        <v>6069</v>
      </c>
    </row>
    <row r="479" spans="2:17" ht="24">
      <c r="B479" s="617"/>
      <c r="C479" s="611"/>
      <c r="D479" s="615"/>
      <c r="E479" s="615"/>
      <c r="F479" s="740"/>
      <c r="G479" s="343" t="s">
        <v>4809</v>
      </c>
      <c r="H479" s="344" t="s">
        <v>4586</v>
      </c>
      <c r="I479" s="343" t="s">
        <v>4584</v>
      </c>
      <c r="J479" s="378"/>
      <c r="K479" s="378"/>
      <c r="L479" s="344" t="s">
        <v>5389</v>
      </c>
      <c r="M479" s="333" t="s">
        <v>1192</v>
      </c>
      <c r="N479" s="369" t="s">
        <v>5308</v>
      </c>
      <c r="O479" s="344" t="str">
        <f>VLOOKUP(N479,CódigosRetorno!$A$1:$B$1701,2,FALSE)</f>
        <v>El dato ingresado como atributo @listName es incorrecto.</v>
      </c>
      <c r="P479" s="333" t="s">
        <v>482</v>
      </c>
      <c r="Q479" s="269" t="s">
        <v>186</v>
      </c>
    </row>
    <row r="480" spans="2:17" ht="24">
      <c r="B480" s="617"/>
      <c r="C480" s="611"/>
      <c r="D480" s="615"/>
      <c r="E480" s="615"/>
      <c r="F480" s="746"/>
      <c r="G480" s="343" t="s">
        <v>4582</v>
      </c>
      <c r="H480" s="344" t="s">
        <v>4583</v>
      </c>
      <c r="I480" s="343" t="s">
        <v>4584</v>
      </c>
      <c r="J480" s="378"/>
      <c r="K480" s="378"/>
      <c r="L480" s="344" t="s">
        <v>5305</v>
      </c>
      <c r="M480" s="369" t="s">
        <v>1192</v>
      </c>
      <c r="N480" s="377" t="s">
        <v>5307</v>
      </c>
      <c r="O480" s="344" t="str">
        <f>VLOOKUP(N480,CódigosRetorno!$A$1:$B$1701,2,FALSE)</f>
        <v>El dato ingresado como atributo @listAgencyName es incorrecto.</v>
      </c>
      <c r="P480" s="333" t="s">
        <v>482</v>
      </c>
      <c r="Q480" s="269" t="s">
        <v>186</v>
      </c>
    </row>
    <row r="481" spans="2:17" ht="48">
      <c r="B481" s="617"/>
      <c r="C481" s="611"/>
      <c r="D481" s="615"/>
      <c r="E481" s="615"/>
      <c r="F481" s="741"/>
      <c r="G481" s="356" t="s">
        <v>4810</v>
      </c>
      <c r="H481" s="367" t="s">
        <v>4588</v>
      </c>
      <c r="I481" s="343" t="s">
        <v>4584</v>
      </c>
      <c r="J481" s="378"/>
      <c r="K481" s="378"/>
      <c r="L481" s="344" t="s">
        <v>5390</v>
      </c>
      <c r="M481" s="369" t="s">
        <v>1192</v>
      </c>
      <c r="N481" s="377" t="s">
        <v>5309</v>
      </c>
      <c r="O481" s="344" t="str">
        <f>VLOOKUP(N481,CódigosRetorno!$A$1:$B$1701,2,FALSE)</f>
        <v>El dato ingresado como atributo @listURI es incorrecto.</v>
      </c>
      <c r="P481" s="333" t="s">
        <v>482</v>
      </c>
      <c r="Q481" s="269" t="s">
        <v>186</v>
      </c>
    </row>
    <row r="482" spans="2:17" ht="36">
      <c r="B482" s="608"/>
      <c r="C482" s="612"/>
      <c r="D482" s="604"/>
      <c r="E482" s="604"/>
      <c r="F482" s="369" t="s">
        <v>182</v>
      </c>
      <c r="G482" s="369" t="s">
        <v>3021</v>
      </c>
      <c r="H482" s="344" t="s">
        <v>5003</v>
      </c>
      <c r="I482" s="378">
        <v>1</v>
      </c>
      <c r="J482" s="378"/>
      <c r="K482" s="378"/>
      <c r="L482" s="344" t="s">
        <v>6013</v>
      </c>
      <c r="M482" s="333" t="s">
        <v>203</v>
      </c>
      <c r="N482" s="369" t="s">
        <v>5942</v>
      </c>
      <c r="O482" s="344" t="str">
        <f>VLOOKUP(N482,CódigosRetorno!$A$1:$B$1677,2,FALSE)</f>
        <v>El XML no contiene tag de la Hora del concepto por linea.</v>
      </c>
      <c r="P482" s="333" t="s">
        <v>482</v>
      </c>
      <c r="Q482" s="269" t="s">
        <v>186</v>
      </c>
    </row>
    <row r="483" spans="2:17">
      <c r="B483" s="122" t="s">
        <v>5103</v>
      </c>
      <c r="C483" s="209"/>
      <c r="D483" s="333"/>
      <c r="E483" s="333"/>
      <c r="F483" s="333"/>
      <c r="G483" s="333"/>
      <c r="H483" s="344"/>
      <c r="I483" s="343"/>
      <c r="J483" s="343"/>
      <c r="K483" s="343"/>
      <c r="L483" s="344"/>
      <c r="M483" s="369" t="s">
        <v>186</v>
      </c>
      <c r="N483" s="377" t="s">
        <v>186</v>
      </c>
      <c r="O483" s="344" t="str">
        <f>VLOOKUP(N483,[8]CódigosRetorno!$A$1:$B$1617,2,FALSE)</f>
        <v>-</v>
      </c>
      <c r="P483" s="126" t="s">
        <v>186</v>
      </c>
      <c r="Q483" s="378" t="s">
        <v>186</v>
      </c>
    </row>
    <row r="484" spans="2:17" ht="36">
      <c r="B484" s="609" t="s">
        <v>6094</v>
      </c>
      <c r="C484" s="616" t="s">
        <v>5105</v>
      </c>
      <c r="D484" s="603" t="s">
        <v>15</v>
      </c>
      <c r="E484" s="603" t="s">
        <v>9</v>
      </c>
      <c r="F484" s="369" t="s">
        <v>5</v>
      </c>
      <c r="G484" s="343"/>
      <c r="H484" s="344" t="s">
        <v>5001</v>
      </c>
      <c r="I484" s="343"/>
      <c r="J484" s="343"/>
      <c r="K484" s="343"/>
      <c r="L484" s="344" t="s">
        <v>4806</v>
      </c>
      <c r="M484" s="333" t="s">
        <v>1192</v>
      </c>
      <c r="N484" s="369" t="s">
        <v>4540</v>
      </c>
      <c r="O484" s="344" t="str">
        <f>VLOOKUP(N484,CódigosRetorno!$A$1:$B$1677,2,FALSE)</f>
        <v>El XML no contiene el atributo o no existe información en el nombre del concepto.</v>
      </c>
      <c r="P484" s="333" t="s">
        <v>482</v>
      </c>
      <c r="Q484" s="269" t="s">
        <v>186</v>
      </c>
    </row>
    <row r="485" spans="2:17" ht="24">
      <c r="B485" s="609"/>
      <c r="C485" s="616"/>
      <c r="D485" s="615"/>
      <c r="E485" s="615"/>
      <c r="F485" s="755" t="s">
        <v>44</v>
      </c>
      <c r="G485" s="613" t="s">
        <v>4807</v>
      </c>
      <c r="H485" s="610" t="s">
        <v>5002</v>
      </c>
      <c r="I485" s="607"/>
      <c r="J485" s="343"/>
      <c r="K485" s="343"/>
      <c r="L485" s="344" t="s">
        <v>6089</v>
      </c>
      <c r="M485" s="333" t="s">
        <v>1192</v>
      </c>
      <c r="N485" s="369" t="s">
        <v>5823</v>
      </c>
      <c r="O485" s="344" t="str">
        <f>VLOOKUP(N485,CódigosRetorno!$A$1:$B$1701,2,FALSE)</f>
        <v>El dato ingresado como codigo de identificación de concepto tributario no es valido (catalogo nro 53)</v>
      </c>
      <c r="P485" s="333" t="s">
        <v>482</v>
      </c>
      <c r="Q485" s="270" t="s">
        <v>6069</v>
      </c>
    </row>
    <row r="486" spans="2:17" ht="24">
      <c r="B486" s="609"/>
      <c r="C486" s="616"/>
      <c r="D486" s="615"/>
      <c r="E486" s="615"/>
      <c r="F486" s="755"/>
      <c r="G486" s="613"/>
      <c r="H486" s="611"/>
      <c r="I486" s="617"/>
      <c r="J486" s="343"/>
      <c r="K486" s="343"/>
      <c r="L486" s="344" t="s">
        <v>5542</v>
      </c>
      <c r="M486" s="369" t="s">
        <v>203</v>
      </c>
      <c r="N486" s="369" t="s">
        <v>5938</v>
      </c>
      <c r="O486" s="344" t="str">
        <f>VLOOKUP(N486,CódigosRetorno!$A$1:$B$1677,2,FALSE)</f>
        <v>El XML no contiene el tag de Carta Porte Aéreo:  Lugar de origen - Código de ubigeo</v>
      </c>
      <c r="P486" s="333" t="s">
        <v>482</v>
      </c>
      <c r="Q486" s="270" t="s">
        <v>6069</v>
      </c>
    </row>
    <row r="487" spans="2:17" ht="24">
      <c r="B487" s="609"/>
      <c r="C487" s="616"/>
      <c r="D487" s="615"/>
      <c r="E487" s="615"/>
      <c r="F487" s="755"/>
      <c r="G487" s="613"/>
      <c r="H487" s="611"/>
      <c r="I487" s="617"/>
      <c r="J487" s="343"/>
      <c r="K487" s="343"/>
      <c r="L487" s="344" t="s">
        <v>5543</v>
      </c>
      <c r="M487" s="369" t="s">
        <v>203</v>
      </c>
      <c r="N487" s="369" t="s">
        <v>5939</v>
      </c>
      <c r="O487" s="344" t="str">
        <f>VLOOKUP(N487,CódigosRetorno!$A$1:$B$1677,2,FALSE)</f>
        <v>El XML no contiene el tag de Carta Porte Aéreo:  Lugar de origen - Dirección detallada</v>
      </c>
      <c r="P487" s="333" t="s">
        <v>482</v>
      </c>
      <c r="Q487" s="269" t="s">
        <v>186</v>
      </c>
    </row>
    <row r="488" spans="2:17" ht="24">
      <c r="B488" s="609"/>
      <c r="C488" s="616"/>
      <c r="D488" s="615"/>
      <c r="E488" s="615"/>
      <c r="F488" s="755"/>
      <c r="G488" s="613"/>
      <c r="H488" s="611"/>
      <c r="I488" s="617"/>
      <c r="J488" s="343"/>
      <c r="K488" s="343"/>
      <c r="L488" s="344" t="s">
        <v>5544</v>
      </c>
      <c r="M488" s="369" t="s">
        <v>203</v>
      </c>
      <c r="N488" s="369" t="s">
        <v>5940</v>
      </c>
      <c r="O488" s="344" t="str">
        <f>VLOOKUP(N488,CódigosRetorno!$A$1:$B$1677,2,FALSE)</f>
        <v>El XML no contiene el tag de Carta Porte Aéreo:  Lugar de destino - Código de ubigeo</v>
      </c>
      <c r="P488" s="333" t="s">
        <v>482</v>
      </c>
      <c r="Q488" s="269" t="s">
        <v>186</v>
      </c>
    </row>
    <row r="489" spans="2:17" ht="24">
      <c r="B489" s="609"/>
      <c r="C489" s="616"/>
      <c r="D489" s="615"/>
      <c r="E489" s="615"/>
      <c r="F489" s="755"/>
      <c r="G489" s="613"/>
      <c r="H489" s="612"/>
      <c r="I489" s="608"/>
      <c r="J489" s="343"/>
      <c r="K489" s="343"/>
      <c r="L489" s="344" t="s">
        <v>5545</v>
      </c>
      <c r="M489" s="333" t="s">
        <v>203</v>
      </c>
      <c r="N489" s="369" t="s">
        <v>5941</v>
      </c>
      <c r="O489" s="344" t="str">
        <f>VLOOKUP(N489,CódigosRetorno!$A$1:$B$1677,2,FALSE)</f>
        <v>El XML no contiene el tag de Carta Porte Aéreo:  Lugar de destino - Dirección detallada</v>
      </c>
      <c r="P489" s="333" t="s">
        <v>482</v>
      </c>
      <c r="Q489" s="269" t="s">
        <v>186</v>
      </c>
    </row>
    <row r="490" spans="2:17" ht="24">
      <c r="B490" s="609"/>
      <c r="C490" s="616"/>
      <c r="D490" s="615"/>
      <c r="E490" s="615"/>
      <c r="F490" s="755"/>
      <c r="G490" s="343" t="s">
        <v>4809</v>
      </c>
      <c r="H490" s="344" t="s">
        <v>4586</v>
      </c>
      <c r="I490" s="343" t="s">
        <v>4584</v>
      </c>
      <c r="J490" s="343"/>
      <c r="K490" s="343"/>
      <c r="L490" s="344" t="s">
        <v>5389</v>
      </c>
      <c r="M490" s="333" t="s">
        <v>1192</v>
      </c>
      <c r="N490" s="369" t="s">
        <v>5308</v>
      </c>
      <c r="O490" s="344" t="str">
        <f>VLOOKUP(N490,CódigosRetorno!$A$1:$B$1701,2,FALSE)</f>
        <v>El dato ingresado como atributo @listName es incorrecto.</v>
      </c>
      <c r="P490" s="333" t="s">
        <v>482</v>
      </c>
      <c r="Q490" s="378" t="s">
        <v>186</v>
      </c>
    </row>
    <row r="491" spans="2:17" ht="24">
      <c r="B491" s="609"/>
      <c r="C491" s="616"/>
      <c r="D491" s="615"/>
      <c r="E491" s="615"/>
      <c r="F491" s="755"/>
      <c r="G491" s="343" t="s">
        <v>4582</v>
      </c>
      <c r="H491" s="344" t="s">
        <v>4583</v>
      </c>
      <c r="I491" s="343" t="s">
        <v>4584</v>
      </c>
      <c r="J491" s="343"/>
      <c r="K491" s="343"/>
      <c r="L491" s="344" t="s">
        <v>5305</v>
      </c>
      <c r="M491" s="369" t="s">
        <v>1192</v>
      </c>
      <c r="N491" s="377" t="s">
        <v>5307</v>
      </c>
      <c r="O491" s="344" t="str">
        <f>VLOOKUP(N491,CódigosRetorno!$A$1:$B$1701,2,FALSE)</f>
        <v>El dato ingresado como atributo @listAgencyName es incorrecto.</v>
      </c>
      <c r="P491" s="333" t="s">
        <v>482</v>
      </c>
      <c r="Q491" s="378" t="s">
        <v>186</v>
      </c>
    </row>
    <row r="492" spans="2:17" ht="48">
      <c r="B492" s="609"/>
      <c r="C492" s="616"/>
      <c r="D492" s="615"/>
      <c r="E492" s="615"/>
      <c r="F492" s="755"/>
      <c r="G492" s="378" t="s">
        <v>4810</v>
      </c>
      <c r="H492" s="200" t="s">
        <v>4588</v>
      </c>
      <c r="I492" s="343" t="s">
        <v>4584</v>
      </c>
      <c r="J492" s="343"/>
      <c r="K492" s="343"/>
      <c r="L492" s="344" t="s">
        <v>5390</v>
      </c>
      <c r="M492" s="369" t="s">
        <v>1192</v>
      </c>
      <c r="N492" s="377" t="s">
        <v>5309</v>
      </c>
      <c r="O492" s="344" t="str">
        <f>VLOOKUP(N492,CódigosRetorno!$A$1:$B$1701,2,FALSE)</f>
        <v>El dato ingresado como atributo @listURI es incorrecto.</v>
      </c>
      <c r="P492" s="333" t="s">
        <v>482</v>
      </c>
      <c r="Q492" s="378" t="s">
        <v>186</v>
      </c>
    </row>
    <row r="493" spans="2:17" ht="24">
      <c r="B493" s="609"/>
      <c r="C493" s="616"/>
      <c r="D493" s="615"/>
      <c r="E493" s="615"/>
      <c r="F493" s="740" t="s">
        <v>5106</v>
      </c>
      <c r="G493" s="740" t="s">
        <v>5107</v>
      </c>
      <c r="H493" s="616" t="s">
        <v>5108</v>
      </c>
      <c r="I493" s="607">
        <v>1</v>
      </c>
      <c r="J493" s="343"/>
      <c r="K493" s="343"/>
      <c r="L493" s="344" t="s">
        <v>5966</v>
      </c>
      <c r="M493" s="333" t="s">
        <v>1192</v>
      </c>
      <c r="N493" s="369" t="s">
        <v>4469</v>
      </c>
      <c r="O493" s="344" t="str">
        <f>VLOOKUP(N493,CódigosRetorno!$A$1:$B$1677,2,FALSE)</f>
        <v>El XML no contiene tag o no existe información del valor del concepto por linea.</v>
      </c>
      <c r="P493" s="333" t="s">
        <v>482</v>
      </c>
      <c r="Q493" s="270" t="s">
        <v>6062</v>
      </c>
    </row>
    <row r="494" spans="2:17" ht="24">
      <c r="B494" s="609"/>
      <c r="C494" s="616"/>
      <c r="D494" s="615"/>
      <c r="E494" s="615"/>
      <c r="F494" s="746"/>
      <c r="G494" s="746"/>
      <c r="H494" s="616"/>
      <c r="I494" s="617"/>
      <c r="J494" s="343"/>
      <c r="K494" s="343"/>
      <c r="L494" s="344" t="s">
        <v>5546</v>
      </c>
      <c r="M494" s="333" t="s">
        <v>1192</v>
      </c>
      <c r="N494" s="369" t="s">
        <v>5860</v>
      </c>
      <c r="O494" s="344" t="str">
        <f>VLOOKUP(N494,CódigosRetorno!$A$1:$B$1677,2,FALSE)</f>
        <v>El dato ingresado como valor del concepto de la linea no cumple con el formato establecido.</v>
      </c>
      <c r="P494" s="333" t="s">
        <v>482</v>
      </c>
      <c r="Q494" s="269" t="s">
        <v>186</v>
      </c>
    </row>
    <row r="495" spans="2:17" ht="24">
      <c r="B495" s="609"/>
      <c r="C495" s="616"/>
      <c r="D495" s="615"/>
      <c r="E495" s="615"/>
      <c r="F495" s="746"/>
      <c r="G495" s="746"/>
      <c r="H495" s="616"/>
      <c r="I495" s="617"/>
      <c r="J495" s="343"/>
      <c r="K495" s="343"/>
      <c r="L495" s="344" t="s">
        <v>5547</v>
      </c>
      <c r="M495" s="333" t="s">
        <v>1192</v>
      </c>
      <c r="N495" s="369" t="s">
        <v>5860</v>
      </c>
      <c r="O495" s="344" t="str">
        <f>VLOOKUP(N495,CódigosRetorno!$A$1:$B$1677,2,FALSE)</f>
        <v>El dato ingresado como valor del concepto de la linea no cumple con el formato establecido.</v>
      </c>
      <c r="P495" s="333" t="s">
        <v>482</v>
      </c>
      <c r="Q495" s="269" t="s">
        <v>186</v>
      </c>
    </row>
    <row r="496" spans="2:17" ht="36">
      <c r="B496" s="609"/>
      <c r="C496" s="616"/>
      <c r="D496" s="615"/>
      <c r="E496" s="615"/>
      <c r="F496" s="746"/>
      <c r="G496" s="746"/>
      <c r="H496" s="616"/>
      <c r="I496" s="617"/>
      <c r="J496" s="343"/>
      <c r="K496" s="343"/>
      <c r="L496" s="344" t="s">
        <v>5548</v>
      </c>
      <c r="M496" s="333" t="s">
        <v>1192</v>
      </c>
      <c r="N496" s="369" t="s">
        <v>5860</v>
      </c>
      <c r="O496" s="344" t="str">
        <f>VLOOKUP(N496,CódigosRetorno!$A$1:$B$1677,2,FALSE)</f>
        <v>El dato ingresado como valor del concepto de la linea no cumple con el formato establecido.</v>
      </c>
      <c r="P496" s="333" t="s">
        <v>482</v>
      </c>
      <c r="Q496" s="269" t="s">
        <v>186</v>
      </c>
    </row>
    <row r="497" spans="2:17" ht="36">
      <c r="B497" s="609"/>
      <c r="C497" s="616"/>
      <c r="D497" s="604"/>
      <c r="E497" s="604"/>
      <c r="F497" s="741"/>
      <c r="G497" s="741"/>
      <c r="H497" s="616"/>
      <c r="I497" s="608"/>
      <c r="J497" s="343"/>
      <c r="K497" s="343"/>
      <c r="L497" s="344" t="s">
        <v>5549</v>
      </c>
      <c r="M497" s="333" t="s">
        <v>1192</v>
      </c>
      <c r="N497" s="369" t="s">
        <v>5860</v>
      </c>
      <c r="O497" s="344" t="str">
        <f>VLOOKUP(N497,CódigosRetorno!$A$1:$B$1677,2,FALSE)</f>
        <v>El dato ingresado como valor del concepto de la linea no cumple con el formato establecido.</v>
      </c>
      <c r="P497" s="333" t="s">
        <v>482</v>
      </c>
      <c r="Q497" s="269" t="s">
        <v>186</v>
      </c>
    </row>
    <row r="498" spans="2:17">
      <c r="B498" s="281" t="s">
        <v>5109</v>
      </c>
      <c r="M498" s="369" t="s">
        <v>186</v>
      </c>
      <c r="N498" s="377" t="s">
        <v>186</v>
      </c>
      <c r="O498" s="339" t="str">
        <f>VLOOKUP(N498,[8]CódigosRetorno!$A$1:$B$1617,2,FALSE)</f>
        <v>-</v>
      </c>
      <c r="P498" s="276" t="s">
        <v>186</v>
      </c>
      <c r="Q498" s="317" t="s">
        <v>186</v>
      </c>
    </row>
    <row r="499" spans="2:17" ht="36">
      <c r="B499" s="343">
        <v>69</v>
      </c>
      <c r="C499" s="344" t="s">
        <v>5110</v>
      </c>
      <c r="D499" s="333" t="s">
        <v>3</v>
      </c>
      <c r="E499" s="333" t="s">
        <v>9</v>
      </c>
      <c r="F499" s="343" t="s">
        <v>4923</v>
      </c>
      <c r="G499" s="333"/>
      <c r="H499" s="344" t="s">
        <v>5111</v>
      </c>
      <c r="I499" s="343">
        <v>1</v>
      </c>
      <c r="J499" s="343"/>
      <c r="K499" s="343"/>
      <c r="L499" s="344" t="s">
        <v>5565</v>
      </c>
      <c r="M499" s="333" t="s">
        <v>203</v>
      </c>
      <c r="N499" s="369" t="s">
        <v>5926</v>
      </c>
      <c r="O499" s="344" t="str">
        <f>VLOOKUP(N499,CódigosRetorno!$A$1:$B$1677,2,FALSE)</f>
        <v>El XML no contiene el tag de BVME transporte ferroviario: Agente de Viajes: Numero de Ruc</v>
      </c>
      <c r="P499" s="333" t="s">
        <v>482</v>
      </c>
      <c r="Q499" s="269" t="s">
        <v>186</v>
      </c>
    </row>
    <row r="500" spans="2:17" ht="24">
      <c r="B500" s="607">
        <f>B499+1</f>
        <v>70</v>
      </c>
      <c r="C500" s="616" t="s">
        <v>5112</v>
      </c>
      <c r="D500" s="603" t="s">
        <v>3</v>
      </c>
      <c r="E500" s="603" t="s">
        <v>9</v>
      </c>
      <c r="F500" s="607" t="s">
        <v>47</v>
      </c>
      <c r="G500" s="603" t="s">
        <v>2664</v>
      </c>
      <c r="H500" s="605" t="s">
        <v>5113</v>
      </c>
      <c r="I500" s="607">
        <v>1</v>
      </c>
      <c r="J500" s="343"/>
      <c r="K500" s="343"/>
      <c r="L500" s="344" t="s">
        <v>5114</v>
      </c>
      <c r="M500" s="333" t="s">
        <v>203</v>
      </c>
      <c r="N500" s="369" t="s">
        <v>5927</v>
      </c>
      <c r="O500" s="344" t="str">
        <f>VLOOKUP(N500,CódigosRetorno!$A$1:$B$1677,2,FALSE)</f>
        <v>El XML no contiene el tag de BVME transporte ferroviario: Agente de Viajes: Tipo de documento</v>
      </c>
      <c r="P500" s="333" t="s">
        <v>482</v>
      </c>
      <c r="Q500" s="270" t="s">
        <v>6066</v>
      </c>
    </row>
    <row r="501" spans="2:17" ht="24">
      <c r="B501" s="617"/>
      <c r="C501" s="616"/>
      <c r="D501" s="615"/>
      <c r="E501" s="615"/>
      <c r="F501" s="608"/>
      <c r="G501" s="604"/>
      <c r="H501" s="606"/>
      <c r="I501" s="608"/>
      <c r="J501" s="343"/>
      <c r="K501" s="343"/>
      <c r="L501" s="344" t="s">
        <v>5979</v>
      </c>
      <c r="M501" s="333" t="s">
        <v>203</v>
      </c>
      <c r="N501" s="369" t="s">
        <v>5928</v>
      </c>
      <c r="O501" s="344" t="str">
        <f>VLOOKUP(N501,CódigosRetorno!$A$1:$B$1677,2,FALSE)</f>
        <v>El dato ingresado como Agente de Viajes-Tipo de documento no corresponde al valor esperado.</v>
      </c>
      <c r="P501" s="333" t="s">
        <v>482</v>
      </c>
      <c r="Q501" s="269" t="s">
        <v>186</v>
      </c>
    </row>
    <row r="502" spans="2:17" ht="24">
      <c r="B502" s="617"/>
      <c r="C502" s="616"/>
      <c r="D502" s="615"/>
      <c r="E502" s="615"/>
      <c r="F502" s="603"/>
      <c r="G502" s="378" t="s">
        <v>4603</v>
      </c>
      <c r="H502" s="167" t="s">
        <v>4604</v>
      </c>
      <c r="I502" s="343" t="s">
        <v>4584</v>
      </c>
      <c r="J502" s="343"/>
      <c r="K502" s="343"/>
      <c r="L502" s="344" t="s">
        <v>5326</v>
      </c>
      <c r="M502" s="333" t="s">
        <v>1192</v>
      </c>
      <c r="N502" s="369" t="s">
        <v>5313</v>
      </c>
      <c r="O502" s="344" t="str">
        <f>VLOOKUP(N502,CódigosRetorno!$A$1:$B$1622,2,FALSE)</f>
        <v>El dato ingresado como atributo @schemeName es incorrecto.</v>
      </c>
      <c r="P502" s="333" t="s">
        <v>482</v>
      </c>
      <c r="Q502" s="269" t="s">
        <v>186</v>
      </c>
    </row>
    <row r="503" spans="2:17" ht="24">
      <c r="B503" s="617"/>
      <c r="C503" s="616"/>
      <c r="D503" s="615"/>
      <c r="E503" s="615"/>
      <c r="F503" s="615"/>
      <c r="G503" s="378" t="s">
        <v>4582</v>
      </c>
      <c r="H503" s="167" t="s">
        <v>4605</v>
      </c>
      <c r="I503" s="343" t="s">
        <v>4584</v>
      </c>
      <c r="J503" s="343"/>
      <c r="K503" s="343"/>
      <c r="L503" s="344" t="s">
        <v>5305</v>
      </c>
      <c r="M503" s="333" t="s">
        <v>1192</v>
      </c>
      <c r="N503" s="369" t="s">
        <v>5314</v>
      </c>
      <c r="O503" s="344" t="str">
        <f>VLOOKUP(N503,CódigosRetorno!$A$1:$B$1622,2,FALSE)</f>
        <v>El dato ingresado como atributo @schemeAgencyName es incorrecto.</v>
      </c>
      <c r="P503" s="333" t="s">
        <v>482</v>
      </c>
      <c r="Q503" s="269" t="s">
        <v>186</v>
      </c>
    </row>
    <row r="504" spans="2:17" ht="48">
      <c r="B504" s="608"/>
      <c r="C504" s="616"/>
      <c r="D504" s="604"/>
      <c r="E504" s="604"/>
      <c r="F504" s="604"/>
      <c r="G504" s="378" t="s">
        <v>4606</v>
      </c>
      <c r="H504" s="167" t="s">
        <v>4607</v>
      </c>
      <c r="I504" s="343" t="s">
        <v>4584</v>
      </c>
      <c r="J504" s="343"/>
      <c r="K504" s="343"/>
      <c r="L504" s="344" t="s">
        <v>5327</v>
      </c>
      <c r="M504" s="369" t="s">
        <v>1192</v>
      </c>
      <c r="N504" s="377" t="s">
        <v>5307</v>
      </c>
      <c r="O504" s="344" t="str">
        <f>VLOOKUP(N504,CódigosRetorno!$A$1:$B$1622,2,FALSE)</f>
        <v>El dato ingresado como atributo @listAgencyName es incorrecto.</v>
      </c>
      <c r="P504" s="333" t="s">
        <v>482</v>
      </c>
      <c r="Q504" s="269" t="s">
        <v>186</v>
      </c>
    </row>
    <row r="505" spans="2:17" ht="36">
      <c r="B505" s="607" t="s">
        <v>6095</v>
      </c>
      <c r="C505" s="610" t="s">
        <v>5116</v>
      </c>
      <c r="D505" s="603" t="s">
        <v>15</v>
      </c>
      <c r="E505" s="603" t="s">
        <v>9</v>
      </c>
      <c r="F505" s="369" t="s">
        <v>5</v>
      </c>
      <c r="G505" s="343"/>
      <c r="H505" s="344" t="s">
        <v>5001</v>
      </c>
      <c r="I505" s="343">
        <v>1</v>
      </c>
      <c r="J505" s="343"/>
      <c r="K505" s="343"/>
      <c r="L505" s="344" t="s">
        <v>4806</v>
      </c>
      <c r="M505" s="333" t="s">
        <v>1192</v>
      </c>
      <c r="N505" s="369" t="s">
        <v>4540</v>
      </c>
      <c r="O505" s="344" t="str">
        <f>VLOOKUP(N505,CódigosRetorno!$A$1:$B$1677,2,FALSE)</f>
        <v>El XML no contiene el atributo o no existe información en el nombre del concepto.</v>
      </c>
      <c r="P505" s="333" t="s">
        <v>482</v>
      </c>
      <c r="Q505" s="269" t="s">
        <v>186</v>
      </c>
    </row>
    <row r="506" spans="2:17" ht="24">
      <c r="B506" s="617"/>
      <c r="C506" s="611"/>
      <c r="D506" s="615"/>
      <c r="E506" s="615"/>
      <c r="F506" s="740" t="s">
        <v>44</v>
      </c>
      <c r="G506" s="603" t="s">
        <v>4807</v>
      </c>
      <c r="H506" s="610" t="s">
        <v>5002</v>
      </c>
      <c r="I506" s="607">
        <v>1</v>
      </c>
      <c r="J506" s="343"/>
      <c r="K506" s="343"/>
      <c r="L506" s="344" t="s">
        <v>6089</v>
      </c>
      <c r="M506" s="333" t="s">
        <v>1192</v>
      </c>
      <c r="N506" s="369" t="s">
        <v>5823</v>
      </c>
      <c r="O506" s="344" t="str">
        <f>VLOOKUP(N506,CódigosRetorno!$A$1:$B$1701,2,FALSE)</f>
        <v>El dato ingresado como codigo de identificación de concepto tributario no es valido (catalogo nro 53)</v>
      </c>
      <c r="P506" s="333" t="s">
        <v>482</v>
      </c>
      <c r="Q506" s="270" t="s">
        <v>6069</v>
      </c>
    </row>
    <row r="507" spans="2:17" ht="24">
      <c r="B507" s="617"/>
      <c r="C507" s="611"/>
      <c r="D507" s="615"/>
      <c r="E507" s="615"/>
      <c r="F507" s="746"/>
      <c r="G507" s="615"/>
      <c r="H507" s="611"/>
      <c r="I507" s="617"/>
      <c r="J507" s="343"/>
      <c r="K507" s="343"/>
      <c r="L507" s="344" t="s">
        <v>5550</v>
      </c>
      <c r="M507" s="333" t="s">
        <v>203</v>
      </c>
      <c r="N507" s="369" t="s">
        <v>5929</v>
      </c>
      <c r="O507" s="344" t="str">
        <f>VLOOKUP(N507,CódigosRetorno!$A$1:$B$1677,2,FALSE)</f>
        <v>El XML no contiene el tag de BVME transporte ferroviario: Pasajero - Apellidos y Nombres</v>
      </c>
      <c r="P507" s="333" t="s">
        <v>482</v>
      </c>
      <c r="Q507" s="270" t="s">
        <v>6069</v>
      </c>
    </row>
    <row r="508" spans="2:17" ht="36">
      <c r="B508" s="617"/>
      <c r="C508" s="611"/>
      <c r="D508" s="615"/>
      <c r="E508" s="615"/>
      <c r="F508" s="746"/>
      <c r="G508" s="615"/>
      <c r="H508" s="611"/>
      <c r="I508" s="617"/>
      <c r="J508" s="343"/>
      <c r="K508" s="343"/>
      <c r="L508" s="344" t="s">
        <v>5551</v>
      </c>
      <c r="M508" s="333" t="s">
        <v>203</v>
      </c>
      <c r="N508" s="369" t="s">
        <v>5930</v>
      </c>
      <c r="O508" s="344" t="str">
        <f>VLOOKUP(N508,CódigosRetorno!$A$1:$B$1677,2,FALSE)</f>
        <v>El XML no contiene el tag de BVME transporte ferroviario: Pasajero - Tipo y número de documento de identidad</v>
      </c>
      <c r="P508" s="333" t="s">
        <v>482</v>
      </c>
      <c r="Q508" s="269" t="s">
        <v>186</v>
      </c>
    </row>
    <row r="509" spans="2:17" ht="36">
      <c r="B509" s="617"/>
      <c r="C509" s="611"/>
      <c r="D509" s="615"/>
      <c r="E509" s="615"/>
      <c r="F509" s="746"/>
      <c r="G509" s="615"/>
      <c r="H509" s="611"/>
      <c r="I509" s="617"/>
      <c r="J509" s="343"/>
      <c r="K509" s="343"/>
      <c r="L509" s="344" t="s">
        <v>5552</v>
      </c>
      <c r="M509" s="333" t="s">
        <v>203</v>
      </c>
      <c r="N509" s="369" t="s">
        <v>5931</v>
      </c>
      <c r="O509" s="344" t="str">
        <f>VLOOKUP(N509,CódigosRetorno!$A$1:$B$1677,2,FALSE)</f>
        <v>El XML no contiene el tag de BVME transporte ferroviario: Servicio transporte: Ciudad o lugar de origen - Código de ubigeo</v>
      </c>
      <c r="P509" s="333" t="s">
        <v>482</v>
      </c>
      <c r="Q509" s="269" t="s">
        <v>186</v>
      </c>
    </row>
    <row r="510" spans="2:17" ht="36">
      <c r="B510" s="617"/>
      <c r="C510" s="611"/>
      <c r="D510" s="615"/>
      <c r="E510" s="615"/>
      <c r="F510" s="746"/>
      <c r="G510" s="615"/>
      <c r="H510" s="611"/>
      <c r="I510" s="617"/>
      <c r="J510" s="343"/>
      <c r="K510" s="343"/>
      <c r="L510" s="344" t="s">
        <v>5553</v>
      </c>
      <c r="M510" s="333" t="s">
        <v>203</v>
      </c>
      <c r="N510" s="369" t="s">
        <v>5932</v>
      </c>
      <c r="O510" s="344" t="str">
        <f>VLOOKUP(N510,CódigosRetorno!$A$1:$B$1677,2,FALSE)</f>
        <v>El XML no contiene el tag de BVME transporte ferroviario: Servicio transporte: Ciudad o lugar de origen - Dirección detallada</v>
      </c>
      <c r="P510" s="333" t="s">
        <v>482</v>
      </c>
      <c r="Q510" s="269" t="s">
        <v>186</v>
      </c>
    </row>
    <row r="511" spans="2:17" ht="36">
      <c r="B511" s="617"/>
      <c r="C511" s="611"/>
      <c r="D511" s="615"/>
      <c r="E511" s="615"/>
      <c r="F511" s="746"/>
      <c r="G511" s="615"/>
      <c r="H511" s="611"/>
      <c r="I511" s="617"/>
      <c r="J511" s="343"/>
      <c r="K511" s="343"/>
      <c r="L511" s="344" t="s">
        <v>5554</v>
      </c>
      <c r="M511" s="333" t="s">
        <v>203</v>
      </c>
      <c r="N511" s="369" t="s">
        <v>5933</v>
      </c>
      <c r="O511" s="344" t="str">
        <f>VLOOKUP(N511,CódigosRetorno!$A$1:$B$1677,2,FALSE)</f>
        <v>El XML no contiene el tag de BVME transporte ferroviario: Servicio transporte: Ciudad o lugar de destino - Código de ubigeo</v>
      </c>
      <c r="P511" s="333" t="s">
        <v>482</v>
      </c>
      <c r="Q511" s="269" t="s">
        <v>186</v>
      </c>
    </row>
    <row r="512" spans="2:17" ht="36">
      <c r="B512" s="617"/>
      <c r="C512" s="611"/>
      <c r="D512" s="615"/>
      <c r="E512" s="615"/>
      <c r="F512" s="746"/>
      <c r="G512" s="615"/>
      <c r="H512" s="611"/>
      <c r="I512" s="617"/>
      <c r="J512" s="343"/>
      <c r="K512" s="343"/>
      <c r="L512" s="344" t="s">
        <v>5555</v>
      </c>
      <c r="M512" s="333" t="s">
        <v>203</v>
      </c>
      <c r="N512" s="369" t="s">
        <v>5934</v>
      </c>
      <c r="O512" s="344" t="str">
        <f>VLOOKUP(N512,CódigosRetorno!$A$1:$B$1677,2,FALSE)</f>
        <v>El XML no contiene el tag de BVME transporte ferroviario: Servicio transporte: Ciudad o lugar de destino - Dirección detallada</v>
      </c>
      <c r="P512" s="333" t="s">
        <v>482</v>
      </c>
      <c r="Q512" s="269" t="s">
        <v>186</v>
      </c>
    </row>
    <row r="513" spans="2:17" ht="24">
      <c r="B513" s="617"/>
      <c r="C513" s="611"/>
      <c r="D513" s="615"/>
      <c r="E513" s="615"/>
      <c r="F513" s="746"/>
      <c r="G513" s="615"/>
      <c r="H513" s="611"/>
      <c r="I513" s="608"/>
      <c r="J513" s="343"/>
      <c r="K513" s="343"/>
      <c r="L513" s="344" t="s">
        <v>5556</v>
      </c>
      <c r="M513" s="333" t="s">
        <v>203</v>
      </c>
      <c r="N513" s="369" t="s">
        <v>5935</v>
      </c>
      <c r="O513" s="344" t="str">
        <f>VLOOKUP(N513,CódigosRetorno!$A$1:$B$1677,2,FALSE)</f>
        <v>El XML no contiene el tag de BVME transporte ferroviario: Servicio transporte:Número de asiento</v>
      </c>
      <c r="P513" s="333" t="s">
        <v>482</v>
      </c>
      <c r="Q513" s="269" t="s">
        <v>186</v>
      </c>
    </row>
    <row r="514" spans="2:17" ht="24">
      <c r="B514" s="617"/>
      <c r="C514" s="611"/>
      <c r="D514" s="615"/>
      <c r="E514" s="615"/>
      <c r="F514" s="740"/>
      <c r="G514" s="343" t="s">
        <v>4809</v>
      </c>
      <c r="H514" s="344" t="s">
        <v>4586</v>
      </c>
      <c r="I514" s="343" t="s">
        <v>4584</v>
      </c>
      <c r="J514" s="343"/>
      <c r="K514" s="343"/>
      <c r="L514" s="344" t="s">
        <v>5389</v>
      </c>
      <c r="M514" s="333" t="s">
        <v>1192</v>
      </c>
      <c r="N514" s="369" t="s">
        <v>5308</v>
      </c>
      <c r="O514" s="344" t="str">
        <f>VLOOKUP(N514,CódigosRetorno!$A$1:$B$1622,2,FALSE)</f>
        <v>El dato ingresado como atributo @listName es incorrecto.</v>
      </c>
      <c r="P514" s="333" t="s">
        <v>482</v>
      </c>
      <c r="Q514" s="269" t="s">
        <v>186</v>
      </c>
    </row>
    <row r="515" spans="2:17" ht="24">
      <c r="B515" s="617"/>
      <c r="C515" s="611"/>
      <c r="D515" s="615"/>
      <c r="E515" s="615"/>
      <c r="F515" s="746"/>
      <c r="G515" s="343" t="s">
        <v>4582</v>
      </c>
      <c r="H515" s="344" t="s">
        <v>4583</v>
      </c>
      <c r="I515" s="343" t="s">
        <v>4584</v>
      </c>
      <c r="J515" s="343"/>
      <c r="K515" s="343"/>
      <c r="L515" s="344" t="s">
        <v>5305</v>
      </c>
      <c r="M515" s="369" t="s">
        <v>1192</v>
      </c>
      <c r="N515" s="377" t="s">
        <v>5307</v>
      </c>
      <c r="O515" s="344" t="str">
        <f>VLOOKUP(N515,CódigosRetorno!$A$1:$B$1622,2,FALSE)</f>
        <v>El dato ingresado como atributo @listAgencyName es incorrecto.</v>
      </c>
      <c r="P515" s="333" t="s">
        <v>482</v>
      </c>
      <c r="Q515" s="269" t="s">
        <v>186</v>
      </c>
    </row>
    <row r="516" spans="2:17" ht="48">
      <c r="B516" s="617"/>
      <c r="C516" s="611"/>
      <c r="D516" s="615"/>
      <c r="E516" s="615"/>
      <c r="F516" s="741"/>
      <c r="G516" s="378" t="s">
        <v>4810</v>
      </c>
      <c r="H516" s="200" t="s">
        <v>4588</v>
      </c>
      <c r="I516" s="343" t="s">
        <v>4584</v>
      </c>
      <c r="J516" s="343"/>
      <c r="K516" s="343"/>
      <c r="L516" s="344" t="s">
        <v>5390</v>
      </c>
      <c r="M516" s="369" t="s">
        <v>1192</v>
      </c>
      <c r="N516" s="377" t="s">
        <v>5309</v>
      </c>
      <c r="O516" s="344" t="str">
        <f>VLOOKUP(N516,CódigosRetorno!$A$1:$B$1622,2,FALSE)</f>
        <v>El dato ingresado como atributo @listURI es incorrecto.</v>
      </c>
      <c r="P516" s="333" t="s">
        <v>482</v>
      </c>
      <c r="Q516" s="269" t="s">
        <v>186</v>
      </c>
    </row>
    <row r="517" spans="2:17" ht="24">
      <c r="B517" s="617"/>
      <c r="C517" s="611"/>
      <c r="D517" s="615"/>
      <c r="E517" s="615"/>
      <c r="F517" s="740" t="s">
        <v>5117</v>
      </c>
      <c r="G517" s="740" t="s">
        <v>5118</v>
      </c>
      <c r="H517" s="610" t="s">
        <v>5119</v>
      </c>
      <c r="I517" s="607">
        <v>1</v>
      </c>
      <c r="J517" s="343"/>
      <c r="K517" s="343"/>
      <c r="L517" s="344" t="s">
        <v>5981</v>
      </c>
      <c r="M517" s="333" t="s">
        <v>1192</v>
      </c>
      <c r="N517" s="369" t="s">
        <v>4469</v>
      </c>
      <c r="O517" s="344" t="str">
        <f>VLOOKUP(N517,CódigosRetorno!$A$1:$B$1677,2,FALSE)</f>
        <v>El XML no contiene tag o no existe información del valor del concepto por linea.</v>
      </c>
      <c r="P517" s="333" t="s">
        <v>482</v>
      </c>
      <c r="Q517" s="269" t="s">
        <v>186</v>
      </c>
    </row>
    <row r="518" spans="2:17" ht="36">
      <c r="B518" s="617"/>
      <c r="C518" s="611"/>
      <c r="D518" s="615"/>
      <c r="E518" s="615"/>
      <c r="F518" s="746"/>
      <c r="G518" s="746"/>
      <c r="H518" s="611"/>
      <c r="I518" s="617"/>
      <c r="J518" s="343"/>
      <c r="K518" s="343"/>
      <c r="L518" s="344" t="s">
        <v>5557</v>
      </c>
      <c r="M518" s="333" t="s">
        <v>1192</v>
      </c>
      <c r="N518" s="369" t="s">
        <v>5860</v>
      </c>
      <c r="O518" s="344" t="str">
        <f>VLOOKUP(N518,CódigosRetorno!$A$1:$B$1677,2,FALSE)</f>
        <v>El dato ingresado como valor del concepto de la linea no cumple con el formato establecido.</v>
      </c>
      <c r="P518" s="333" t="s">
        <v>482</v>
      </c>
      <c r="Q518" s="269" t="s">
        <v>186</v>
      </c>
    </row>
    <row r="519" spans="2:17" ht="36">
      <c r="B519" s="617"/>
      <c r="C519" s="611"/>
      <c r="D519" s="615"/>
      <c r="E519" s="615"/>
      <c r="F519" s="746"/>
      <c r="G519" s="746"/>
      <c r="H519" s="611"/>
      <c r="I519" s="617"/>
      <c r="J519" s="343"/>
      <c r="K519" s="343"/>
      <c r="L519" s="344" t="s">
        <v>5558</v>
      </c>
      <c r="M519" s="333" t="s">
        <v>1192</v>
      </c>
      <c r="N519" s="369" t="s">
        <v>5860</v>
      </c>
      <c r="O519" s="344" t="str">
        <f>VLOOKUP(N519,CódigosRetorno!$A$1:$B$1677,2,FALSE)</f>
        <v>El dato ingresado como valor del concepto de la linea no cumple con el formato establecido.</v>
      </c>
      <c r="P519" s="333" t="s">
        <v>482</v>
      </c>
      <c r="Q519" s="269" t="s">
        <v>186</v>
      </c>
    </row>
    <row r="520" spans="2:17" ht="24">
      <c r="B520" s="617"/>
      <c r="C520" s="611"/>
      <c r="D520" s="615"/>
      <c r="E520" s="615"/>
      <c r="F520" s="746"/>
      <c r="G520" s="746"/>
      <c r="H520" s="611"/>
      <c r="I520" s="617"/>
      <c r="J520" s="343"/>
      <c r="K520" s="343"/>
      <c r="L520" s="344" t="s">
        <v>5559</v>
      </c>
      <c r="M520" s="333" t="s">
        <v>1192</v>
      </c>
      <c r="N520" s="369" t="s">
        <v>5860</v>
      </c>
      <c r="O520" s="344" t="str">
        <f>VLOOKUP(N520,CódigosRetorno!$A$1:$B$1677,2,FALSE)</f>
        <v>El dato ingresado como valor del concepto de la linea no cumple con el formato establecido.</v>
      </c>
      <c r="P520" s="333" t="s">
        <v>482</v>
      </c>
      <c r="Q520" s="269" t="s">
        <v>186</v>
      </c>
    </row>
    <row r="521" spans="2:17" ht="24">
      <c r="B521" s="617"/>
      <c r="C521" s="611"/>
      <c r="D521" s="615"/>
      <c r="E521" s="615"/>
      <c r="F521" s="746"/>
      <c r="G521" s="746"/>
      <c r="H521" s="611"/>
      <c r="I521" s="617"/>
      <c r="J521" s="343"/>
      <c r="K521" s="343"/>
      <c r="L521" s="344" t="s">
        <v>5560</v>
      </c>
      <c r="M521" s="333" t="s">
        <v>1192</v>
      </c>
      <c r="N521" s="369" t="s">
        <v>5860</v>
      </c>
      <c r="O521" s="344" t="str">
        <f>VLOOKUP(N521,CódigosRetorno!$A$1:$B$1677,2,FALSE)</f>
        <v>El dato ingresado como valor del concepto de la linea no cumple con el formato establecido.</v>
      </c>
      <c r="P521" s="333" t="s">
        <v>482</v>
      </c>
      <c r="Q521" s="269" t="s">
        <v>186</v>
      </c>
    </row>
    <row r="522" spans="2:17" ht="36">
      <c r="B522" s="617"/>
      <c r="C522" s="611"/>
      <c r="D522" s="615"/>
      <c r="E522" s="615"/>
      <c r="F522" s="746"/>
      <c r="G522" s="746"/>
      <c r="H522" s="611"/>
      <c r="I522" s="617"/>
      <c r="J522" s="343"/>
      <c r="K522" s="343"/>
      <c r="L522" s="344" t="s">
        <v>5561</v>
      </c>
      <c r="M522" s="333" t="s">
        <v>1192</v>
      </c>
      <c r="N522" s="369" t="s">
        <v>5860</v>
      </c>
      <c r="O522" s="344" t="str">
        <f>VLOOKUP(N522,CódigosRetorno!$A$1:$B$1677,2,FALSE)</f>
        <v>El dato ingresado como valor del concepto de la linea no cumple con el formato establecido.</v>
      </c>
      <c r="P522" s="333" t="s">
        <v>482</v>
      </c>
      <c r="Q522" s="269" t="s">
        <v>186</v>
      </c>
    </row>
    <row r="523" spans="2:17" ht="24">
      <c r="B523" s="617"/>
      <c r="C523" s="611"/>
      <c r="D523" s="615"/>
      <c r="E523" s="615"/>
      <c r="F523" s="746"/>
      <c r="G523" s="746"/>
      <c r="H523" s="611"/>
      <c r="I523" s="617"/>
      <c r="J523" s="343"/>
      <c r="K523" s="343"/>
      <c r="L523" s="344" t="s">
        <v>5562</v>
      </c>
      <c r="M523" s="333" t="s">
        <v>1192</v>
      </c>
      <c r="N523" s="369" t="s">
        <v>5860</v>
      </c>
      <c r="O523" s="344" t="str">
        <f>VLOOKUP(N523,CódigosRetorno!$A$1:$B$1677,2,FALSE)</f>
        <v>El dato ingresado como valor del concepto de la linea no cumple con el formato establecido.</v>
      </c>
      <c r="P523" s="333" t="s">
        <v>482</v>
      </c>
      <c r="Q523" s="269" t="s">
        <v>186</v>
      </c>
    </row>
    <row r="524" spans="2:17" ht="36">
      <c r="B524" s="617"/>
      <c r="C524" s="611"/>
      <c r="D524" s="615"/>
      <c r="E524" s="615"/>
      <c r="F524" s="746"/>
      <c r="G524" s="746"/>
      <c r="H524" s="611"/>
      <c r="I524" s="608"/>
      <c r="J524" s="343"/>
      <c r="K524" s="343"/>
      <c r="L524" s="344" t="s">
        <v>5563</v>
      </c>
      <c r="M524" s="333" t="s">
        <v>1192</v>
      </c>
      <c r="N524" s="369" t="s">
        <v>5860</v>
      </c>
      <c r="O524" s="344" t="str">
        <f>VLOOKUP(N524,CódigosRetorno!$A$1:$B$1677,2,FALSE)</f>
        <v>El dato ingresado como valor del concepto de la linea no cumple con el formato establecido.</v>
      </c>
      <c r="P524" s="333" t="s">
        <v>482</v>
      </c>
      <c r="Q524" s="269" t="s">
        <v>186</v>
      </c>
    </row>
    <row r="525" spans="2:17" ht="36">
      <c r="B525" s="603">
        <v>76</v>
      </c>
      <c r="C525" s="610" t="s">
        <v>5982</v>
      </c>
      <c r="D525" s="603" t="s">
        <v>15</v>
      </c>
      <c r="E525" s="603" t="s">
        <v>9</v>
      </c>
      <c r="F525" s="369" t="s">
        <v>5</v>
      </c>
      <c r="G525" s="343"/>
      <c r="H525" s="344" t="s">
        <v>5001</v>
      </c>
      <c r="I525" s="343">
        <v>1</v>
      </c>
      <c r="J525" s="343"/>
      <c r="K525" s="343"/>
      <c r="L525" s="344" t="s">
        <v>4806</v>
      </c>
      <c r="M525" s="333" t="s">
        <v>1192</v>
      </c>
      <c r="N525" s="369" t="s">
        <v>4540</v>
      </c>
      <c r="O525" s="344" t="str">
        <f>VLOOKUP(N525,CódigosRetorno!$A$1:$B$1677,2,FALSE)</f>
        <v>El XML no contiene el atributo o no existe información en el nombre del concepto.</v>
      </c>
      <c r="P525" s="333" t="s">
        <v>482</v>
      </c>
      <c r="Q525" s="269" t="s">
        <v>186</v>
      </c>
    </row>
    <row r="526" spans="2:17" ht="24">
      <c r="B526" s="615"/>
      <c r="C526" s="611"/>
      <c r="D526" s="615"/>
      <c r="E526" s="615"/>
      <c r="F526" s="740" t="s">
        <v>44</v>
      </c>
      <c r="G526" s="603" t="s">
        <v>4807</v>
      </c>
      <c r="H526" s="610" t="s">
        <v>5002</v>
      </c>
      <c r="I526" s="607">
        <v>1</v>
      </c>
      <c r="J526" s="343"/>
      <c r="K526" s="343"/>
      <c r="L526" s="344" t="s">
        <v>6089</v>
      </c>
      <c r="M526" s="333" t="s">
        <v>1192</v>
      </c>
      <c r="N526" s="369" t="s">
        <v>5823</v>
      </c>
      <c r="O526" s="344" t="str">
        <f>VLOOKUP(N526,CódigosRetorno!$A$1:$B$1701,2,FALSE)</f>
        <v>El dato ingresado como codigo de identificación de concepto tributario no es valido (catalogo nro 53)</v>
      </c>
      <c r="P526" s="333" t="s">
        <v>482</v>
      </c>
      <c r="Q526" s="270" t="s">
        <v>6069</v>
      </c>
    </row>
    <row r="527" spans="2:17" ht="36">
      <c r="B527" s="615"/>
      <c r="C527" s="611"/>
      <c r="D527" s="615"/>
      <c r="E527" s="615"/>
      <c r="F527" s="741"/>
      <c r="G527" s="604"/>
      <c r="H527" s="612"/>
      <c r="I527" s="608"/>
      <c r="J527" s="343"/>
      <c r="K527" s="343"/>
      <c r="L527" s="344" t="s">
        <v>5564</v>
      </c>
      <c r="M527" s="333" t="s">
        <v>203</v>
      </c>
      <c r="N527" s="369" t="s">
        <v>5937</v>
      </c>
      <c r="O527" s="344" t="str">
        <f>VLOOKUP(N527,CódigosRetorno!$A$1:$B$1677,2,FALSE)</f>
        <v>El XML no contiene el tag de BVME transporte ferroviario: Servicio transporte: Fecha programada de inicio de viaje</v>
      </c>
      <c r="P527" s="333" t="s">
        <v>482</v>
      </c>
      <c r="Q527" s="270" t="s">
        <v>6069</v>
      </c>
    </row>
    <row r="528" spans="2:17" ht="24">
      <c r="B528" s="615"/>
      <c r="C528" s="611"/>
      <c r="D528" s="615"/>
      <c r="E528" s="615"/>
      <c r="F528" s="740"/>
      <c r="G528" s="343" t="s">
        <v>4809</v>
      </c>
      <c r="H528" s="344" t="s">
        <v>4586</v>
      </c>
      <c r="I528" s="343" t="s">
        <v>4584</v>
      </c>
      <c r="J528" s="343"/>
      <c r="K528" s="343"/>
      <c r="L528" s="344" t="s">
        <v>5389</v>
      </c>
      <c r="M528" s="333" t="s">
        <v>1192</v>
      </c>
      <c r="N528" s="369" t="s">
        <v>5308</v>
      </c>
      <c r="O528" s="344" t="str">
        <f>VLOOKUP(N528,CódigosRetorno!$A$1:$B$1622,2,FALSE)</f>
        <v>El dato ingresado como atributo @listName es incorrecto.</v>
      </c>
      <c r="P528" s="333" t="s">
        <v>482</v>
      </c>
      <c r="Q528" s="269" t="s">
        <v>186</v>
      </c>
    </row>
    <row r="529" spans="2:17" ht="24">
      <c r="B529" s="615"/>
      <c r="C529" s="611"/>
      <c r="D529" s="615"/>
      <c r="E529" s="615"/>
      <c r="F529" s="746"/>
      <c r="G529" s="343" t="s">
        <v>4582</v>
      </c>
      <c r="H529" s="344" t="s">
        <v>4583</v>
      </c>
      <c r="I529" s="343" t="s">
        <v>4584</v>
      </c>
      <c r="J529" s="343"/>
      <c r="K529" s="343"/>
      <c r="L529" s="344" t="s">
        <v>5305</v>
      </c>
      <c r="M529" s="369" t="s">
        <v>1192</v>
      </c>
      <c r="N529" s="377" t="s">
        <v>5307</v>
      </c>
      <c r="O529" s="344" t="str">
        <f>VLOOKUP(N529,CódigosRetorno!$A$1:$B$1622,2,FALSE)</f>
        <v>El dato ingresado como atributo @listAgencyName es incorrecto.</v>
      </c>
      <c r="P529" s="333" t="s">
        <v>482</v>
      </c>
      <c r="Q529" s="269" t="s">
        <v>186</v>
      </c>
    </row>
    <row r="530" spans="2:17" ht="48">
      <c r="B530" s="615"/>
      <c r="C530" s="611"/>
      <c r="D530" s="615"/>
      <c r="E530" s="615"/>
      <c r="F530" s="741"/>
      <c r="G530" s="378" t="s">
        <v>4810</v>
      </c>
      <c r="H530" s="200" t="s">
        <v>4588</v>
      </c>
      <c r="I530" s="343" t="s">
        <v>4584</v>
      </c>
      <c r="J530" s="343"/>
      <c r="K530" s="343"/>
      <c r="L530" s="344" t="s">
        <v>5390</v>
      </c>
      <c r="M530" s="369" t="s">
        <v>1192</v>
      </c>
      <c r="N530" s="377" t="s">
        <v>5309</v>
      </c>
      <c r="O530" s="344" t="str">
        <f>VLOOKUP(N530,CódigosRetorno!$A$1:$B$1622,2,FALSE)</f>
        <v>El dato ingresado como atributo @listURI es incorrecto.</v>
      </c>
      <c r="P530" s="333" t="s">
        <v>482</v>
      </c>
      <c r="Q530" s="269" t="s">
        <v>186</v>
      </c>
    </row>
    <row r="531" spans="2:17" ht="36">
      <c r="B531" s="604"/>
      <c r="C531" s="612"/>
      <c r="D531" s="604"/>
      <c r="E531" s="604"/>
      <c r="F531" s="369" t="s">
        <v>149</v>
      </c>
      <c r="G531" s="369" t="s">
        <v>25</v>
      </c>
      <c r="H531" s="344" t="s">
        <v>5120</v>
      </c>
      <c r="I531" s="343">
        <v>1</v>
      </c>
      <c r="J531" s="343"/>
      <c r="K531" s="343"/>
      <c r="L531" s="344" t="s">
        <v>5121</v>
      </c>
      <c r="M531" s="333" t="s">
        <v>203</v>
      </c>
      <c r="N531" s="369" t="s">
        <v>4470</v>
      </c>
      <c r="O531" s="344" t="str">
        <f>VLOOKUP(N531,CódigosRetorno!$A$1:$B$1677,2,FALSE)</f>
        <v>El XML no contiene tag de la fecha del concepto por linea.</v>
      </c>
      <c r="P531" s="333" t="s">
        <v>482</v>
      </c>
      <c r="Q531" s="269" t="s">
        <v>186</v>
      </c>
    </row>
    <row r="532" spans="2:17" ht="36">
      <c r="B532" s="603">
        <f>B525+1</f>
        <v>77</v>
      </c>
      <c r="C532" s="610" t="s">
        <v>5122</v>
      </c>
      <c r="D532" s="603" t="s">
        <v>15</v>
      </c>
      <c r="E532" s="603" t="s">
        <v>9</v>
      </c>
      <c r="F532" s="369" t="s">
        <v>5</v>
      </c>
      <c r="G532" s="343"/>
      <c r="H532" s="344" t="s">
        <v>5001</v>
      </c>
      <c r="I532" s="343">
        <v>1</v>
      </c>
      <c r="J532" s="343"/>
      <c r="K532" s="343"/>
      <c r="L532" s="344" t="s">
        <v>4806</v>
      </c>
      <c r="M532" s="333" t="s">
        <v>1192</v>
      </c>
      <c r="N532" s="369" t="s">
        <v>4540</v>
      </c>
      <c r="O532" s="344" t="str">
        <f>VLOOKUP(N532,CódigosRetorno!$A$1:$B$1677,2,FALSE)</f>
        <v>El XML no contiene el atributo o no existe información en el nombre del concepto.</v>
      </c>
      <c r="P532" s="333" t="s">
        <v>482</v>
      </c>
      <c r="Q532" s="269" t="s">
        <v>186</v>
      </c>
    </row>
    <row r="533" spans="2:17" ht="24">
      <c r="B533" s="615"/>
      <c r="C533" s="611"/>
      <c r="D533" s="615"/>
      <c r="E533" s="615"/>
      <c r="F533" s="740" t="s">
        <v>44</v>
      </c>
      <c r="G533" s="603" t="s">
        <v>4807</v>
      </c>
      <c r="H533" s="610" t="s">
        <v>5002</v>
      </c>
      <c r="I533" s="607">
        <v>1</v>
      </c>
      <c r="J533" s="343"/>
      <c r="K533" s="343"/>
      <c r="L533" s="344" t="s">
        <v>6089</v>
      </c>
      <c r="M533" s="333" t="s">
        <v>1192</v>
      </c>
      <c r="N533" s="369" t="s">
        <v>5823</v>
      </c>
      <c r="O533" s="344" t="str">
        <f>VLOOKUP(N533,CódigosRetorno!$A$1:$B$1701,2,FALSE)</f>
        <v>El dato ingresado como codigo de identificación de concepto tributario no es valido (catalogo nro 53)</v>
      </c>
      <c r="P533" s="333" t="s">
        <v>482</v>
      </c>
      <c r="Q533" s="270" t="s">
        <v>6069</v>
      </c>
    </row>
    <row r="534" spans="2:17" ht="36">
      <c r="B534" s="615"/>
      <c r="C534" s="611"/>
      <c r="D534" s="615"/>
      <c r="E534" s="615"/>
      <c r="F534" s="741"/>
      <c r="G534" s="604"/>
      <c r="H534" s="612"/>
      <c r="I534" s="608"/>
      <c r="J534" s="343"/>
      <c r="K534" s="343"/>
      <c r="L534" s="344" t="s">
        <v>5983</v>
      </c>
      <c r="M534" s="333" t="s">
        <v>203</v>
      </c>
      <c r="N534" s="369" t="s">
        <v>5936</v>
      </c>
      <c r="O534" s="344" t="str">
        <f>VLOOKUP(N534,CódigosRetorno!$A$1:$B$1677,2,FALSE)</f>
        <v>El XML no contiene el tag de BVME transporte ferroviario: Servicio transporte: Hora programada de inicio de viaje</v>
      </c>
      <c r="P534" s="333" t="s">
        <v>482</v>
      </c>
      <c r="Q534" s="269" t="s">
        <v>186</v>
      </c>
    </row>
    <row r="535" spans="2:17" ht="24">
      <c r="B535" s="615"/>
      <c r="C535" s="611"/>
      <c r="D535" s="615"/>
      <c r="E535" s="615"/>
      <c r="F535" s="740"/>
      <c r="G535" s="343" t="s">
        <v>4809</v>
      </c>
      <c r="H535" s="344" t="s">
        <v>4586</v>
      </c>
      <c r="I535" s="343" t="s">
        <v>4584</v>
      </c>
      <c r="J535" s="343"/>
      <c r="K535" s="343"/>
      <c r="L535" s="344" t="s">
        <v>5389</v>
      </c>
      <c r="M535" s="333" t="s">
        <v>1192</v>
      </c>
      <c r="N535" s="369" t="s">
        <v>5308</v>
      </c>
      <c r="O535" s="344" t="str">
        <f>VLOOKUP(N535,CódigosRetorno!$A$1:$B$1622,2,FALSE)</f>
        <v>El dato ingresado como atributo @listName es incorrecto.</v>
      </c>
      <c r="P535" s="333" t="s">
        <v>482</v>
      </c>
      <c r="Q535" s="269" t="s">
        <v>186</v>
      </c>
    </row>
    <row r="536" spans="2:17" ht="24">
      <c r="B536" s="615"/>
      <c r="C536" s="611"/>
      <c r="D536" s="615"/>
      <c r="E536" s="615"/>
      <c r="F536" s="746"/>
      <c r="G536" s="343" t="s">
        <v>4582</v>
      </c>
      <c r="H536" s="344" t="s">
        <v>4583</v>
      </c>
      <c r="I536" s="343" t="s">
        <v>4584</v>
      </c>
      <c r="J536" s="343"/>
      <c r="K536" s="343"/>
      <c r="L536" s="344" t="s">
        <v>5305</v>
      </c>
      <c r="M536" s="369" t="s">
        <v>1192</v>
      </c>
      <c r="N536" s="377" t="s">
        <v>5307</v>
      </c>
      <c r="O536" s="344" t="str">
        <f>VLOOKUP(N536,CódigosRetorno!$A$1:$B$1622,2,FALSE)</f>
        <v>El dato ingresado como atributo @listAgencyName es incorrecto.</v>
      </c>
      <c r="P536" s="333" t="s">
        <v>482</v>
      </c>
      <c r="Q536" s="269" t="s">
        <v>186</v>
      </c>
    </row>
    <row r="537" spans="2:17" ht="48">
      <c r="B537" s="615"/>
      <c r="C537" s="611"/>
      <c r="D537" s="615"/>
      <c r="E537" s="615"/>
      <c r="F537" s="741"/>
      <c r="G537" s="378" t="s">
        <v>4810</v>
      </c>
      <c r="H537" s="200" t="s">
        <v>4588</v>
      </c>
      <c r="I537" s="343" t="s">
        <v>4584</v>
      </c>
      <c r="J537" s="343"/>
      <c r="K537" s="343"/>
      <c r="L537" s="344" t="s">
        <v>5390</v>
      </c>
      <c r="M537" s="369" t="s">
        <v>1192</v>
      </c>
      <c r="N537" s="377" t="s">
        <v>5309</v>
      </c>
      <c r="O537" s="344" t="str">
        <f>VLOOKUP(N537,CódigosRetorno!$A$1:$B$1622,2,FALSE)</f>
        <v>El dato ingresado como atributo @listURI es incorrecto.</v>
      </c>
      <c r="P537" s="333" t="s">
        <v>482</v>
      </c>
      <c r="Q537" s="269" t="s">
        <v>186</v>
      </c>
    </row>
    <row r="538" spans="2:17" ht="36">
      <c r="B538" s="604"/>
      <c r="C538" s="612"/>
      <c r="D538" s="604"/>
      <c r="E538" s="604"/>
      <c r="F538" s="369" t="s">
        <v>182</v>
      </c>
      <c r="G538" s="369" t="s">
        <v>3021</v>
      </c>
      <c r="H538" s="344" t="s">
        <v>5123</v>
      </c>
      <c r="I538" s="343">
        <v>1</v>
      </c>
      <c r="J538" s="343"/>
      <c r="K538" s="343"/>
      <c r="L538" s="344" t="s">
        <v>5121</v>
      </c>
      <c r="M538" s="333" t="s">
        <v>203</v>
      </c>
      <c r="N538" s="369" t="s">
        <v>5942</v>
      </c>
      <c r="O538" s="344" t="str">
        <f>VLOOKUP(N538,CódigosRetorno!$A$1:$B$1677,2,FALSE)</f>
        <v>El XML no contiene tag de la Hora del concepto por linea.</v>
      </c>
      <c r="P538" s="333" t="s">
        <v>482</v>
      </c>
      <c r="Q538" s="269" t="s">
        <v>186</v>
      </c>
    </row>
    <row r="539" spans="2:17" ht="24">
      <c r="B539" s="607">
        <f>B532+1</f>
        <v>78</v>
      </c>
      <c r="C539" s="610" t="s">
        <v>5124</v>
      </c>
      <c r="D539" s="603" t="s">
        <v>3</v>
      </c>
      <c r="E539" s="603" t="s">
        <v>9</v>
      </c>
      <c r="F539" s="607" t="s">
        <v>13</v>
      </c>
      <c r="G539" s="603" t="s">
        <v>5125</v>
      </c>
      <c r="H539" s="610" t="s">
        <v>5126</v>
      </c>
      <c r="I539" s="607">
        <v>1</v>
      </c>
      <c r="J539" s="343"/>
      <c r="K539" s="343"/>
      <c r="L539" s="344" t="s">
        <v>5565</v>
      </c>
      <c r="M539" s="333" t="s">
        <v>203</v>
      </c>
      <c r="N539" s="369" t="s">
        <v>5943</v>
      </c>
      <c r="O539" s="344" t="str">
        <f>VLOOKUP(N539,CódigosRetorno!$A$1:$B$1677,2,FALSE)</f>
        <v>El XML no contiene el tag de BVME transporte ferroviario: Servicio transporte: Forma de Pago</v>
      </c>
      <c r="P539" s="333" t="s">
        <v>482</v>
      </c>
      <c r="Q539" s="269" t="s">
        <v>186</v>
      </c>
    </row>
    <row r="540" spans="2:17" ht="36">
      <c r="B540" s="617"/>
      <c r="C540" s="611"/>
      <c r="D540" s="615"/>
      <c r="E540" s="615"/>
      <c r="F540" s="608"/>
      <c r="G540" s="604"/>
      <c r="H540" s="612"/>
      <c r="I540" s="608"/>
      <c r="J540" s="343"/>
      <c r="K540" s="343"/>
      <c r="L540" s="344" t="s">
        <v>6089</v>
      </c>
      <c r="M540" s="333" t="s">
        <v>203</v>
      </c>
      <c r="N540" s="369" t="s">
        <v>5944</v>
      </c>
      <c r="O540" s="344" t="str">
        <f>VLOOKUP(N540,CódigosRetorno!$A$1:$B$1677,2,FALSE)</f>
        <v>El dato ingreso como Servicio transporte: Forma de Pago no corresponde al valor esperado (catalogo nro 59)</v>
      </c>
      <c r="P540" s="333" t="s">
        <v>482</v>
      </c>
      <c r="Q540" s="270" t="s">
        <v>6079</v>
      </c>
    </row>
    <row r="541" spans="2:17" ht="24">
      <c r="B541" s="617"/>
      <c r="C541" s="611"/>
      <c r="D541" s="615"/>
      <c r="E541" s="615"/>
      <c r="F541" s="607"/>
      <c r="G541" s="343" t="s">
        <v>4809</v>
      </c>
      <c r="H541" s="344" t="s">
        <v>4586</v>
      </c>
      <c r="I541" s="343" t="s">
        <v>4584</v>
      </c>
      <c r="J541" s="343"/>
      <c r="K541" s="343"/>
      <c r="L541" s="344" t="s">
        <v>5389</v>
      </c>
      <c r="M541" s="333" t="s">
        <v>1192</v>
      </c>
      <c r="N541" s="369" t="s">
        <v>5308</v>
      </c>
      <c r="O541" s="344" t="str">
        <f>VLOOKUP(N541,CódigosRetorno!$A$1:$B$1622,2,FALSE)</f>
        <v>El dato ingresado como atributo @listName es incorrecto.</v>
      </c>
      <c r="P541" s="333" t="s">
        <v>482</v>
      </c>
      <c r="Q541" s="269" t="s">
        <v>186</v>
      </c>
    </row>
    <row r="542" spans="2:17" ht="24">
      <c r="B542" s="617"/>
      <c r="C542" s="611"/>
      <c r="D542" s="615"/>
      <c r="E542" s="615"/>
      <c r="F542" s="617"/>
      <c r="G542" s="343" t="s">
        <v>4582</v>
      </c>
      <c r="H542" s="344" t="s">
        <v>4583</v>
      </c>
      <c r="I542" s="343" t="s">
        <v>4584</v>
      </c>
      <c r="J542" s="343"/>
      <c r="K542" s="343"/>
      <c r="L542" s="344" t="s">
        <v>5305</v>
      </c>
      <c r="M542" s="369" t="s">
        <v>1192</v>
      </c>
      <c r="N542" s="377" t="s">
        <v>5307</v>
      </c>
      <c r="O542" s="344" t="str">
        <f>VLOOKUP(N542,CódigosRetorno!$A$1:$B$1622,2,FALSE)</f>
        <v>El dato ingresado como atributo @listAgencyName es incorrecto.</v>
      </c>
      <c r="P542" s="333" t="s">
        <v>482</v>
      </c>
      <c r="Q542" s="269" t="s">
        <v>186</v>
      </c>
    </row>
    <row r="543" spans="2:17" ht="48">
      <c r="B543" s="608"/>
      <c r="C543" s="612"/>
      <c r="D543" s="604"/>
      <c r="E543" s="604"/>
      <c r="F543" s="608"/>
      <c r="G543" s="378" t="s">
        <v>5127</v>
      </c>
      <c r="H543" s="200" t="s">
        <v>4588</v>
      </c>
      <c r="I543" s="343" t="s">
        <v>4584</v>
      </c>
      <c r="J543" s="343"/>
      <c r="K543" s="343"/>
      <c r="L543" s="344" t="s">
        <v>6141</v>
      </c>
      <c r="M543" s="369" t="s">
        <v>1192</v>
      </c>
      <c r="N543" s="377" t="s">
        <v>5309</v>
      </c>
      <c r="O543" s="344" t="str">
        <f>VLOOKUP(N543,CódigosRetorno!$A$1:$B$1622,2,FALSE)</f>
        <v>El dato ingresado como atributo @listURI es incorrecto.</v>
      </c>
      <c r="P543" s="333" t="s">
        <v>482</v>
      </c>
      <c r="Q543" s="269" t="s">
        <v>186</v>
      </c>
    </row>
    <row r="544" spans="2:17" ht="48">
      <c r="B544" s="343">
        <f>B539+1</f>
        <v>79</v>
      </c>
      <c r="C544" s="344" t="s">
        <v>5128</v>
      </c>
      <c r="D544" s="333" t="s">
        <v>3</v>
      </c>
      <c r="E544" s="333" t="s">
        <v>9</v>
      </c>
      <c r="F544" s="343" t="s">
        <v>18</v>
      </c>
      <c r="G544" s="333"/>
      <c r="H544" s="344" t="s">
        <v>5129</v>
      </c>
      <c r="I544" s="343">
        <v>1</v>
      </c>
      <c r="J544" s="343"/>
      <c r="K544" s="343"/>
      <c r="L544" s="344" t="s">
        <v>5565</v>
      </c>
      <c r="M544" s="333" t="s">
        <v>203</v>
      </c>
      <c r="N544" s="369" t="s">
        <v>5945</v>
      </c>
      <c r="O544" s="344" t="str">
        <f>VLOOKUP(N544,CódigosRetorno!$A$1:$B$1677,2,FALSE)</f>
        <v>El XML no contiene el tag de BVME transporte ferroviario: Servicio de transporte: Número de autorización de la transacción</v>
      </c>
      <c r="P544" s="333" t="s">
        <v>482</v>
      </c>
      <c r="Q544" s="269" t="s">
        <v>186</v>
      </c>
    </row>
    <row r="545" spans="2:17">
      <c r="B545" s="759" t="s">
        <v>5130</v>
      </c>
      <c r="C545" s="760"/>
      <c r="D545" s="760"/>
      <c r="E545" s="760"/>
      <c r="M545" s="369" t="s">
        <v>186</v>
      </c>
      <c r="N545" s="377" t="s">
        <v>186</v>
      </c>
      <c r="O545" s="344" t="str">
        <f>VLOOKUP(N545,CódigosRetorno!$A$1:$B$1622,2,FALSE)</f>
        <v>-</v>
      </c>
      <c r="P545" s="276" t="s">
        <v>186</v>
      </c>
      <c r="Q545" s="317" t="s">
        <v>186</v>
      </c>
    </row>
    <row r="546" spans="2:17" ht="36">
      <c r="B546" s="607" t="s">
        <v>6096</v>
      </c>
      <c r="C546" s="610" t="s">
        <v>5132</v>
      </c>
      <c r="D546" s="603" t="s">
        <v>15</v>
      </c>
      <c r="E546" s="603" t="s">
        <v>9</v>
      </c>
      <c r="F546" s="369" t="s">
        <v>5</v>
      </c>
      <c r="G546" s="343"/>
      <c r="H546" s="344" t="s">
        <v>5001</v>
      </c>
      <c r="I546" s="343">
        <v>1</v>
      </c>
      <c r="J546" s="343"/>
      <c r="K546" s="343"/>
      <c r="L546" s="344" t="s">
        <v>4806</v>
      </c>
      <c r="M546" s="333" t="s">
        <v>1192</v>
      </c>
      <c r="N546" s="369" t="s">
        <v>4540</v>
      </c>
      <c r="O546" s="344" t="str">
        <f>VLOOKUP(N546,CódigosRetorno!$A$1:$B$1677,2,FALSE)</f>
        <v>El XML no contiene el atributo o no existe información en el nombre del concepto.</v>
      </c>
      <c r="P546" s="333" t="s">
        <v>482</v>
      </c>
      <c r="Q546" s="269" t="s">
        <v>186</v>
      </c>
    </row>
    <row r="547" spans="2:17" ht="24">
      <c r="B547" s="617"/>
      <c r="C547" s="611"/>
      <c r="D547" s="615"/>
      <c r="E547" s="615"/>
      <c r="F547" s="740" t="s">
        <v>44</v>
      </c>
      <c r="G547" s="603" t="s">
        <v>4807</v>
      </c>
      <c r="H547" s="610" t="s">
        <v>5002</v>
      </c>
      <c r="I547" s="607">
        <v>1</v>
      </c>
      <c r="J547" s="343"/>
      <c r="K547" s="343"/>
      <c r="L547" s="344" t="s">
        <v>6089</v>
      </c>
      <c r="M547" s="333" t="s">
        <v>1192</v>
      </c>
      <c r="N547" s="369" t="s">
        <v>5823</v>
      </c>
      <c r="O547" s="344" t="str">
        <f>VLOOKUP(N547,CódigosRetorno!$A$1:$B$1701,2,FALSE)</f>
        <v>El dato ingresado como codigo de identificación de concepto tributario no es valido (catalogo nro 53)</v>
      </c>
      <c r="P547" s="333" t="s">
        <v>482</v>
      </c>
      <c r="Q547" s="270" t="s">
        <v>6069</v>
      </c>
    </row>
    <row r="548" spans="2:17" ht="24">
      <c r="B548" s="617"/>
      <c r="C548" s="611"/>
      <c r="D548" s="615"/>
      <c r="E548" s="615"/>
      <c r="F548" s="746"/>
      <c r="G548" s="615"/>
      <c r="H548" s="611"/>
      <c r="I548" s="617"/>
      <c r="J548" s="343"/>
      <c r="K548" s="343"/>
      <c r="L548" s="344" t="s">
        <v>5566</v>
      </c>
      <c r="M548" s="333" t="s">
        <v>203</v>
      </c>
      <c r="N548" s="369" t="s">
        <v>5946</v>
      </c>
      <c r="O548" s="344" t="str">
        <f>VLOOKUP(N548,CódigosRetorno!$A$1:$B$1677,2,FALSE)</f>
        <v>El XML no contiene el tag de Regalía Petrolera: Decreto Supremo de aprobación del contrato</v>
      </c>
      <c r="P548" s="333" t="s">
        <v>482</v>
      </c>
      <c r="Q548" s="269" t="s">
        <v>186</v>
      </c>
    </row>
    <row r="549" spans="2:17" ht="24">
      <c r="B549" s="617"/>
      <c r="C549" s="611"/>
      <c r="D549" s="615"/>
      <c r="E549" s="615"/>
      <c r="F549" s="741"/>
      <c r="G549" s="604"/>
      <c r="H549" s="612"/>
      <c r="I549" s="608"/>
      <c r="J549" s="343"/>
      <c r="K549" s="343"/>
      <c r="L549" s="344" t="s">
        <v>5567</v>
      </c>
      <c r="M549" s="333" t="s">
        <v>203</v>
      </c>
      <c r="N549" s="369" t="s">
        <v>5992</v>
      </c>
      <c r="O549" s="344" t="str">
        <f>VLOOKUP(N549,CódigosRetorno!$A$1:$B$1677,2,FALSE)</f>
        <v>El XML no contiene el tag de Regalía Petrolera: Area de contrato (Lote)</v>
      </c>
      <c r="P549" s="333" t="s">
        <v>482</v>
      </c>
      <c r="Q549" s="269" t="s">
        <v>186</v>
      </c>
    </row>
    <row r="550" spans="2:17" ht="24">
      <c r="B550" s="617"/>
      <c r="C550" s="611"/>
      <c r="D550" s="615"/>
      <c r="E550" s="615"/>
      <c r="F550" s="740"/>
      <c r="G550" s="343" t="s">
        <v>4809</v>
      </c>
      <c r="H550" s="344" t="s">
        <v>4586</v>
      </c>
      <c r="I550" s="343" t="s">
        <v>4584</v>
      </c>
      <c r="J550" s="343"/>
      <c r="K550" s="343"/>
      <c r="L550" s="344" t="s">
        <v>5389</v>
      </c>
      <c r="M550" s="333" t="s">
        <v>1192</v>
      </c>
      <c r="N550" s="369" t="s">
        <v>5308</v>
      </c>
      <c r="O550" s="344" t="str">
        <f>VLOOKUP(N550,CódigosRetorno!$A$1:$B$1622,2,FALSE)</f>
        <v>El dato ingresado como atributo @listName es incorrecto.</v>
      </c>
      <c r="P550" s="333" t="s">
        <v>482</v>
      </c>
      <c r="Q550" s="269" t="s">
        <v>186</v>
      </c>
    </row>
    <row r="551" spans="2:17" ht="24">
      <c r="B551" s="617"/>
      <c r="C551" s="611"/>
      <c r="D551" s="615"/>
      <c r="E551" s="615"/>
      <c r="F551" s="746"/>
      <c r="G551" s="343" t="s">
        <v>4582</v>
      </c>
      <c r="H551" s="344" t="s">
        <v>4583</v>
      </c>
      <c r="I551" s="343" t="s">
        <v>4584</v>
      </c>
      <c r="J551" s="343"/>
      <c r="K551" s="343"/>
      <c r="L551" s="344" t="s">
        <v>5305</v>
      </c>
      <c r="M551" s="369" t="s">
        <v>1192</v>
      </c>
      <c r="N551" s="377" t="s">
        <v>5307</v>
      </c>
      <c r="O551" s="344" t="str">
        <f>VLOOKUP(N551,CódigosRetorno!$A$1:$B$1622,2,FALSE)</f>
        <v>El dato ingresado como atributo @listAgencyName es incorrecto.</v>
      </c>
      <c r="P551" s="333" t="s">
        <v>482</v>
      </c>
      <c r="Q551" s="269" t="s">
        <v>186</v>
      </c>
    </row>
    <row r="552" spans="2:17" ht="48">
      <c r="B552" s="617"/>
      <c r="C552" s="611"/>
      <c r="D552" s="615"/>
      <c r="E552" s="615"/>
      <c r="F552" s="741"/>
      <c r="G552" s="378" t="s">
        <v>4810</v>
      </c>
      <c r="H552" s="200" t="s">
        <v>4588</v>
      </c>
      <c r="I552" s="343" t="s">
        <v>4584</v>
      </c>
      <c r="J552" s="343"/>
      <c r="K552" s="343"/>
      <c r="L552" s="344" t="s">
        <v>5390</v>
      </c>
      <c r="M552" s="369" t="s">
        <v>1192</v>
      </c>
      <c r="N552" s="377" t="s">
        <v>5309</v>
      </c>
      <c r="O552" s="344" t="str">
        <f>VLOOKUP(N552,CódigosRetorno!$A$1:$B$1622,2,FALSE)</f>
        <v>El dato ingresado como atributo @listURI es incorrecto.</v>
      </c>
      <c r="P552" s="333" t="s">
        <v>482</v>
      </c>
      <c r="Q552" s="269" t="s">
        <v>186</v>
      </c>
    </row>
    <row r="553" spans="2:17" ht="24">
      <c r="B553" s="617"/>
      <c r="C553" s="611"/>
      <c r="D553" s="615"/>
      <c r="E553" s="615"/>
      <c r="F553" s="740" t="s">
        <v>5574</v>
      </c>
      <c r="G553" s="740"/>
      <c r="H553" s="610" t="s">
        <v>5133</v>
      </c>
      <c r="I553" s="607">
        <v>1</v>
      </c>
      <c r="J553" s="343"/>
      <c r="K553" s="343"/>
      <c r="L553" s="344" t="s">
        <v>5995</v>
      </c>
      <c r="M553" s="369" t="s">
        <v>203</v>
      </c>
      <c r="N553" s="377" t="s">
        <v>4469</v>
      </c>
      <c r="O553" s="344" t="str">
        <f>VLOOKUP(N553,CódigosRetorno!$A$1:$B$1677,2,FALSE)</f>
        <v>El XML no contiene tag o no existe información del valor del concepto por linea.</v>
      </c>
      <c r="P553" s="333" t="s">
        <v>482</v>
      </c>
      <c r="Q553" s="269" t="s">
        <v>186</v>
      </c>
    </row>
    <row r="554" spans="2:17" ht="36">
      <c r="B554" s="617"/>
      <c r="C554" s="611"/>
      <c r="D554" s="615"/>
      <c r="E554" s="615"/>
      <c r="F554" s="746"/>
      <c r="G554" s="746"/>
      <c r="H554" s="611"/>
      <c r="I554" s="617"/>
      <c r="J554" s="343"/>
      <c r="K554" s="343"/>
      <c r="L554" s="344" t="s">
        <v>5575</v>
      </c>
      <c r="M554" s="333" t="s">
        <v>1192</v>
      </c>
      <c r="N554" s="369" t="s">
        <v>5860</v>
      </c>
      <c r="O554" s="344" t="str">
        <f>VLOOKUP(N554,CódigosRetorno!$A$1:$B$1677,2,FALSE)</f>
        <v>El dato ingresado como valor del concepto de la linea no cumple con el formato establecido.</v>
      </c>
      <c r="P554" s="333" t="s">
        <v>482</v>
      </c>
      <c r="Q554" s="269" t="s">
        <v>186</v>
      </c>
    </row>
    <row r="555" spans="2:17" ht="36">
      <c r="B555" s="617"/>
      <c r="C555" s="611"/>
      <c r="D555" s="615"/>
      <c r="E555" s="615"/>
      <c r="F555" s="741"/>
      <c r="G555" s="741"/>
      <c r="H555" s="612"/>
      <c r="I555" s="608"/>
      <c r="J555" s="343"/>
      <c r="K555" s="343"/>
      <c r="L555" s="344" t="s">
        <v>5576</v>
      </c>
      <c r="M555" s="333" t="s">
        <v>1192</v>
      </c>
      <c r="N555" s="369" t="s">
        <v>5860</v>
      </c>
      <c r="O555" s="344" t="str">
        <f>VLOOKUP(N555,CódigosRetorno!$A$1:$B$1677,2,FALSE)</f>
        <v>El dato ingresado como valor del concepto de la linea no cumple con el formato establecido.</v>
      </c>
      <c r="P555" s="333" t="s">
        <v>482</v>
      </c>
      <c r="Q555" s="269" t="s">
        <v>186</v>
      </c>
    </row>
    <row r="556" spans="2:17" ht="36">
      <c r="B556" s="609">
        <v>82</v>
      </c>
      <c r="C556" s="610" t="s">
        <v>5134</v>
      </c>
      <c r="D556" s="613" t="s">
        <v>15</v>
      </c>
      <c r="E556" s="603" t="s">
        <v>9</v>
      </c>
      <c r="F556" s="369" t="s">
        <v>5</v>
      </c>
      <c r="G556" s="343"/>
      <c r="H556" s="344" t="s">
        <v>5001</v>
      </c>
      <c r="I556" s="343">
        <v>1</v>
      </c>
      <c r="J556" s="343"/>
      <c r="K556" s="343"/>
      <c r="L556" s="344" t="s">
        <v>4806</v>
      </c>
      <c r="M556" s="333" t="s">
        <v>1192</v>
      </c>
      <c r="N556" s="369" t="s">
        <v>4540</v>
      </c>
      <c r="O556" s="344" t="str">
        <f>VLOOKUP(N556,CódigosRetorno!$A$1:$B$1677,2,FALSE)</f>
        <v>El XML no contiene el atributo o no existe información en el nombre del concepto.</v>
      </c>
      <c r="P556" s="333" t="s">
        <v>482</v>
      </c>
      <c r="Q556" s="269" t="s">
        <v>186</v>
      </c>
    </row>
    <row r="557" spans="2:17" ht="24">
      <c r="B557" s="609"/>
      <c r="C557" s="611"/>
      <c r="D557" s="613"/>
      <c r="E557" s="615"/>
      <c r="F557" s="740" t="s">
        <v>44</v>
      </c>
      <c r="G557" s="603" t="s">
        <v>4807</v>
      </c>
      <c r="H557" s="605" t="s">
        <v>5002</v>
      </c>
      <c r="I557" s="607">
        <v>1</v>
      </c>
      <c r="J557" s="343"/>
      <c r="K557" s="343"/>
      <c r="L557" s="344" t="s">
        <v>6089</v>
      </c>
      <c r="M557" s="333" t="s">
        <v>1192</v>
      </c>
      <c r="N557" s="369" t="s">
        <v>5823</v>
      </c>
      <c r="O557" s="344" t="str">
        <f>VLOOKUP(N557,CódigosRetorno!$A$1:$B$1701,2,FALSE)</f>
        <v>El dato ingresado como codigo de identificación de concepto tributario no es valido (catalogo nro 53)</v>
      </c>
      <c r="P557" s="333" t="s">
        <v>482</v>
      </c>
      <c r="Q557" s="270" t="s">
        <v>6069</v>
      </c>
    </row>
    <row r="558" spans="2:17" ht="24">
      <c r="B558" s="609"/>
      <c r="C558" s="611"/>
      <c r="D558" s="613"/>
      <c r="E558" s="615"/>
      <c r="F558" s="741"/>
      <c r="G558" s="604"/>
      <c r="H558" s="606"/>
      <c r="I558" s="608"/>
      <c r="J558" s="343"/>
      <c r="K558" s="343"/>
      <c r="L558" s="344" t="s">
        <v>5568</v>
      </c>
      <c r="M558" s="369" t="s">
        <v>203</v>
      </c>
      <c r="N558" s="377" t="s">
        <v>5993</v>
      </c>
      <c r="O558" s="344" t="str">
        <f>VLOOKUP(N558,CódigosRetorno!$A$1:$B$1677,2,FALSE)</f>
        <v>El XML no contiene el tag de Regalía Petrolera: Periodo de pago - Fecha de inicio</v>
      </c>
      <c r="P558" s="333" t="s">
        <v>482</v>
      </c>
      <c r="Q558" s="269" t="s">
        <v>186</v>
      </c>
    </row>
    <row r="559" spans="2:17" ht="24">
      <c r="B559" s="609"/>
      <c r="C559" s="611"/>
      <c r="D559" s="613"/>
      <c r="E559" s="615"/>
      <c r="F559" s="740"/>
      <c r="G559" s="343" t="s">
        <v>4809</v>
      </c>
      <c r="H559" s="344" t="s">
        <v>4586</v>
      </c>
      <c r="I559" s="343" t="s">
        <v>4584</v>
      </c>
      <c r="J559" s="343"/>
      <c r="K559" s="343"/>
      <c r="L559" s="344" t="s">
        <v>5389</v>
      </c>
      <c r="M559" s="333" t="s">
        <v>1192</v>
      </c>
      <c r="N559" s="369" t="s">
        <v>5308</v>
      </c>
      <c r="O559" s="344" t="str">
        <f>VLOOKUP(N559,CódigosRetorno!$A$1:$B$1622,2,FALSE)</f>
        <v>El dato ingresado como atributo @listName es incorrecto.</v>
      </c>
      <c r="P559" s="333" t="s">
        <v>482</v>
      </c>
      <c r="Q559" s="269" t="s">
        <v>186</v>
      </c>
    </row>
    <row r="560" spans="2:17" ht="24">
      <c r="B560" s="609"/>
      <c r="C560" s="611"/>
      <c r="D560" s="613"/>
      <c r="E560" s="615"/>
      <c r="F560" s="746"/>
      <c r="G560" s="343" t="s">
        <v>4582</v>
      </c>
      <c r="H560" s="344" t="s">
        <v>4583</v>
      </c>
      <c r="I560" s="343" t="s">
        <v>4584</v>
      </c>
      <c r="J560" s="343"/>
      <c r="K560" s="343"/>
      <c r="L560" s="344" t="s">
        <v>5305</v>
      </c>
      <c r="M560" s="369" t="s">
        <v>1192</v>
      </c>
      <c r="N560" s="377" t="s">
        <v>5307</v>
      </c>
      <c r="O560" s="344" t="str">
        <f>VLOOKUP(N560,CódigosRetorno!$A$1:$B$1622,2,FALSE)</f>
        <v>El dato ingresado como atributo @listAgencyName es incorrecto.</v>
      </c>
      <c r="P560" s="333" t="s">
        <v>482</v>
      </c>
      <c r="Q560" s="269" t="s">
        <v>186</v>
      </c>
    </row>
    <row r="561" spans="2:17" ht="48">
      <c r="B561" s="609"/>
      <c r="C561" s="611"/>
      <c r="D561" s="613"/>
      <c r="E561" s="615"/>
      <c r="F561" s="741"/>
      <c r="G561" s="378" t="s">
        <v>4810</v>
      </c>
      <c r="H561" s="200" t="s">
        <v>4588</v>
      </c>
      <c r="I561" s="343" t="s">
        <v>4584</v>
      </c>
      <c r="J561" s="343"/>
      <c r="K561" s="343"/>
      <c r="L561" s="344" t="s">
        <v>5390</v>
      </c>
      <c r="M561" s="369" t="s">
        <v>1192</v>
      </c>
      <c r="N561" s="377" t="s">
        <v>5309</v>
      </c>
      <c r="O561" s="344" t="str">
        <f>VLOOKUP(N561,CódigosRetorno!$A$1:$B$1622,2,FALSE)</f>
        <v>El dato ingresado como atributo @listURI es incorrecto.</v>
      </c>
      <c r="P561" s="333" t="s">
        <v>482</v>
      </c>
      <c r="Q561" s="269" t="s">
        <v>186</v>
      </c>
    </row>
    <row r="562" spans="2:17" ht="36">
      <c r="B562" s="609"/>
      <c r="C562" s="612"/>
      <c r="D562" s="613"/>
      <c r="E562" s="615"/>
      <c r="F562" s="369" t="s">
        <v>149</v>
      </c>
      <c r="G562" s="369" t="s">
        <v>25</v>
      </c>
      <c r="H562" s="344" t="s">
        <v>5120</v>
      </c>
      <c r="I562" s="343">
        <v>1</v>
      </c>
      <c r="J562" s="343"/>
      <c r="K562" s="343"/>
      <c r="L562" s="344" t="s">
        <v>5569</v>
      </c>
      <c r="M562" s="333" t="s">
        <v>203</v>
      </c>
      <c r="N562" s="369" t="s">
        <v>4470</v>
      </c>
      <c r="O562" s="344" t="str">
        <f>VLOOKUP(N562,CódigosRetorno!$A$1:$B$1677,2,FALSE)</f>
        <v>El XML no contiene tag de la fecha del concepto por linea.</v>
      </c>
      <c r="P562" s="333" t="s">
        <v>482</v>
      </c>
      <c r="Q562" s="269" t="s">
        <v>186</v>
      </c>
    </row>
    <row r="563" spans="2:17" ht="36">
      <c r="B563" s="617">
        <f>B556+1</f>
        <v>83</v>
      </c>
      <c r="C563" s="610" t="s">
        <v>5135</v>
      </c>
      <c r="D563" s="613" t="s">
        <v>15</v>
      </c>
      <c r="E563" s="613" t="s">
        <v>9</v>
      </c>
      <c r="F563" s="369" t="s">
        <v>5</v>
      </c>
      <c r="G563" s="343"/>
      <c r="H563" s="344" t="s">
        <v>5001</v>
      </c>
      <c r="I563" s="343">
        <v>1</v>
      </c>
      <c r="J563" s="343"/>
      <c r="K563" s="343"/>
      <c r="L563" s="344" t="s">
        <v>4806</v>
      </c>
      <c r="M563" s="333" t="s">
        <v>1192</v>
      </c>
      <c r="N563" s="369" t="s">
        <v>4540</v>
      </c>
      <c r="O563" s="344" t="str">
        <f>VLOOKUP(N563,CódigosRetorno!$A$1:$B$1677,2,FALSE)</f>
        <v>El XML no contiene el atributo o no existe información en el nombre del concepto.</v>
      </c>
      <c r="P563" s="333" t="s">
        <v>482</v>
      </c>
      <c r="Q563" s="269" t="s">
        <v>186</v>
      </c>
    </row>
    <row r="564" spans="2:17" ht="24">
      <c r="B564" s="617"/>
      <c r="C564" s="611"/>
      <c r="D564" s="613"/>
      <c r="E564" s="613"/>
      <c r="F564" s="740" t="s">
        <v>44</v>
      </c>
      <c r="G564" s="603" t="s">
        <v>4807</v>
      </c>
      <c r="H564" s="605" t="s">
        <v>5002</v>
      </c>
      <c r="I564" s="607">
        <v>1</v>
      </c>
      <c r="J564" s="343"/>
      <c r="K564" s="343"/>
      <c r="L564" s="344" t="s">
        <v>6089</v>
      </c>
      <c r="M564" s="333" t="s">
        <v>1192</v>
      </c>
      <c r="N564" s="369" t="s">
        <v>5823</v>
      </c>
      <c r="O564" s="344" t="str">
        <f>VLOOKUP(N564,CódigosRetorno!$A$1:$B$1701,2,FALSE)</f>
        <v>El dato ingresado como codigo de identificación de concepto tributario no es valido (catalogo nro 53)</v>
      </c>
      <c r="P564" s="333" t="s">
        <v>482</v>
      </c>
      <c r="Q564" s="270" t="s">
        <v>6069</v>
      </c>
    </row>
    <row r="565" spans="2:17" ht="24">
      <c r="B565" s="617"/>
      <c r="C565" s="611"/>
      <c r="D565" s="613"/>
      <c r="E565" s="613"/>
      <c r="F565" s="741"/>
      <c r="G565" s="604"/>
      <c r="H565" s="606"/>
      <c r="I565" s="608"/>
      <c r="J565" s="343"/>
      <c r="K565" s="343"/>
      <c r="L565" s="344" t="s">
        <v>5570</v>
      </c>
      <c r="M565" s="369" t="s">
        <v>203</v>
      </c>
      <c r="N565" s="377" t="s">
        <v>5994</v>
      </c>
      <c r="O565" s="344" t="str">
        <f>VLOOKUP(N565,CódigosRetorno!$A$1:$B$1677,2,FALSE)</f>
        <v>El XML no contiene el tag de Regalía Petrolera: Periodo de pago - Fecha de fin</v>
      </c>
      <c r="P565" s="333" t="s">
        <v>482</v>
      </c>
      <c r="Q565" s="269" t="s">
        <v>186</v>
      </c>
    </row>
    <row r="566" spans="2:17" ht="24">
      <c r="B566" s="617"/>
      <c r="C566" s="611"/>
      <c r="D566" s="613"/>
      <c r="E566" s="613"/>
      <c r="F566" s="740"/>
      <c r="G566" s="343" t="s">
        <v>4809</v>
      </c>
      <c r="H566" s="344" t="s">
        <v>4586</v>
      </c>
      <c r="I566" s="343" t="s">
        <v>4584</v>
      </c>
      <c r="J566" s="343"/>
      <c r="K566" s="343"/>
      <c r="L566" s="344" t="s">
        <v>5389</v>
      </c>
      <c r="M566" s="333" t="s">
        <v>1192</v>
      </c>
      <c r="N566" s="369" t="s">
        <v>5308</v>
      </c>
      <c r="O566" s="344" t="str">
        <f>VLOOKUP(N566,CódigosRetorno!$A$1:$B$1622,2,FALSE)</f>
        <v>El dato ingresado como atributo @listName es incorrecto.</v>
      </c>
      <c r="P566" s="333" t="s">
        <v>482</v>
      </c>
      <c r="Q566" s="269" t="s">
        <v>186</v>
      </c>
    </row>
    <row r="567" spans="2:17" ht="24">
      <c r="B567" s="617"/>
      <c r="C567" s="611"/>
      <c r="D567" s="613"/>
      <c r="E567" s="613"/>
      <c r="F567" s="746"/>
      <c r="G567" s="343" t="s">
        <v>4582</v>
      </c>
      <c r="H567" s="344" t="s">
        <v>4583</v>
      </c>
      <c r="I567" s="343" t="s">
        <v>4584</v>
      </c>
      <c r="J567" s="343"/>
      <c r="K567" s="343"/>
      <c r="L567" s="344" t="s">
        <v>5305</v>
      </c>
      <c r="M567" s="369" t="s">
        <v>1192</v>
      </c>
      <c r="N567" s="377" t="s">
        <v>5307</v>
      </c>
      <c r="O567" s="344" t="str">
        <f>VLOOKUP(N567,CódigosRetorno!$A$1:$B$1622,2,FALSE)</f>
        <v>El dato ingresado como atributo @listAgencyName es incorrecto.</v>
      </c>
      <c r="P567" s="333" t="s">
        <v>482</v>
      </c>
      <c r="Q567" s="269" t="s">
        <v>186</v>
      </c>
    </row>
    <row r="568" spans="2:17" ht="48">
      <c r="B568" s="617"/>
      <c r="C568" s="611"/>
      <c r="D568" s="613"/>
      <c r="E568" s="613"/>
      <c r="F568" s="741"/>
      <c r="G568" s="378" t="s">
        <v>4810</v>
      </c>
      <c r="H568" s="200" t="s">
        <v>4588</v>
      </c>
      <c r="I568" s="343" t="s">
        <v>4584</v>
      </c>
      <c r="J568" s="343"/>
      <c r="K568" s="343"/>
      <c r="L568" s="344" t="s">
        <v>5390</v>
      </c>
      <c r="M568" s="369" t="s">
        <v>1192</v>
      </c>
      <c r="N568" s="377" t="s">
        <v>5309</v>
      </c>
      <c r="O568" s="344" t="str">
        <f>VLOOKUP(N568,CódigosRetorno!$A$1:$B$1622,2,FALSE)</f>
        <v>El dato ingresado como atributo @listURI es incorrecto.</v>
      </c>
      <c r="P568" s="333" t="s">
        <v>482</v>
      </c>
      <c r="Q568" s="269" t="s">
        <v>186</v>
      </c>
    </row>
    <row r="569" spans="2:17" ht="36">
      <c r="B569" s="617"/>
      <c r="C569" s="611"/>
      <c r="D569" s="613"/>
      <c r="E569" s="613"/>
      <c r="F569" s="369" t="s">
        <v>149</v>
      </c>
      <c r="G569" s="369" t="s">
        <v>25</v>
      </c>
      <c r="H569" s="344" t="s">
        <v>5136</v>
      </c>
      <c r="I569" s="343"/>
      <c r="J569" s="343"/>
      <c r="K569" s="343"/>
      <c r="L569" s="344" t="s">
        <v>5571</v>
      </c>
      <c r="M569" s="369" t="s">
        <v>203</v>
      </c>
      <c r="N569" s="369" t="s">
        <v>4470</v>
      </c>
      <c r="O569" s="344" t="str">
        <f>VLOOKUP(N569,CódigosRetorno!$A$1:$B$1677,2,FALSE)</f>
        <v>El XML no contiene tag de la fecha del concepto por linea.</v>
      </c>
      <c r="P569" s="333" t="s">
        <v>482</v>
      </c>
      <c r="Q569" s="269" t="s">
        <v>186</v>
      </c>
    </row>
    <row r="570" spans="2:17" ht="24">
      <c r="B570" s="343">
        <f>B563+1</f>
        <v>84</v>
      </c>
      <c r="C570" s="344" t="s">
        <v>5137</v>
      </c>
      <c r="D570" s="333" t="s">
        <v>3</v>
      </c>
      <c r="E570" s="333" t="s">
        <v>9</v>
      </c>
      <c r="F570" s="343" t="s">
        <v>149</v>
      </c>
      <c r="G570" s="369" t="s">
        <v>25</v>
      </c>
      <c r="H570" s="344" t="s">
        <v>3765</v>
      </c>
      <c r="I570" s="343">
        <v>1</v>
      </c>
      <c r="J570" s="343"/>
      <c r="K570" s="343"/>
      <c r="L570" s="344" t="s">
        <v>5572</v>
      </c>
      <c r="M570" s="369" t="s">
        <v>203</v>
      </c>
      <c r="N570" s="377" t="s">
        <v>5998</v>
      </c>
      <c r="O570" s="344" t="str">
        <f>VLOOKUP(N570,CódigosRetorno!$A$1:$B$1677,2,FALSE)</f>
        <v>El XML no contiene el tag de Regalía Petrolera: Fecha de Pago</v>
      </c>
      <c r="P570" s="333" t="s">
        <v>482</v>
      </c>
      <c r="Q570" s="269" t="s">
        <v>186</v>
      </c>
    </row>
    <row r="571" spans="2:17">
      <c r="B571" s="122" t="s">
        <v>5004</v>
      </c>
      <c r="C571" s="122"/>
      <c r="D571" s="140"/>
      <c r="E571" s="119"/>
      <c r="F571" s="123" t="s">
        <v>186</v>
      </c>
      <c r="G571" s="123" t="s">
        <v>186</v>
      </c>
      <c r="H571" s="124" t="s">
        <v>186</v>
      </c>
      <c r="I571" s="123"/>
      <c r="J571" s="123"/>
      <c r="K571" s="123"/>
      <c r="L571" s="344" t="s">
        <v>186</v>
      </c>
      <c r="M571" s="369" t="s">
        <v>186</v>
      </c>
      <c r="N571" s="377" t="s">
        <v>186</v>
      </c>
      <c r="O571" s="344" t="str">
        <f>VLOOKUP(N571,CódigosRetorno!$A$1:$B$1701,2,FALSE)</f>
        <v>-</v>
      </c>
      <c r="P571" s="333" t="s">
        <v>186</v>
      </c>
      <c r="Q571" s="270" t="s">
        <v>186</v>
      </c>
    </row>
    <row r="572" spans="2:17" ht="36">
      <c r="B572" s="607">
        <f>B570+1</f>
        <v>85</v>
      </c>
      <c r="C572" s="610" t="s">
        <v>5005</v>
      </c>
      <c r="D572" s="603" t="s">
        <v>3</v>
      </c>
      <c r="E572" s="603" t="s">
        <v>9</v>
      </c>
      <c r="F572" s="740" t="s">
        <v>13</v>
      </c>
      <c r="G572" s="607" t="s">
        <v>5006</v>
      </c>
      <c r="H572" s="610" t="s">
        <v>5007</v>
      </c>
      <c r="I572" s="607">
        <v>1</v>
      </c>
      <c r="J572" s="343"/>
      <c r="K572" s="343"/>
      <c r="L572" s="344" t="s">
        <v>5829</v>
      </c>
      <c r="M572" s="333" t="s">
        <v>203</v>
      </c>
      <c r="N572" s="369" t="s">
        <v>5830</v>
      </c>
      <c r="O572" s="344" t="str">
        <f>VLOOKUP(N572,CódigosRetorno!$A$1:$B$1701,2,FALSE)</f>
        <v>El XML no contiene el tag o no existe información del Codigo de BBSS de detracción para el tipo de operación.</v>
      </c>
      <c r="P572" s="333" t="s">
        <v>482</v>
      </c>
      <c r="Q572" s="270" t="s">
        <v>6078</v>
      </c>
    </row>
    <row r="573" spans="2:17" ht="36">
      <c r="B573" s="617"/>
      <c r="C573" s="611"/>
      <c r="D573" s="615"/>
      <c r="E573" s="615"/>
      <c r="F573" s="746"/>
      <c r="G573" s="617"/>
      <c r="H573" s="611"/>
      <c r="I573" s="617"/>
      <c r="J573" s="343"/>
      <c r="K573" s="343"/>
      <c r="L573" s="344" t="s">
        <v>5855</v>
      </c>
      <c r="M573" s="333" t="s">
        <v>203</v>
      </c>
      <c r="N573" s="369" t="s">
        <v>5831</v>
      </c>
      <c r="O573" s="344" t="str">
        <f>VLOOKUP(N573,CódigosRetorno!$A$1:$B$1701,2,FALSE)</f>
        <v>El XML contiene información de codigo de bien y servicio de detracción que no corresponde al tipo de operación.</v>
      </c>
      <c r="P573" s="333" t="s">
        <v>482</v>
      </c>
      <c r="Q573" s="269" t="s">
        <v>186</v>
      </c>
    </row>
    <row r="574" spans="2:17" ht="24">
      <c r="B574" s="617"/>
      <c r="C574" s="611"/>
      <c r="D574" s="615"/>
      <c r="E574" s="615"/>
      <c r="F574" s="746"/>
      <c r="G574" s="617"/>
      <c r="H574" s="611"/>
      <c r="I574" s="617"/>
      <c r="J574" s="343"/>
      <c r="K574" s="343"/>
      <c r="L574" s="344" t="s">
        <v>3442</v>
      </c>
      <c r="M574" s="333" t="s">
        <v>203</v>
      </c>
      <c r="N574" s="369" t="s">
        <v>4421</v>
      </c>
      <c r="O574" s="344" t="str">
        <f>VLOOKUP(N574,CódigosRetorno!$A$1:$B$1701,2,FALSE)</f>
        <v>El codigo de bien o servicio sujeto a detracción no existe en el listado.</v>
      </c>
      <c r="P574" s="333" t="s">
        <v>482</v>
      </c>
      <c r="Q574" s="269" t="s">
        <v>186</v>
      </c>
    </row>
    <row r="575" spans="2:17" ht="24">
      <c r="B575" s="617"/>
      <c r="C575" s="611"/>
      <c r="D575" s="615"/>
      <c r="E575" s="615"/>
      <c r="F575" s="746"/>
      <c r="G575" s="617"/>
      <c r="H575" s="611"/>
      <c r="I575" s="617"/>
      <c r="J575" s="343"/>
      <c r="K575" s="343"/>
      <c r="L575" s="344" t="s">
        <v>5826</v>
      </c>
      <c r="M575" s="333" t="s">
        <v>203</v>
      </c>
      <c r="N575" s="369" t="s">
        <v>5832</v>
      </c>
      <c r="O575" s="344" t="str">
        <f>VLOOKUP(N575,CódigosRetorno!$A$1:$B$1701,2,FALSE)</f>
        <v>El dato ingresado como codigo de BBSS de detracción no corresponde al valor esperado.</v>
      </c>
      <c r="P575" s="333" t="s">
        <v>482</v>
      </c>
      <c r="Q575" s="269" t="s">
        <v>186</v>
      </c>
    </row>
    <row r="576" spans="2:17" ht="36">
      <c r="B576" s="617"/>
      <c r="C576" s="611"/>
      <c r="D576" s="615"/>
      <c r="E576" s="615"/>
      <c r="F576" s="746"/>
      <c r="G576" s="617"/>
      <c r="H576" s="611"/>
      <c r="I576" s="617"/>
      <c r="J576" s="343"/>
      <c r="K576" s="343"/>
      <c r="L576" s="344" t="s">
        <v>5827</v>
      </c>
      <c r="M576" s="333" t="s">
        <v>203</v>
      </c>
      <c r="N576" s="369" t="s">
        <v>5832</v>
      </c>
      <c r="O576" s="344" t="str">
        <f>VLOOKUP(N576,CódigosRetorno!$A$1:$B$1701,2,FALSE)</f>
        <v>El dato ingresado como codigo de BBSS de detracción no corresponde al valor esperado.</v>
      </c>
      <c r="P576" s="333" t="s">
        <v>482</v>
      </c>
      <c r="Q576" s="269" t="s">
        <v>186</v>
      </c>
    </row>
    <row r="577" spans="2:17" ht="24">
      <c r="B577" s="617"/>
      <c r="C577" s="611"/>
      <c r="D577" s="615"/>
      <c r="E577" s="615"/>
      <c r="F577" s="741"/>
      <c r="G577" s="608"/>
      <c r="H577" s="612"/>
      <c r="I577" s="608"/>
      <c r="J577" s="343"/>
      <c r="K577" s="343"/>
      <c r="L577" s="344" t="s">
        <v>5828</v>
      </c>
      <c r="M577" s="333" t="s">
        <v>203</v>
      </c>
      <c r="N577" s="369" t="s">
        <v>5832</v>
      </c>
      <c r="O577" s="344" t="str">
        <f>VLOOKUP(N577,CódigosRetorno!$A$1:$B$1701,2,FALSE)</f>
        <v>El dato ingresado como codigo de BBSS de detracción no corresponde al valor esperado.</v>
      </c>
      <c r="P577" s="333" t="s">
        <v>482</v>
      </c>
      <c r="Q577" s="269" t="s">
        <v>186</v>
      </c>
    </row>
    <row r="578" spans="2:17" ht="24">
      <c r="B578" s="617"/>
      <c r="C578" s="611"/>
      <c r="D578" s="615"/>
      <c r="E578" s="615"/>
      <c r="F578" s="740"/>
      <c r="G578" s="343" t="s">
        <v>5008</v>
      </c>
      <c r="H578" s="344" t="s">
        <v>4604</v>
      </c>
      <c r="I578" s="343" t="s">
        <v>4584</v>
      </c>
      <c r="J578" s="343"/>
      <c r="K578" s="343"/>
      <c r="L578" s="344" t="s">
        <v>5414</v>
      </c>
      <c r="M578" s="333" t="s">
        <v>1192</v>
      </c>
      <c r="N578" s="369" t="s">
        <v>5313</v>
      </c>
      <c r="O578" s="344" t="str">
        <f>VLOOKUP(N578,CódigosRetorno!$A$1:$B$1701,2,FALSE)</f>
        <v>El dato ingresado como atributo @schemeName es incorrecto.</v>
      </c>
      <c r="P578" s="333" t="s">
        <v>482</v>
      </c>
      <c r="Q578" s="269" t="s">
        <v>186</v>
      </c>
    </row>
    <row r="579" spans="2:17" ht="24">
      <c r="B579" s="617"/>
      <c r="C579" s="611"/>
      <c r="D579" s="615"/>
      <c r="E579" s="615"/>
      <c r="F579" s="746"/>
      <c r="G579" s="343" t="s">
        <v>4582</v>
      </c>
      <c r="H579" s="344" t="s">
        <v>4605</v>
      </c>
      <c r="I579" s="343" t="s">
        <v>4584</v>
      </c>
      <c r="J579" s="343"/>
      <c r="K579" s="343"/>
      <c r="L579" s="344" t="s">
        <v>5305</v>
      </c>
      <c r="M579" s="333" t="s">
        <v>1192</v>
      </c>
      <c r="N579" s="369" t="s">
        <v>5314</v>
      </c>
      <c r="O579" s="344" t="str">
        <f>VLOOKUP(N579,CódigosRetorno!$A$1:$B$1701,2,FALSE)</f>
        <v>El dato ingresado como atributo @schemeAgencyName es incorrecto.</v>
      </c>
      <c r="P579" s="333" t="s">
        <v>482</v>
      </c>
      <c r="Q579" s="269" t="s">
        <v>186</v>
      </c>
    </row>
    <row r="580" spans="2:17" ht="48">
      <c r="B580" s="617"/>
      <c r="C580" s="611"/>
      <c r="D580" s="615"/>
      <c r="E580" s="615"/>
      <c r="F580" s="741"/>
      <c r="G580" s="343" t="s">
        <v>5009</v>
      </c>
      <c r="H580" s="200" t="s">
        <v>4607</v>
      </c>
      <c r="I580" s="343" t="s">
        <v>4584</v>
      </c>
      <c r="J580" s="343"/>
      <c r="K580" s="343"/>
      <c r="L580" s="344" t="s">
        <v>5415</v>
      </c>
      <c r="M580" s="369" t="s">
        <v>1192</v>
      </c>
      <c r="N580" s="377" t="s">
        <v>5307</v>
      </c>
      <c r="O580" s="344" t="str">
        <f>VLOOKUP(N580,CódigosRetorno!$A$1:$B$1701,2,FALSE)</f>
        <v>El dato ingresado como atributo @listAgencyName es incorrecto.</v>
      </c>
      <c r="P580" s="333" t="s">
        <v>482</v>
      </c>
      <c r="Q580" s="269" t="s">
        <v>186</v>
      </c>
    </row>
    <row r="581" spans="2:17" ht="24">
      <c r="B581" s="343">
        <f>B572+1</f>
        <v>86</v>
      </c>
      <c r="C581" s="337" t="s">
        <v>5010</v>
      </c>
      <c r="D581" s="333" t="s">
        <v>3</v>
      </c>
      <c r="E581" s="333" t="s">
        <v>9</v>
      </c>
      <c r="F581" s="369" t="s">
        <v>5</v>
      </c>
      <c r="G581" s="343"/>
      <c r="H581" s="344" t="s">
        <v>5011</v>
      </c>
      <c r="I581" s="343">
        <v>1</v>
      </c>
      <c r="J581" s="343"/>
      <c r="K581" s="343"/>
      <c r="L581" s="344" t="s">
        <v>5012</v>
      </c>
      <c r="M581" s="333" t="s">
        <v>203</v>
      </c>
      <c r="N581" s="369" t="s">
        <v>4423</v>
      </c>
      <c r="O581" s="344" t="str">
        <f>VLOOKUP(N581,CódigosRetorno!$A$1:$B$1701,2,FALSE)</f>
        <v>El xml no contiene el tag o no existe información en el nro de cuenta de detracción</v>
      </c>
      <c r="P581" s="333" t="s">
        <v>482</v>
      </c>
      <c r="Q581" s="270" t="s">
        <v>186</v>
      </c>
    </row>
    <row r="582" spans="2:17" ht="24">
      <c r="B582" s="607">
        <f>B581+1</f>
        <v>87</v>
      </c>
      <c r="C582" s="614" t="s">
        <v>5013</v>
      </c>
      <c r="D582" s="613" t="s">
        <v>3</v>
      </c>
      <c r="E582" s="603" t="s">
        <v>9</v>
      </c>
      <c r="F582" s="740" t="s">
        <v>12</v>
      </c>
      <c r="G582" s="607" t="s">
        <v>16</v>
      </c>
      <c r="H582" s="605" t="s">
        <v>5014</v>
      </c>
      <c r="I582" s="607">
        <v>1</v>
      </c>
      <c r="J582" s="334"/>
      <c r="K582" s="334"/>
      <c r="L582" s="344" t="s">
        <v>5012</v>
      </c>
      <c r="M582" s="333" t="s">
        <v>203</v>
      </c>
      <c r="N582" s="121" t="s">
        <v>4425</v>
      </c>
      <c r="O582" s="344" t="str">
        <f>VLOOKUP(N582,CódigosRetorno!$A$1:$B$1701,2,FALSE)</f>
        <v>El xml no contiene el tag o no existe información en el monto de detraccion</v>
      </c>
      <c r="P582" s="333" t="s">
        <v>482</v>
      </c>
      <c r="Q582" s="269" t="s">
        <v>186</v>
      </c>
    </row>
    <row r="583" spans="2:17" ht="24">
      <c r="B583" s="617"/>
      <c r="C583" s="614"/>
      <c r="D583" s="613"/>
      <c r="E583" s="615"/>
      <c r="F583" s="741"/>
      <c r="G583" s="608"/>
      <c r="H583" s="606"/>
      <c r="I583" s="608"/>
      <c r="J583" s="336"/>
      <c r="K583" s="336"/>
      <c r="L583" s="344" t="s">
        <v>4902</v>
      </c>
      <c r="M583" s="333" t="s">
        <v>203</v>
      </c>
      <c r="N583" s="121" t="s">
        <v>4429</v>
      </c>
      <c r="O583" s="344" t="str">
        <f>VLOOKUP(N583,CódigosRetorno!$A$1:$B$1701,2,FALSE)</f>
        <v>El dato ingresado en monto de detraccion no cumple con el formato establecido</v>
      </c>
      <c r="P583" s="333" t="s">
        <v>482</v>
      </c>
      <c r="Q583" s="269" t="s">
        <v>186</v>
      </c>
    </row>
    <row r="584" spans="2:17" ht="24">
      <c r="B584" s="617"/>
      <c r="C584" s="614"/>
      <c r="D584" s="613"/>
      <c r="E584" s="615"/>
      <c r="F584" s="359" t="s">
        <v>4698</v>
      </c>
      <c r="G584" s="334" t="s">
        <v>5015</v>
      </c>
      <c r="H584" s="337" t="s">
        <v>5016</v>
      </c>
      <c r="I584" s="334">
        <v>1</v>
      </c>
      <c r="J584" s="334"/>
      <c r="K584" s="334"/>
      <c r="L584" s="344" t="s">
        <v>5017</v>
      </c>
      <c r="M584" s="333" t="s">
        <v>203</v>
      </c>
      <c r="N584" s="121" t="s">
        <v>4466</v>
      </c>
      <c r="O584" s="344" t="str">
        <f>VLOOKUP(N584,CódigosRetorno!$A$1:$B$1701,2,FALSE)</f>
        <v>La tasa o porcentaje de detracción no corresponde al valor esperado.</v>
      </c>
      <c r="P584" s="333" t="s">
        <v>482</v>
      </c>
      <c r="Q584" s="270" t="s">
        <v>6078</v>
      </c>
    </row>
    <row r="585" spans="2:17">
      <c r="B585" s="122" t="s">
        <v>5092</v>
      </c>
      <c r="C585" s="344"/>
      <c r="D585" s="333"/>
      <c r="E585" s="333"/>
      <c r="F585" s="369"/>
      <c r="G585" s="343"/>
      <c r="H585" s="344"/>
      <c r="I585" s="343"/>
      <c r="J585" s="343"/>
      <c r="K585" s="343"/>
      <c r="L585" s="344"/>
      <c r="M585" s="369" t="s">
        <v>186</v>
      </c>
      <c r="N585" s="377" t="s">
        <v>186</v>
      </c>
      <c r="O585" s="344" t="str">
        <f>VLOOKUP(N585,CódigosRetorno!$A$1:$B$1677,2,FALSE)</f>
        <v>-</v>
      </c>
      <c r="P585" s="126" t="s">
        <v>186</v>
      </c>
      <c r="Q585" s="378" t="s">
        <v>186</v>
      </c>
    </row>
    <row r="586" spans="2:17" ht="36">
      <c r="B586" s="607" t="s">
        <v>6097</v>
      </c>
      <c r="C586" s="610" t="s">
        <v>5094</v>
      </c>
      <c r="D586" s="603" t="s">
        <v>15</v>
      </c>
      <c r="E586" s="603" t="s">
        <v>9</v>
      </c>
      <c r="F586" s="369" t="s">
        <v>5</v>
      </c>
      <c r="G586" s="343"/>
      <c r="H586" s="344" t="s">
        <v>5001</v>
      </c>
      <c r="I586" s="343">
        <v>1</v>
      </c>
      <c r="J586" s="343"/>
      <c r="K586" s="343"/>
      <c r="L586" s="344" t="s">
        <v>4806</v>
      </c>
      <c r="M586" s="333" t="s">
        <v>1192</v>
      </c>
      <c r="N586" s="369" t="s">
        <v>4540</v>
      </c>
      <c r="O586" s="344" t="str">
        <f>VLOOKUP(N586,CódigosRetorno!$A$1:$B$1677,2,FALSE)</f>
        <v>El XML no contiene el atributo o no existe información en el nombre del concepto.</v>
      </c>
      <c r="P586" s="333" t="s">
        <v>482</v>
      </c>
      <c r="Q586" s="269" t="s">
        <v>186</v>
      </c>
    </row>
    <row r="587" spans="2:17" ht="24">
      <c r="B587" s="617"/>
      <c r="C587" s="611"/>
      <c r="D587" s="615"/>
      <c r="E587" s="615"/>
      <c r="F587" s="740" t="s">
        <v>44</v>
      </c>
      <c r="G587" s="603" t="s">
        <v>4807</v>
      </c>
      <c r="H587" s="605" t="s">
        <v>5002</v>
      </c>
      <c r="I587" s="607">
        <v>1</v>
      </c>
      <c r="J587" s="343"/>
      <c r="K587" s="343"/>
      <c r="L587" s="344" t="s">
        <v>6089</v>
      </c>
      <c r="M587" s="333" t="s">
        <v>1192</v>
      </c>
      <c r="N587" s="369" t="s">
        <v>5823</v>
      </c>
      <c r="O587" s="344" t="str">
        <f>VLOOKUP(N587,CódigosRetorno!$A$1:$B$1701,2,FALSE)</f>
        <v>El dato ingresado como codigo de identificación de concepto tributario no es valido (catalogo nro 53)</v>
      </c>
      <c r="P587" s="333" t="s">
        <v>482</v>
      </c>
      <c r="Q587" s="270" t="s">
        <v>6069</v>
      </c>
    </row>
    <row r="588" spans="2:17" ht="24">
      <c r="B588" s="617"/>
      <c r="C588" s="611"/>
      <c r="D588" s="615"/>
      <c r="E588" s="615"/>
      <c r="F588" s="746"/>
      <c r="G588" s="615"/>
      <c r="H588" s="618"/>
      <c r="I588" s="617"/>
      <c r="J588" s="343"/>
      <c r="K588" s="343"/>
      <c r="L588" s="344" t="s">
        <v>5947</v>
      </c>
      <c r="M588" s="333" t="s">
        <v>203</v>
      </c>
      <c r="N588" s="369" t="s">
        <v>5916</v>
      </c>
      <c r="O588" s="344" t="str">
        <f>VLOOKUP(N588,CódigosRetorno!$A$1:$B$1677,2,FALSE)</f>
        <v>El XML no contiene el tag de Proveedores Estado: Número de Expediente</v>
      </c>
      <c r="P588" s="333" t="s">
        <v>482</v>
      </c>
      <c r="Q588" s="270" t="s">
        <v>6069</v>
      </c>
    </row>
    <row r="589" spans="2:17" ht="24">
      <c r="B589" s="617"/>
      <c r="C589" s="611"/>
      <c r="D589" s="615"/>
      <c r="E589" s="615"/>
      <c r="F589" s="746"/>
      <c r="G589" s="615"/>
      <c r="H589" s="618"/>
      <c r="I589" s="617"/>
      <c r="J589" s="343"/>
      <c r="K589" s="343"/>
      <c r="L589" s="344" t="s">
        <v>5948</v>
      </c>
      <c r="M589" s="333" t="s">
        <v>203</v>
      </c>
      <c r="N589" s="369" t="s">
        <v>5917</v>
      </c>
      <c r="O589" s="344" t="str">
        <f>VLOOKUP(N589,CódigosRetorno!$A$1:$B$1677,2,FALSE)</f>
        <v>El XML no contiene el tag de Proveedores Estado: Código de Unidad Ejecutora</v>
      </c>
      <c r="P589" s="333" t="s">
        <v>482</v>
      </c>
      <c r="Q589" s="269" t="s">
        <v>186</v>
      </c>
    </row>
    <row r="590" spans="2:17" ht="24">
      <c r="B590" s="617"/>
      <c r="C590" s="611"/>
      <c r="D590" s="615"/>
      <c r="E590" s="615"/>
      <c r="F590" s="746"/>
      <c r="G590" s="615"/>
      <c r="H590" s="618"/>
      <c r="I590" s="617"/>
      <c r="J590" s="343"/>
      <c r="K590" s="343"/>
      <c r="L590" s="344" t="s">
        <v>5949</v>
      </c>
      <c r="M590" s="333" t="s">
        <v>203</v>
      </c>
      <c r="N590" s="369" t="s">
        <v>5918</v>
      </c>
      <c r="O590" s="344" t="str">
        <f>VLOOKUP(N590,CódigosRetorno!$A$1:$B$1677,2,FALSE)</f>
        <v>El XML no contiene el tag de Proveedores Estado: N° de Proceso de Selección</v>
      </c>
      <c r="P590" s="333" t="s">
        <v>482</v>
      </c>
      <c r="Q590" s="269" t="s">
        <v>186</v>
      </c>
    </row>
    <row r="591" spans="2:17" ht="24">
      <c r="B591" s="617"/>
      <c r="C591" s="611"/>
      <c r="D591" s="615"/>
      <c r="E591" s="615"/>
      <c r="F591" s="746"/>
      <c r="G591" s="615"/>
      <c r="H591" s="618"/>
      <c r="I591" s="617"/>
      <c r="J591" s="343"/>
      <c r="K591" s="343"/>
      <c r="L591" s="344" t="s">
        <v>5950</v>
      </c>
      <c r="M591" s="333" t="s">
        <v>203</v>
      </c>
      <c r="N591" s="369" t="s">
        <v>5919</v>
      </c>
      <c r="O591" s="344" t="str">
        <f>VLOOKUP(N591,CódigosRetorno!$A$1:$B$1677,2,FALSE)</f>
        <v>El XML no contiene el tag de Proveedores Estado: N° de Contrato</v>
      </c>
      <c r="P591" s="333" t="s">
        <v>482</v>
      </c>
      <c r="Q591" s="269" t="s">
        <v>186</v>
      </c>
    </row>
    <row r="592" spans="2:17" ht="24">
      <c r="B592" s="617"/>
      <c r="C592" s="611"/>
      <c r="D592" s="615"/>
      <c r="E592" s="615"/>
      <c r="F592" s="740"/>
      <c r="G592" s="343" t="s">
        <v>4809</v>
      </c>
      <c r="H592" s="344" t="s">
        <v>4586</v>
      </c>
      <c r="I592" s="343" t="s">
        <v>4584</v>
      </c>
      <c r="J592" s="343"/>
      <c r="K592" s="343"/>
      <c r="L592" s="344" t="s">
        <v>5389</v>
      </c>
      <c r="M592" s="333" t="s">
        <v>1192</v>
      </c>
      <c r="N592" s="369" t="s">
        <v>5308</v>
      </c>
      <c r="O592" s="344" t="str">
        <f>VLOOKUP(N592,CódigosRetorno!$A$1:$B$1677,2,FALSE)</f>
        <v>El dato ingresado como atributo @listName es incorrecto.</v>
      </c>
      <c r="P592" s="333" t="s">
        <v>482</v>
      </c>
      <c r="Q592" s="269" t="s">
        <v>186</v>
      </c>
    </row>
    <row r="593" spans="2:17" ht="24">
      <c r="B593" s="617"/>
      <c r="C593" s="611"/>
      <c r="D593" s="615"/>
      <c r="E593" s="615"/>
      <c r="F593" s="746"/>
      <c r="G593" s="343" t="s">
        <v>4582</v>
      </c>
      <c r="H593" s="344" t="s">
        <v>4583</v>
      </c>
      <c r="I593" s="343" t="s">
        <v>4584</v>
      </c>
      <c r="J593" s="343"/>
      <c r="K593" s="343"/>
      <c r="L593" s="344" t="s">
        <v>5305</v>
      </c>
      <c r="M593" s="369" t="s">
        <v>1192</v>
      </c>
      <c r="N593" s="377" t="s">
        <v>5307</v>
      </c>
      <c r="O593" s="344" t="str">
        <f>VLOOKUP(N593,CódigosRetorno!$A$1:$B$1677,2,FALSE)</f>
        <v>El dato ingresado como atributo @listAgencyName es incorrecto.</v>
      </c>
      <c r="P593" s="333" t="s">
        <v>482</v>
      </c>
      <c r="Q593" s="269" t="s">
        <v>186</v>
      </c>
    </row>
    <row r="594" spans="2:17" ht="48">
      <c r="B594" s="617"/>
      <c r="C594" s="611"/>
      <c r="D594" s="615"/>
      <c r="E594" s="615"/>
      <c r="F594" s="741"/>
      <c r="G594" s="378" t="s">
        <v>4810</v>
      </c>
      <c r="H594" s="200" t="s">
        <v>4588</v>
      </c>
      <c r="I594" s="343" t="s">
        <v>4584</v>
      </c>
      <c r="J594" s="343"/>
      <c r="K594" s="343"/>
      <c r="L594" s="344" t="s">
        <v>5390</v>
      </c>
      <c r="M594" s="369" t="s">
        <v>1192</v>
      </c>
      <c r="N594" s="377" t="s">
        <v>5309</v>
      </c>
      <c r="O594" s="344" t="str">
        <f>VLOOKUP(N594,CódigosRetorno!$A$1:$B$1677,2,FALSE)</f>
        <v>El dato ingresado como atributo @listURI es incorrecto.</v>
      </c>
      <c r="P594" s="333" t="s">
        <v>482</v>
      </c>
      <c r="Q594" s="269" t="s">
        <v>186</v>
      </c>
    </row>
    <row r="595" spans="2:17" ht="24">
      <c r="B595" s="617"/>
      <c r="C595" s="611"/>
      <c r="D595" s="615"/>
      <c r="E595" s="615"/>
      <c r="F595" s="740" t="s">
        <v>5095</v>
      </c>
      <c r="G595" s="740"/>
      <c r="H595" s="610" t="s">
        <v>5096</v>
      </c>
      <c r="I595" s="607">
        <v>1</v>
      </c>
      <c r="J595" s="343"/>
      <c r="K595" s="343"/>
      <c r="L595" s="344" t="s">
        <v>5097</v>
      </c>
      <c r="M595" s="333" t="s">
        <v>1192</v>
      </c>
      <c r="N595" s="369" t="s">
        <v>4469</v>
      </c>
      <c r="O595" s="344" t="str">
        <f>VLOOKUP(N595,CódigosRetorno!$A$1:$B$1677,2,FALSE)</f>
        <v>El XML no contiene tag o no existe información del valor del concepto por linea.</v>
      </c>
      <c r="P595" s="333" t="s">
        <v>482</v>
      </c>
      <c r="Q595" s="269" t="s">
        <v>186</v>
      </c>
    </row>
    <row r="596" spans="2:17" ht="36">
      <c r="B596" s="617"/>
      <c r="C596" s="611"/>
      <c r="D596" s="615"/>
      <c r="E596" s="615"/>
      <c r="F596" s="746"/>
      <c r="G596" s="746"/>
      <c r="H596" s="611"/>
      <c r="I596" s="617"/>
      <c r="J596" s="343"/>
      <c r="K596" s="343"/>
      <c r="L596" s="344" t="s">
        <v>5956</v>
      </c>
      <c r="M596" s="333" t="s">
        <v>1192</v>
      </c>
      <c r="N596" s="369" t="s">
        <v>5860</v>
      </c>
      <c r="O596" s="344" t="str">
        <f>VLOOKUP(N596,CódigosRetorno!$A$1:$B$1677,2,FALSE)</f>
        <v>El dato ingresado como valor del concepto de la linea no cumple con el formato establecido.</v>
      </c>
      <c r="P596" s="333" t="s">
        <v>482</v>
      </c>
      <c r="Q596" s="269" t="s">
        <v>186</v>
      </c>
    </row>
    <row r="597" spans="2:17" ht="36">
      <c r="B597" s="617"/>
      <c r="C597" s="611"/>
      <c r="D597" s="615"/>
      <c r="E597" s="615"/>
      <c r="F597" s="746"/>
      <c r="G597" s="746"/>
      <c r="H597" s="611"/>
      <c r="I597" s="617"/>
      <c r="J597" s="343"/>
      <c r="K597" s="343"/>
      <c r="L597" s="344" t="s">
        <v>5955</v>
      </c>
      <c r="M597" s="333" t="s">
        <v>1192</v>
      </c>
      <c r="N597" s="369" t="s">
        <v>5860</v>
      </c>
      <c r="O597" s="344" t="str">
        <f>VLOOKUP(N597,CódigosRetorno!$A$1:$B$1677,2,FALSE)</f>
        <v>El dato ingresado como valor del concepto de la linea no cumple con el formato establecido.</v>
      </c>
      <c r="P597" s="333" t="s">
        <v>482</v>
      </c>
      <c r="Q597" s="269" t="s">
        <v>186</v>
      </c>
    </row>
    <row r="598" spans="2:17" ht="36">
      <c r="B598" s="617"/>
      <c r="C598" s="611"/>
      <c r="D598" s="615"/>
      <c r="E598" s="615"/>
      <c r="F598" s="746"/>
      <c r="G598" s="746"/>
      <c r="H598" s="611"/>
      <c r="I598" s="617"/>
      <c r="J598" s="343"/>
      <c r="K598" s="343"/>
      <c r="L598" s="344" t="s">
        <v>5957</v>
      </c>
      <c r="M598" s="333" t="s">
        <v>1192</v>
      </c>
      <c r="N598" s="369" t="s">
        <v>5860</v>
      </c>
      <c r="O598" s="344" t="str">
        <f>VLOOKUP(N598,CódigosRetorno!$A$1:$B$1677,2,FALSE)</f>
        <v>El dato ingresado como valor del concepto de la linea no cumple con el formato establecido.</v>
      </c>
      <c r="P598" s="333" t="s">
        <v>482</v>
      </c>
      <c r="Q598" s="269" t="s">
        <v>186</v>
      </c>
    </row>
    <row r="599" spans="2:17" ht="36">
      <c r="B599" s="617"/>
      <c r="C599" s="612"/>
      <c r="D599" s="615"/>
      <c r="E599" s="615"/>
      <c r="F599" s="746"/>
      <c r="G599" s="746"/>
      <c r="H599" s="611"/>
      <c r="I599" s="617"/>
      <c r="J599" s="343"/>
      <c r="K599" s="343"/>
      <c r="L599" s="344" t="s">
        <v>5958</v>
      </c>
      <c r="M599" s="333" t="s">
        <v>1192</v>
      </c>
      <c r="N599" s="369" t="s">
        <v>5860</v>
      </c>
      <c r="O599" s="344" t="str">
        <f>VLOOKUP(N599,CódigosRetorno!$A$1:$B$1677,2,FALSE)</f>
        <v>El dato ingresado como valor del concepto de la linea no cumple con el formato establecido.</v>
      </c>
      <c r="P599" s="333" t="s">
        <v>482</v>
      </c>
      <c r="Q599" s="269" t="s">
        <v>186</v>
      </c>
    </row>
  </sheetData>
  <autoFilter ref="B2:R584">
    <filterColumn colId="8"/>
    <filterColumn colId="9"/>
    <filterColumn colId="11"/>
  </autoFilter>
  <mergeCells count="694">
    <mergeCell ref="B426:B430"/>
    <mergeCell ref="C426:C430"/>
    <mergeCell ref="F426:F429"/>
    <mergeCell ref="G426:G429"/>
    <mergeCell ref="H426:H429"/>
    <mergeCell ref="I426:I429"/>
    <mergeCell ref="H403:H405"/>
    <mergeCell ref="I403:I405"/>
    <mergeCell ref="F406:F407"/>
    <mergeCell ref="F411:F412"/>
    <mergeCell ref="G411:G412"/>
    <mergeCell ref="H411:H412"/>
    <mergeCell ref="I411:I412"/>
    <mergeCell ref="F413:F414"/>
    <mergeCell ref="G415:G416"/>
    <mergeCell ref="H415:H416"/>
    <mergeCell ref="I415:I416"/>
    <mergeCell ref="B371:B373"/>
    <mergeCell ref="C371:C373"/>
    <mergeCell ref="D371:D373"/>
    <mergeCell ref="E372:E373"/>
    <mergeCell ref="F372:F373"/>
    <mergeCell ref="B403:B425"/>
    <mergeCell ref="C403:C425"/>
    <mergeCell ref="D403:D425"/>
    <mergeCell ref="E403:E425"/>
    <mergeCell ref="F403:F405"/>
    <mergeCell ref="F415:F416"/>
    <mergeCell ref="B374:B385"/>
    <mergeCell ref="C374:C385"/>
    <mergeCell ref="D374:D385"/>
    <mergeCell ref="E374:E385"/>
    <mergeCell ref="F375:F378"/>
    <mergeCell ref="F418:F420"/>
    <mergeCell ref="F423:F425"/>
    <mergeCell ref="F388:F390"/>
    <mergeCell ref="F398:F399"/>
    <mergeCell ref="B362:B370"/>
    <mergeCell ref="C362:C370"/>
    <mergeCell ref="D362:D370"/>
    <mergeCell ref="E362:E370"/>
    <mergeCell ref="F362:F368"/>
    <mergeCell ref="G362:G368"/>
    <mergeCell ref="H362:H368"/>
    <mergeCell ref="I362:I368"/>
    <mergeCell ref="F369:F370"/>
    <mergeCell ref="G369:G370"/>
    <mergeCell ref="H369:H370"/>
    <mergeCell ref="I369:I370"/>
    <mergeCell ref="B356:B358"/>
    <mergeCell ref="C356:C358"/>
    <mergeCell ref="D356:D358"/>
    <mergeCell ref="E356:E358"/>
    <mergeCell ref="F356:F357"/>
    <mergeCell ref="G356:G357"/>
    <mergeCell ref="H356:H357"/>
    <mergeCell ref="I356:I357"/>
    <mergeCell ref="B359:B360"/>
    <mergeCell ref="C359:C360"/>
    <mergeCell ref="D359:D360"/>
    <mergeCell ref="E359:E360"/>
    <mergeCell ref="C349:C351"/>
    <mergeCell ref="D349:D351"/>
    <mergeCell ref="E349:E351"/>
    <mergeCell ref="F349:F350"/>
    <mergeCell ref="G349:G350"/>
    <mergeCell ref="H349:H350"/>
    <mergeCell ref="I349:I350"/>
    <mergeCell ref="B352:B355"/>
    <mergeCell ref="C352:C355"/>
    <mergeCell ref="D352:D355"/>
    <mergeCell ref="E352:E355"/>
    <mergeCell ref="F352:F354"/>
    <mergeCell ref="G352:G354"/>
    <mergeCell ref="H352:H354"/>
    <mergeCell ref="I352:I354"/>
    <mergeCell ref="H340:H344"/>
    <mergeCell ref="I340:I344"/>
    <mergeCell ref="B346:B348"/>
    <mergeCell ref="C346:C348"/>
    <mergeCell ref="D346:D348"/>
    <mergeCell ref="E346:E348"/>
    <mergeCell ref="F346:F347"/>
    <mergeCell ref="G346:G347"/>
    <mergeCell ref="H346:H347"/>
    <mergeCell ref="I346:I347"/>
    <mergeCell ref="H322:H323"/>
    <mergeCell ref="I322:I323"/>
    <mergeCell ref="F324:F325"/>
    <mergeCell ref="G324:G325"/>
    <mergeCell ref="H324:H325"/>
    <mergeCell ref="I324:I325"/>
    <mergeCell ref="B326:B345"/>
    <mergeCell ref="C326:C345"/>
    <mergeCell ref="D326:D345"/>
    <mergeCell ref="E326:E345"/>
    <mergeCell ref="F326:F327"/>
    <mergeCell ref="G326:G327"/>
    <mergeCell ref="H326:H327"/>
    <mergeCell ref="I326:I327"/>
    <mergeCell ref="F328:F329"/>
    <mergeCell ref="G328:G329"/>
    <mergeCell ref="H328:H329"/>
    <mergeCell ref="I328:I329"/>
    <mergeCell ref="F330:F332"/>
    <mergeCell ref="F334:F338"/>
    <mergeCell ref="G334:G338"/>
    <mergeCell ref="H334:H338"/>
    <mergeCell ref="I334:I338"/>
    <mergeCell ref="F340:F344"/>
    <mergeCell ref="H300:H301"/>
    <mergeCell ref="I300:I301"/>
    <mergeCell ref="F302:F303"/>
    <mergeCell ref="G302:G303"/>
    <mergeCell ref="H302:H303"/>
    <mergeCell ref="I302:I303"/>
    <mergeCell ref="B304:B325"/>
    <mergeCell ref="C304:C325"/>
    <mergeCell ref="D304:D325"/>
    <mergeCell ref="E304:E325"/>
    <mergeCell ref="F304:F307"/>
    <mergeCell ref="G304:G307"/>
    <mergeCell ref="H304:H307"/>
    <mergeCell ref="I304:I307"/>
    <mergeCell ref="F309:F312"/>
    <mergeCell ref="G309:G312"/>
    <mergeCell ref="H309:H312"/>
    <mergeCell ref="I309:I312"/>
    <mergeCell ref="F314:F318"/>
    <mergeCell ref="G314:G318"/>
    <mergeCell ref="H314:H318"/>
    <mergeCell ref="I314:I318"/>
    <mergeCell ref="F319:F321"/>
    <mergeCell ref="F322:F323"/>
    <mergeCell ref="H275:H276"/>
    <mergeCell ref="I275:I276"/>
    <mergeCell ref="F277:F278"/>
    <mergeCell ref="G277:G278"/>
    <mergeCell ref="H277:H278"/>
    <mergeCell ref="I277:I278"/>
    <mergeCell ref="B279:B303"/>
    <mergeCell ref="C279:C303"/>
    <mergeCell ref="D279:D303"/>
    <mergeCell ref="E279:E296"/>
    <mergeCell ref="F279:F282"/>
    <mergeCell ref="G279:G282"/>
    <mergeCell ref="H279:H282"/>
    <mergeCell ref="I279:I282"/>
    <mergeCell ref="F284:F288"/>
    <mergeCell ref="G284:G288"/>
    <mergeCell ref="H284:H288"/>
    <mergeCell ref="I284:I288"/>
    <mergeCell ref="F290:F296"/>
    <mergeCell ref="G290:G296"/>
    <mergeCell ref="H290:H296"/>
    <mergeCell ref="I290:I296"/>
    <mergeCell ref="E297:E299"/>
    <mergeCell ref="F297:F299"/>
    <mergeCell ref="H257:H258"/>
    <mergeCell ref="I257:I258"/>
    <mergeCell ref="F259:F260"/>
    <mergeCell ref="G259:G260"/>
    <mergeCell ref="H259:H260"/>
    <mergeCell ref="I259:I260"/>
    <mergeCell ref="B261:B278"/>
    <mergeCell ref="C261:C278"/>
    <mergeCell ref="D261:D278"/>
    <mergeCell ref="E261:E278"/>
    <mergeCell ref="F261:F264"/>
    <mergeCell ref="G261:G264"/>
    <mergeCell ref="H261:H264"/>
    <mergeCell ref="I261:I264"/>
    <mergeCell ref="F266:F267"/>
    <mergeCell ref="G266:G267"/>
    <mergeCell ref="H266:H267"/>
    <mergeCell ref="I266:I267"/>
    <mergeCell ref="F269:F271"/>
    <mergeCell ref="G269:G271"/>
    <mergeCell ref="H269:H271"/>
    <mergeCell ref="I269:I271"/>
    <mergeCell ref="F275:F276"/>
    <mergeCell ref="G275:G276"/>
    <mergeCell ref="H230:H244"/>
    <mergeCell ref="I230:I244"/>
    <mergeCell ref="F246:F247"/>
    <mergeCell ref="G246:G247"/>
    <mergeCell ref="H246:H247"/>
    <mergeCell ref="I246:I247"/>
    <mergeCell ref="F249:F253"/>
    <mergeCell ref="G249:G253"/>
    <mergeCell ref="H249:H253"/>
    <mergeCell ref="I249:I253"/>
    <mergeCell ref="H212:H213"/>
    <mergeCell ref="I212:I213"/>
    <mergeCell ref="F214:F216"/>
    <mergeCell ref="G214:G216"/>
    <mergeCell ref="H214:H216"/>
    <mergeCell ref="I214:I216"/>
    <mergeCell ref="B226:B229"/>
    <mergeCell ref="C226:C229"/>
    <mergeCell ref="D226:D229"/>
    <mergeCell ref="E226:E229"/>
    <mergeCell ref="F226:F228"/>
    <mergeCell ref="G226:G228"/>
    <mergeCell ref="H226:H228"/>
    <mergeCell ref="I226:I228"/>
    <mergeCell ref="I185:I186"/>
    <mergeCell ref="B188:B211"/>
    <mergeCell ref="C188:C211"/>
    <mergeCell ref="D188:D211"/>
    <mergeCell ref="E188:E211"/>
    <mergeCell ref="F190:F193"/>
    <mergeCell ref="G190:G193"/>
    <mergeCell ref="H190:H193"/>
    <mergeCell ref="I190:I193"/>
    <mergeCell ref="F195:F197"/>
    <mergeCell ref="G195:G197"/>
    <mergeCell ref="H195:H197"/>
    <mergeCell ref="I195:I197"/>
    <mergeCell ref="F198:F200"/>
    <mergeCell ref="G198:G200"/>
    <mergeCell ref="H198:H200"/>
    <mergeCell ref="I198:I200"/>
    <mergeCell ref="F201:F205"/>
    <mergeCell ref="G201:G205"/>
    <mergeCell ref="H201:H205"/>
    <mergeCell ref="B152:B187"/>
    <mergeCell ref="C152:C187"/>
    <mergeCell ref="D152:D187"/>
    <mergeCell ref="E152:E171"/>
    <mergeCell ref="B71:B75"/>
    <mergeCell ref="C71:C75"/>
    <mergeCell ref="D71:D75"/>
    <mergeCell ref="E71:E75"/>
    <mergeCell ref="F71:F72"/>
    <mergeCell ref="G71:G72"/>
    <mergeCell ref="H71:H72"/>
    <mergeCell ref="I71:I72"/>
    <mergeCell ref="F73:F75"/>
    <mergeCell ref="H5:H6"/>
    <mergeCell ref="I5:I6"/>
    <mergeCell ref="E7:E8"/>
    <mergeCell ref="F7:F8"/>
    <mergeCell ref="G7:G8"/>
    <mergeCell ref="H7:H8"/>
    <mergeCell ref="I7:I8"/>
    <mergeCell ref="B5:B6"/>
    <mergeCell ref="C5:C6"/>
    <mergeCell ref="D5:D6"/>
    <mergeCell ref="E5:E6"/>
    <mergeCell ref="F5:F6"/>
    <mergeCell ref="G5:G6"/>
    <mergeCell ref="B7:B9"/>
    <mergeCell ref="C7:C9"/>
    <mergeCell ref="D7:D9"/>
    <mergeCell ref="H10:H13"/>
    <mergeCell ref="I10:I13"/>
    <mergeCell ref="B14:B15"/>
    <mergeCell ref="C14:C15"/>
    <mergeCell ref="D14:D15"/>
    <mergeCell ref="E14:E15"/>
    <mergeCell ref="F14:F15"/>
    <mergeCell ref="G14:G15"/>
    <mergeCell ref="H14:H15"/>
    <mergeCell ref="I14:I15"/>
    <mergeCell ref="B10:B13"/>
    <mergeCell ref="C10:C13"/>
    <mergeCell ref="D10:D13"/>
    <mergeCell ref="E10:E13"/>
    <mergeCell ref="F10:F13"/>
    <mergeCell ref="G10:G13"/>
    <mergeCell ref="B31:B42"/>
    <mergeCell ref="C31:C42"/>
    <mergeCell ref="D31:D42"/>
    <mergeCell ref="E31:E39"/>
    <mergeCell ref="F31:F37"/>
    <mergeCell ref="G31:G37"/>
    <mergeCell ref="H31:H37"/>
    <mergeCell ref="H17:H18"/>
    <mergeCell ref="I17:I18"/>
    <mergeCell ref="E19:E21"/>
    <mergeCell ref="B22:B27"/>
    <mergeCell ref="C22:C27"/>
    <mergeCell ref="D22:D27"/>
    <mergeCell ref="E22:E24"/>
    <mergeCell ref="F22:F24"/>
    <mergeCell ref="G22:G24"/>
    <mergeCell ref="H22:H24"/>
    <mergeCell ref="B17:B21"/>
    <mergeCell ref="C17:C21"/>
    <mergeCell ref="D17:D21"/>
    <mergeCell ref="E17:E18"/>
    <mergeCell ref="F17:F21"/>
    <mergeCell ref="G17:G18"/>
    <mergeCell ref="I31:I37"/>
    <mergeCell ref="F38:F39"/>
    <mergeCell ref="G38:G39"/>
    <mergeCell ref="H38:H39"/>
    <mergeCell ref="I38:I39"/>
    <mergeCell ref="E40:E42"/>
    <mergeCell ref="F40:F42"/>
    <mergeCell ref="I22:I24"/>
    <mergeCell ref="E25:E27"/>
    <mergeCell ref="F25:F27"/>
    <mergeCell ref="B58:B70"/>
    <mergeCell ref="C58:C70"/>
    <mergeCell ref="D58:D70"/>
    <mergeCell ref="E58:E70"/>
    <mergeCell ref="F63:F64"/>
    <mergeCell ref="F68:F70"/>
    <mergeCell ref="H44:H45"/>
    <mergeCell ref="I44:I45"/>
    <mergeCell ref="B46:B57"/>
    <mergeCell ref="C46:C57"/>
    <mergeCell ref="D46:D57"/>
    <mergeCell ref="E46:E57"/>
    <mergeCell ref="F50:F51"/>
    <mergeCell ref="F55:F57"/>
    <mergeCell ref="B44:B45"/>
    <mergeCell ref="C44:C45"/>
    <mergeCell ref="D44:D45"/>
    <mergeCell ref="E44:E45"/>
    <mergeCell ref="F44:F45"/>
    <mergeCell ref="G44:G45"/>
    <mergeCell ref="F58:F59"/>
    <mergeCell ref="G58:G59"/>
    <mergeCell ref="H58:H59"/>
    <mergeCell ref="I58:I59"/>
    <mergeCell ref="B76:B78"/>
    <mergeCell ref="C76:C78"/>
    <mergeCell ref="D76:D78"/>
    <mergeCell ref="E76:E78"/>
    <mergeCell ref="F77:F78"/>
    <mergeCell ref="B80:B94"/>
    <mergeCell ref="C80:C94"/>
    <mergeCell ref="D80:D94"/>
    <mergeCell ref="E80:E91"/>
    <mergeCell ref="F80:F87"/>
    <mergeCell ref="E92:E94"/>
    <mergeCell ref="F92:F94"/>
    <mergeCell ref="G80:G87"/>
    <mergeCell ref="H80:H87"/>
    <mergeCell ref="G95:G96"/>
    <mergeCell ref="H95:H96"/>
    <mergeCell ref="I80:I87"/>
    <mergeCell ref="F88:F91"/>
    <mergeCell ref="G88:G91"/>
    <mergeCell ref="H88:H91"/>
    <mergeCell ref="I88:I91"/>
    <mergeCell ref="G104:G106"/>
    <mergeCell ref="H104:H106"/>
    <mergeCell ref="I104:I106"/>
    <mergeCell ref="G112:G113"/>
    <mergeCell ref="H112:H113"/>
    <mergeCell ref="I112:I113"/>
    <mergeCell ref="I95:I96"/>
    <mergeCell ref="B98:B103"/>
    <mergeCell ref="C98:C103"/>
    <mergeCell ref="D98:D103"/>
    <mergeCell ref="E98:E103"/>
    <mergeCell ref="F98:F99"/>
    <mergeCell ref="G98:G99"/>
    <mergeCell ref="H98:H99"/>
    <mergeCell ref="I98:I99"/>
    <mergeCell ref="F101:F103"/>
    <mergeCell ref="B95:B96"/>
    <mergeCell ref="C95:C96"/>
    <mergeCell ref="D95:D96"/>
    <mergeCell ref="E95:E96"/>
    <mergeCell ref="F95:F96"/>
    <mergeCell ref="B114:B116"/>
    <mergeCell ref="C114:C116"/>
    <mergeCell ref="D114:D116"/>
    <mergeCell ref="E114:E116"/>
    <mergeCell ref="F115:F116"/>
    <mergeCell ref="F108:F110"/>
    <mergeCell ref="B112:B113"/>
    <mergeCell ref="C112:C113"/>
    <mergeCell ref="D112:D113"/>
    <mergeCell ref="E112:E113"/>
    <mergeCell ref="F112:F113"/>
    <mergeCell ref="B104:B110"/>
    <mergeCell ref="C104:C110"/>
    <mergeCell ref="D104:D110"/>
    <mergeCell ref="E104:E110"/>
    <mergeCell ref="F104:F106"/>
    <mergeCell ref="H117:H118"/>
    <mergeCell ref="I117:I118"/>
    <mergeCell ref="B120:B124"/>
    <mergeCell ref="C120:C124"/>
    <mergeCell ref="D120:D124"/>
    <mergeCell ref="E120:E124"/>
    <mergeCell ref="F120:F124"/>
    <mergeCell ref="G120:G121"/>
    <mergeCell ref="H120:H121"/>
    <mergeCell ref="B117:B118"/>
    <mergeCell ref="C117:C118"/>
    <mergeCell ref="D117:D118"/>
    <mergeCell ref="E117:E118"/>
    <mergeCell ref="F117:F118"/>
    <mergeCell ref="G117:G118"/>
    <mergeCell ref="B125:B126"/>
    <mergeCell ref="C125:C126"/>
    <mergeCell ref="E125:E126"/>
    <mergeCell ref="F125:F126"/>
    <mergeCell ref="B127:B128"/>
    <mergeCell ref="C127:C128"/>
    <mergeCell ref="D127:D128"/>
    <mergeCell ref="E127:E128"/>
    <mergeCell ref="F127:F128"/>
    <mergeCell ref="G141:G142"/>
    <mergeCell ref="H141:H142"/>
    <mergeCell ref="I141:I142"/>
    <mergeCell ref="F144:F148"/>
    <mergeCell ref="G144:G145"/>
    <mergeCell ref="H144:H145"/>
    <mergeCell ref="I144:I145"/>
    <mergeCell ref="G127:G128"/>
    <mergeCell ref="H127:H128"/>
    <mergeCell ref="I127:I128"/>
    <mergeCell ref="F129:F131"/>
    <mergeCell ref="G129:G131"/>
    <mergeCell ref="H129:H131"/>
    <mergeCell ref="I129:I131"/>
    <mergeCell ref="B133:B140"/>
    <mergeCell ref="C133:C140"/>
    <mergeCell ref="D133:D140"/>
    <mergeCell ref="E133:E137"/>
    <mergeCell ref="F133:F134"/>
    <mergeCell ref="G133:G134"/>
    <mergeCell ref="H133:H134"/>
    <mergeCell ref="I133:I134"/>
    <mergeCell ref="F136:F137"/>
    <mergeCell ref="G136:G137"/>
    <mergeCell ref="H136:H137"/>
    <mergeCell ref="I136:I137"/>
    <mergeCell ref="B129:B132"/>
    <mergeCell ref="C129:C132"/>
    <mergeCell ref="D129:D132"/>
    <mergeCell ref="E129:E132"/>
    <mergeCell ref="B432:B443"/>
    <mergeCell ref="C432:C443"/>
    <mergeCell ref="D432:D443"/>
    <mergeCell ref="E432:E443"/>
    <mergeCell ref="F441:F443"/>
    <mergeCell ref="E138:E140"/>
    <mergeCell ref="F138:F140"/>
    <mergeCell ref="B141:B148"/>
    <mergeCell ref="C141:C148"/>
    <mergeCell ref="D141:D148"/>
    <mergeCell ref="E141:E148"/>
    <mergeCell ref="F141:F142"/>
    <mergeCell ref="B149:B151"/>
    <mergeCell ref="C149:C151"/>
    <mergeCell ref="D149:D151"/>
    <mergeCell ref="E149:E151"/>
    <mergeCell ref="B387:B401"/>
    <mergeCell ref="C387:C401"/>
    <mergeCell ref="D387:D401"/>
    <mergeCell ref="E387:E401"/>
    <mergeCell ref="H149:H151"/>
    <mergeCell ref="I149:I151"/>
    <mergeCell ref="F182:F184"/>
    <mergeCell ref="I201:I205"/>
    <mergeCell ref="F206:F208"/>
    <mergeCell ref="F209:F210"/>
    <mergeCell ref="G209:G210"/>
    <mergeCell ref="H209:H210"/>
    <mergeCell ref="I209:I210"/>
    <mergeCell ref="F149:F151"/>
    <mergeCell ref="G149:G151"/>
    <mergeCell ref="H154:H159"/>
    <mergeCell ref="I154:I159"/>
    <mergeCell ref="F161:F166"/>
    <mergeCell ref="G161:G166"/>
    <mergeCell ref="H161:H166"/>
    <mergeCell ref="I161:I166"/>
    <mergeCell ref="F167:F171"/>
    <mergeCell ref="G167:G171"/>
    <mergeCell ref="H167:H171"/>
    <mergeCell ref="I167:I171"/>
    <mergeCell ref="H175:H181"/>
    <mergeCell ref="I175:I181"/>
    <mergeCell ref="H185:H186"/>
    <mergeCell ref="F154:F159"/>
    <mergeCell ref="G154:G159"/>
    <mergeCell ref="E172:E174"/>
    <mergeCell ref="F172:F174"/>
    <mergeCell ref="E175:E181"/>
    <mergeCell ref="F175:F181"/>
    <mergeCell ref="G175:G181"/>
    <mergeCell ref="E182:E184"/>
    <mergeCell ref="E185:E187"/>
    <mergeCell ref="F185:F186"/>
    <mergeCell ref="G185:G186"/>
    <mergeCell ref="G375:G378"/>
    <mergeCell ref="B212:B224"/>
    <mergeCell ref="C212:C224"/>
    <mergeCell ref="D212:D224"/>
    <mergeCell ref="E212:E224"/>
    <mergeCell ref="F212:F213"/>
    <mergeCell ref="G212:G213"/>
    <mergeCell ref="B230:B260"/>
    <mergeCell ref="C230:C260"/>
    <mergeCell ref="D230:D260"/>
    <mergeCell ref="E230:E253"/>
    <mergeCell ref="F230:F244"/>
    <mergeCell ref="G230:G244"/>
    <mergeCell ref="E254:E256"/>
    <mergeCell ref="F254:F256"/>
    <mergeCell ref="E257:E260"/>
    <mergeCell ref="F257:F258"/>
    <mergeCell ref="G257:G258"/>
    <mergeCell ref="E300:E303"/>
    <mergeCell ref="F300:F301"/>
    <mergeCell ref="G300:G301"/>
    <mergeCell ref="G322:G323"/>
    <mergeCell ref="G340:G344"/>
    <mergeCell ref="B349:B351"/>
    <mergeCell ref="H446:H455"/>
    <mergeCell ref="I446:I455"/>
    <mergeCell ref="F456:F458"/>
    <mergeCell ref="B469:B475"/>
    <mergeCell ref="C469:C475"/>
    <mergeCell ref="D469:D475"/>
    <mergeCell ref="E469:E475"/>
    <mergeCell ref="F470:F471"/>
    <mergeCell ref="G470:G471"/>
    <mergeCell ref="H470:H471"/>
    <mergeCell ref="I470:I471"/>
    <mergeCell ref="F472:F474"/>
    <mergeCell ref="B445:B468"/>
    <mergeCell ref="C445:C468"/>
    <mergeCell ref="D445:D468"/>
    <mergeCell ref="E445:E468"/>
    <mergeCell ref="F446:F455"/>
    <mergeCell ref="G446:G455"/>
    <mergeCell ref="B476:B482"/>
    <mergeCell ref="C476:C482"/>
    <mergeCell ref="D476:D482"/>
    <mergeCell ref="E476:E482"/>
    <mergeCell ref="F477:F478"/>
    <mergeCell ref="G477:G478"/>
    <mergeCell ref="H477:H478"/>
    <mergeCell ref="I477:I478"/>
    <mergeCell ref="F479:F481"/>
    <mergeCell ref="H493:H497"/>
    <mergeCell ref="I493:I497"/>
    <mergeCell ref="B500:B504"/>
    <mergeCell ref="C500:C504"/>
    <mergeCell ref="D500:D504"/>
    <mergeCell ref="E500:E504"/>
    <mergeCell ref="F500:F501"/>
    <mergeCell ref="G500:G501"/>
    <mergeCell ref="H500:H501"/>
    <mergeCell ref="I500:I501"/>
    <mergeCell ref="F502:F504"/>
    <mergeCell ref="B484:B497"/>
    <mergeCell ref="C484:C497"/>
    <mergeCell ref="D484:D497"/>
    <mergeCell ref="E484:E497"/>
    <mergeCell ref="F485:F489"/>
    <mergeCell ref="G485:G489"/>
    <mergeCell ref="H485:H489"/>
    <mergeCell ref="I485:I489"/>
    <mergeCell ref="F490:F492"/>
    <mergeCell ref="F493:F497"/>
    <mergeCell ref="G493:G497"/>
    <mergeCell ref="B505:B524"/>
    <mergeCell ref="C505:C524"/>
    <mergeCell ref="D505:D524"/>
    <mergeCell ref="E505:E524"/>
    <mergeCell ref="F506:F513"/>
    <mergeCell ref="G506:G513"/>
    <mergeCell ref="H506:H513"/>
    <mergeCell ref="I506:I513"/>
    <mergeCell ref="F514:F516"/>
    <mergeCell ref="F517:F524"/>
    <mergeCell ref="G517:G524"/>
    <mergeCell ref="H517:H524"/>
    <mergeCell ref="I517:I524"/>
    <mergeCell ref="B525:B531"/>
    <mergeCell ref="C525:C531"/>
    <mergeCell ref="D525:D531"/>
    <mergeCell ref="E525:E531"/>
    <mergeCell ref="F526:F527"/>
    <mergeCell ref="G526:G527"/>
    <mergeCell ref="H526:H527"/>
    <mergeCell ref="I526:I527"/>
    <mergeCell ref="F528:F530"/>
    <mergeCell ref="B532:B538"/>
    <mergeCell ref="C532:C538"/>
    <mergeCell ref="D532:D538"/>
    <mergeCell ref="E532:E538"/>
    <mergeCell ref="F533:F534"/>
    <mergeCell ref="G533:G534"/>
    <mergeCell ref="H533:H534"/>
    <mergeCell ref="I533:I534"/>
    <mergeCell ref="F535:F537"/>
    <mergeCell ref="B539:B543"/>
    <mergeCell ref="C539:C543"/>
    <mergeCell ref="D539:D543"/>
    <mergeCell ref="E539:E543"/>
    <mergeCell ref="F539:F540"/>
    <mergeCell ref="G539:G540"/>
    <mergeCell ref="H539:H540"/>
    <mergeCell ref="I539:I540"/>
    <mergeCell ref="F541:F543"/>
    <mergeCell ref="B572:B580"/>
    <mergeCell ref="C572:C580"/>
    <mergeCell ref="D572:D580"/>
    <mergeCell ref="E572:E580"/>
    <mergeCell ref="F572:F577"/>
    <mergeCell ref="G572:G577"/>
    <mergeCell ref="H572:H577"/>
    <mergeCell ref="I572:I577"/>
    <mergeCell ref="F578:F580"/>
    <mergeCell ref="B582:B584"/>
    <mergeCell ref="C582:C584"/>
    <mergeCell ref="D582:D584"/>
    <mergeCell ref="E582:E584"/>
    <mergeCell ref="F582:F583"/>
    <mergeCell ref="G582:G583"/>
    <mergeCell ref="H582:H583"/>
    <mergeCell ref="I582:I583"/>
    <mergeCell ref="B545:E545"/>
    <mergeCell ref="B546:B555"/>
    <mergeCell ref="C546:C555"/>
    <mergeCell ref="D546:D555"/>
    <mergeCell ref="E546:E555"/>
    <mergeCell ref="F547:F549"/>
    <mergeCell ref="G547:G549"/>
    <mergeCell ref="H547:H549"/>
    <mergeCell ref="I547:I549"/>
    <mergeCell ref="F550:F552"/>
    <mergeCell ref="F553:F555"/>
    <mergeCell ref="G553:G555"/>
    <mergeCell ref="H553:H555"/>
    <mergeCell ref="I553:I555"/>
    <mergeCell ref="B556:B562"/>
    <mergeCell ref="C556:C562"/>
    <mergeCell ref="D556:D562"/>
    <mergeCell ref="E556:E562"/>
    <mergeCell ref="F557:F558"/>
    <mergeCell ref="G557:G558"/>
    <mergeCell ref="H557:H558"/>
    <mergeCell ref="I557:I558"/>
    <mergeCell ref="F559:F561"/>
    <mergeCell ref="B563:B569"/>
    <mergeCell ref="C563:C569"/>
    <mergeCell ref="D563:D569"/>
    <mergeCell ref="E563:E569"/>
    <mergeCell ref="F564:F565"/>
    <mergeCell ref="G564:G565"/>
    <mergeCell ref="H564:H565"/>
    <mergeCell ref="I564:I565"/>
    <mergeCell ref="F566:F568"/>
    <mergeCell ref="B586:B599"/>
    <mergeCell ref="C586:C599"/>
    <mergeCell ref="D586:D599"/>
    <mergeCell ref="E586:E599"/>
    <mergeCell ref="F587:F591"/>
    <mergeCell ref="G587:G591"/>
    <mergeCell ref="H587:H591"/>
    <mergeCell ref="I587:I591"/>
    <mergeCell ref="F592:F594"/>
    <mergeCell ref="F595:F599"/>
    <mergeCell ref="G595:G599"/>
    <mergeCell ref="H595:H599"/>
    <mergeCell ref="I595:I599"/>
    <mergeCell ref="H375:H378"/>
    <mergeCell ref="I375:I378"/>
    <mergeCell ref="F383:F384"/>
    <mergeCell ref="G383:G384"/>
    <mergeCell ref="H383:H384"/>
    <mergeCell ref="I383:I384"/>
    <mergeCell ref="D426:D430"/>
    <mergeCell ref="E426:E430"/>
    <mergeCell ref="H398:H399"/>
    <mergeCell ref="I398:I399"/>
    <mergeCell ref="F400:F401"/>
    <mergeCell ref="G400:G401"/>
    <mergeCell ref="H400:H401"/>
    <mergeCell ref="I400:I401"/>
    <mergeCell ref="G388:G390"/>
    <mergeCell ref="H388:H390"/>
    <mergeCell ref="I388:I390"/>
    <mergeCell ref="F391:F393"/>
    <mergeCell ref="F395:F396"/>
    <mergeCell ref="G395:G396"/>
    <mergeCell ref="H395:H396"/>
    <mergeCell ref="I395:I396"/>
    <mergeCell ref="G403:G405"/>
    <mergeCell ref="G398:G399"/>
  </mergeCells>
  <pageMargins left="0.19685039370078741" right="0.23622047244094491" top="0.23622047244094491" bottom="0.35433070866141736" header="0.27559055118110237" footer="0.15748031496062992"/>
  <pageSetup paperSize="9" scale="54" fitToHeight="7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48"/>
  <sheetViews>
    <sheetView zoomScale="90" zoomScaleNormal="90" workbookViewId="0">
      <pane xSplit="3" ySplit="2" topLeftCell="D3" activePane="bottomRight" state="frozen"/>
      <selection activeCell="A1344" sqref="A1344"/>
      <selection pane="topRight" activeCell="A1344" sqref="A1344"/>
      <selection pane="bottomLeft" activeCell="A1344" sqref="A1344"/>
      <selection pane="bottomRight" activeCell="C7" sqref="C7:C9"/>
    </sheetView>
  </sheetViews>
  <sheetFormatPr baseColWidth="10" defaultColWidth="0" defaultRowHeight="0" customHeight="1" zeroHeight="1"/>
  <cols>
    <col min="1" max="1" width="2.7109375" customWidth="1"/>
    <col min="2" max="2" width="4.85546875" style="202" customWidth="1"/>
    <col min="3" max="3" width="23.42578125" style="218" customWidth="1"/>
    <col min="4" max="4" width="11.42578125" style="202" customWidth="1"/>
    <col min="5" max="6" width="11.42578125" customWidth="1"/>
    <col min="7" max="7" width="14.7109375" customWidth="1"/>
    <col min="8" max="8" width="43.140625" customWidth="1"/>
    <col min="9" max="9" width="5" style="202" customWidth="1"/>
    <col min="10" max="11" width="17.42578125" hidden="1" customWidth="1"/>
    <col min="12" max="12" width="33.42578125" customWidth="1"/>
    <col min="13" max="13" width="13.42578125" customWidth="1"/>
    <col min="14" max="14" width="12.7109375" customWidth="1"/>
    <col min="15" max="15" width="29.7109375" style="262" customWidth="1"/>
    <col min="16" max="16" width="11.42578125" customWidth="1"/>
    <col min="17" max="17" width="12.7109375" customWidth="1"/>
    <col min="18" max="18" width="2.7109375" customWidth="1"/>
    <col min="19" max="16384" width="11.42578125" hidden="1"/>
  </cols>
  <sheetData>
    <row r="1" spans="2:17" ht="15"/>
    <row r="2" spans="2:17" ht="24">
      <c r="B2" s="159" t="s">
        <v>0</v>
      </c>
      <c r="C2" s="454" t="s">
        <v>59</v>
      </c>
      <c r="D2" s="159" t="s">
        <v>1</v>
      </c>
      <c r="E2" s="159" t="s">
        <v>3090</v>
      </c>
      <c r="F2" s="159" t="s">
        <v>3091</v>
      </c>
      <c r="G2" s="159" t="s">
        <v>2</v>
      </c>
      <c r="H2" s="159" t="s">
        <v>27</v>
      </c>
      <c r="I2" s="159" t="s">
        <v>4568</v>
      </c>
      <c r="J2" s="159" t="s">
        <v>4569</v>
      </c>
      <c r="K2" s="159" t="s">
        <v>4570</v>
      </c>
      <c r="L2" s="159" t="s">
        <v>2631</v>
      </c>
      <c r="M2" s="160" t="s">
        <v>2630</v>
      </c>
      <c r="N2" s="160" t="s">
        <v>2629</v>
      </c>
      <c r="O2" s="159" t="s">
        <v>3089</v>
      </c>
      <c r="P2" s="159" t="s">
        <v>216</v>
      </c>
      <c r="Q2" s="159" t="s">
        <v>2911</v>
      </c>
    </row>
    <row r="3" spans="2:17" s="455" customFormat="1" ht="15">
      <c r="B3" s="119" t="s">
        <v>186</v>
      </c>
      <c r="C3" s="185" t="s">
        <v>186</v>
      </c>
      <c r="D3" s="123"/>
      <c r="E3" s="119"/>
      <c r="F3" s="119"/>
      <c r="G3" s="119" t="s">
        <v>186</v>
      </c>
      <c r="H3" s="118" t="s">
        <v>186</v>
      </c>
      <c r="I3" s="123" t="s">
        <v>186</v>
      </c>
      <c r="J3" s="124" t="s">
        <v>186</v>
      </c>
      <c r="K3" s="124" t="s">
        <v>186</v>
      </c>
      <c r="L3" s="344" t="s">
        <v>3443</v>
      </c>
      <c r="M3" s="150" t="s">
        <v>186</v>
      </c>
      <c r="N3" s="150" t="s">
        <v>186</v>
      </c>
      <c r="O3" s="344" t="str">
        <f>VLOOKUP(N3,CódigosRetorno!$A$1:$B$1701,2,FALSE)</f>
        <v>-</v>
      </c>
      <c r="P3" s="123" t="s">
        <v>186</v>
      </c>
      <c r="Q3" s="119" t="s">
        <v>186</v>
      </c>
    </row>
    <row r="4" spans="2:17" s="455" customFormat="1" ht="15">
      <c r="B4" s="373" t="s">
        <v>3754</v>
      </c>
      <c r="C4" s="185"/>
      <c r="D4" s="123"/>
      <c r="E4" s="119"/>
      <c r="F4" s="123"/>
      <c r="G4" s="123"/>
      <c r="H4" s="124"/>
      <c r="I4" s="123"/>
      <c r="J4" s="124"/>
      <c r="K4" s="124"/>
      <c r="L4" s="344"/>
      <c r="M4" s="333"/>
      <c r="N4" s="121" t="s">
        <v>186</v>
      </c>
      <c r="O4" s="344" t="str">
        <f>VLOOKUP(N4,CódigosRetorno!$A$1:$B$1701,2,FALSE)</f>
        <v>-</v>
      </c>
      <c r="P4" s="333"/>
      <c r="Q4" s="343"/>
    </row>
    <row r="5" spans="2:17" s="455" customFormat="1" ht="24">
      <c r="B5" s="609">
        <v>1</v>
      </c>
      <c r="C5" s="616" t="s">
        <v>31</v>
      </c>
      <c r="D5" s="613"/>
      <c r="E5" s="613"/>
      <c r="F5" s="609"/>
      <c r="G5" s="613" t="s">
        <v>4571</v>
      </c>
      <c r="H5" s="616" t="s">
        <v>41</v>
      </c>
      <c r="I5" s="609">
        <v>1</v>
      </c>
      <c r="J5" s="616" t="s">
        <v>4572</v>
      </c>
      <c r="K5" s="614" t="s">
        <v>4573</v>
      </c>
      <c r="L5" s="344" t="s">
        <v>3463</v>
      </c>
      <c r="M5" s="369" t="s">
        <v>203</v>
      </c>
      <c r="N5" s="120" t="s">
        <v>2398</v>
      </c>
      <c r="O5" s="344" t="str">
        <f>VLOOKUP(N5,CódigosRetorno!$A$1:$B$1701,2,FALSE)</f>
        <v>El XML no contiene el tag o no existe informacion de UBLVersionID</v>
      </c>
      <c r="P5" s="333" t="s">
        <v>482</v>
      </c>
      <c r="Q5" s="343" t="s">
        <v>186</v>
      </c>
    </row>
    <row r="6" spans="2:17" s="455" customFormat="1" ht="24">
      <c r="B6" s="609"/>
      <c r="C6" s="616"/>
      <c r="D6" s="613"/>
      <c r="E6" s="613"/>
      <c r="F6" s="609"/>
      <c r="G6" s="613"/>
      <c r="H6" s="616"/>
      <c r="I6" s="609"/>
      <c r="J6" s="616"/>
      <c r="K6" s="614"/>
      <c r="L6" s="344" t="s">
        <v>3755</v>
      </c>
      <c r="M6" s="369" t="s">
        <v>203</v>
      </c>
      <c r="N6" s="120" t="s">
        <v>2399</v>
      </c>
      <c r="O6" s="344" t="str">
        <f>VLOOKUP(N6,CódigosRetorno!$A$1:$B$1701,2,FALSE)</f>
        <v>UBLVersionID - La versión del UBL no es correcta</v>
      </c>
      <c r="P6" s="333" t="s">
        <v>482</v>
      </c>
      <c r="Q6" s="343" t="s">
        <v>186</v>
      </c>
    </row>
    <row r="7" spans="2:17" s="455" customFormat="1" ht="24">
      <c r="B7" s="609">
        <f>B5+1</f>
        <v>2</v>
      </c>
      <c r="C7" s="614" t="s">
        <v>32</v>
      </c>
      <c r="D7" s="613" t="s">
        <v>3</v>
      </c>
      <c r="E7" s="613" t="s">
        <v>4</v>
      </c>
      <c r="F7" s="609" t="s">
        <v>13</v>
      </c>
      <c r="G7" s="687" t="s">
        <v>4574</v>
      </c>
      <c r="H7" s="614" t="s">
        <v>42</v>
      </c>
      <c r="I7" s="609">
        <v>1</v>
      </c>
      <c r="J7" s="343"/>
      <c r="K7" s="343"/>
      <c r="L7" s="344" t="s">
        <v>3160</v>
      </c>
      <c r="M7" s="369" t="s">
        <v>203</v>
      </c>
      <c r="N7" s="120" t="s">
        <v>2400</v>
      </c>
      <c r="O7" s="344" t="str">
        <f>VLOOKUP(N7,CódigosRetorno!$A$1:$B$1701,2,FALSE)</f>
        <v>El XML no existe informacion de CustomizationID</v>
      </c>
      <c r="P7" s="333" t="s">
        <v>482</v>
      </c>
      <c r="Q7" s="343" t="s">
        <v>186</v>
      </c>
    </row>
    <row r="8" spans="2:17" s="455" customFormat="1" ht="24">
      <c r="B8" s="609"/>
      <c r="C8" s="614"/>
      <c r="D8" s="613"/>
      <c r="E8" s="613"/>
      <c r="F8" s="609"/>
      <c r="G8" s="687"/>
      <c r="H8" s="614"/>
      <c r="I8" s="609"/>
      <c r="J8" s="343"/>
      <c r="K8" s="343"/>
      <c r="L8" s="344" t="s">
        <v>2638</v>
      </c>
      <c r="M8" s="369" t="s">
        <v>203</v>
      </c>
      <c r="N8" s="120" t="s">
        <v>2401</v>
      </c>
      <c r="O8" s="344" t="str">
        <f>VLOOKUP(N8,CódigosRetorno!$A$1:$B$1701,2,FALSE)</f>
        <v>CustomizationID - La versión del documento no es la correcta</v>
      </c>
      <c r="P8" s="333" t="s">
        <v>482</v>
      </c>
      <c r="Q8" s="343" t="s">
        <v>186</v>
      </c>
    </row>
    <row r="9" spans="2:17" s="455" customFormat="1" ht="24">
      <c r="B9" s="609"/>
      <c r="C9" s="614"/>
      <c r="D9" s="613"/>
      <c r="E9" s="333" t="s">
        <v>9</v>
      </c>
      <c r="F9" s="343"/>
      <c r="G9" s="377" t="s">
        <v>4582</v>
      </c>
      <c r="H9" s="200" t="s">
        <v>4605</v>
      </c>
      <c r="I9" s="343" t="s">
        <v>4584</v>
      </c>
      <c r="J9" s="343"/>
      <c r="K9" s="343"/>
      <c r="L9" s="344" t="s">
        <v>5323</v>
      </c>
      <c r="M9" s="333" t="s">
        <v>1192</v>
      </c>
      <c r="N9" s="369" t="s">
        <v>5306</v>
      </c>
      <c r="O9" s="344" t="str">
        <f>VLOOKUP(N9,CódigosRetorno!$A$1:$B$1701,2,FALSE)</f>
        <v>El dato ingresado como schemeAgencyName es incorrecto.</v>
      </c>
      <c r="P9" s="333" t="s">
        <v>482</v>
      </c>
      <c r="Q9" s="343" t="s">
        <v>186</v>
      </c>
    </row>
    <row r="10" spans="2:17" s="455" customFormat="1" ht="48">
      <c r="B10" s="609">
        <f>B7+1</f>
        <v>3</v>
      </c>
      <c r="C10" s="616" t="s">
        <v>28</v>
      </c>
      <c r="D10" s="613" t="s">
        <v>3</v>
      </c>
      <c r="E10" s="613" t="s">
        <v>4</v>
      </c>
      <c r="F10" s="609" t="s">
        <v>45</v>
      </c>
      <c r="G10" s="613" t="s">
        <v>3756</v>
      </c>
      <c r="H10" s="616" t="s">
        <v>36</v>
      </c>
      <c r="I10" s="609">
        <v>1</v>
      </c>
      <c r="J10" s="616" t="s">
        <v>4575</v>
      </c>
      <c r="K10" s="616" t="s">
        <v>4576</v>
      </c>
      <c r="L10" s="348" t="s">
        <v>3084</v>
      </c>
      <c r="M10" s="369" t="s">
        <v>203</v>
      </c>
      <c r="N10" s="369" t="s">
        <v>2521</v>
      </c>
      <c r="O10" s="344" t="str">
        <f>VLOOKUP(N10,CódigosRetorno!$A$1:$B$1701,2,FALSE)</f>
        <v>Numero de Serie del nombre del archivo no coincide con el consignado en el contenido del archivo XML</v>
      </c>
      <c r="P10" s="333" t="s">
        <v>482</v>
      </c>
      <c r="Q10" s="343" t="s">
        <v>186</v>
      </c>
    </row>
    <row r="11" spans="2:17" s="455" customFormat="1" ht="48">
      <c r="B11" s="609"/>
      <c r="C11" s="616"/>
      <c r="D11" s="613"/>
      <c r="E11" s="613"/>
      <c r="F11" s="609"/>
      <c r="G11" s="613"/>
      <c r="H11" s="616"/>
      <c r="I11" s="609"/>
      <c r="J11" s="616"/>
      <c r="K11" s="616"/>
      <c r="L11" s="348" t="s">
        <v>3085</v>
      </c>
      <c r="M11" s="369" t="s">
        <v>203</v>
      </c>
      <c r="N11" s="369" t="s">
        <v>2520</v>
      </c>
      <c r="O11" s="344" t="str">
        <f>VLOOKUP(N11,CódigosRetorno!$A$1:$B$1701,2,FALSE)</f>
        <v>Número de documento en el nombre del archivo no coincide con el consignado en el contenido del XML</v>
      </c>
      <c r="P11" s="333" t="s">
        <v>482</v>
      </c>
      <c r="Q11" s="343" t="s">
        <v>186</v>
      </c>
    </row>
    <row r="12" spans="2:17" s="455" customFormat="1" ht="36">
      <c r="B12" s="609"/>
      <c r="C12" s="616"/>
      <c r="D12" s="613"/>
      <c r="E12" s="613"/>
      <c r="F12" s="609"/>
      <c r="G12" s="613"/>
      <c r="H12" s="616"/>
      <c r="I12" s="609"/>
      <c r="J12" s="616"/>
      <c r="K12" s="616"/>
      <c r="L12" s="348" t="s">
        <v>3757</v>
      </c>
      <c r="M12" s="369" t="s">
        <v>203</v>
      </c>
      <c r="N12" s="369" t="s">
        <v>2523</v>
      </c>
      <c r="O12" s="344" t="str">
        <f>VLOOKUP(N12,CódigosRetorno!$A$1:$B$1701,2,FALSE)</f>
        <v>El comprobante fue registrado previamente con otros datos</v>
      </c>
      <c r="P12" s="333" t="s">
        <v>217</v>
      </c>
      <c r="Q12" s="343" t="s">
        <v>2635</v>
      </c>
    </row>
    <row r="13" spans="2:17" s="455" customFormat="1" ht="36">
      <c r="B13" s="609"/>
      <c r="C13" s="616"/>
      <c r="D13" s="613"/>
      <c r="E13" s="613"/>
      <c r="F13" s="609"/>
      <c r="G13" s="613"/>
      <c r="H13" s="616"/>
      <c r="I13" s="609"/>
      <c r="J13" s="616"/>
      <c r="K13" s="616"/>
      <c r="L13" s="348" t="s">
        <v>3758</v>
      </c>
      <c r="M13" s="369" t="s">
        <v>203</v>
      </c>
      <c r="N13" s="369" t="s">
        <v>2524</v>
      </c>
      <c r="O13" s="344" t="str">
        <f>VLOOKUP(N13,CódigosRetorno!$A$1:$B$1701,2,FALSE)</f>
        <v>El comprobante fue informado previamente en una comunicacion de baja</v>
      </c>
      <c r="P13" s="333" t="s">
        <v>217</v>
      </c>
      <c r="Q13" s="343" t="s">
        <v>2635</v>
      </c>
    </row>
    <row r="14" spans="2:17" s="455" customFormat="1" ht="36">
      <c r="B14" s="609">
        <f>B10+1</f>
        <v>4</v>
      </c>
      <c r="C14" s="616" t="s">
        <v>23</v>
      </c>
      <c r="D14" s="613" t="s">
        <v>3</v>
      </c>
      <c r="E14" s="613" t="s">
        <v>4</v>
      </c>
      <c r="F14" s="609" t="s">
        <v>149</v>
      </c>
      <c r="G14" s="613" t="s">
        <v>25</v>
      </c>
      <c r="H14" s="614" t="s">
        <v>33</v>
      </c>
      <c r="I14" s="609">
        <v>1</v>
      </c>
      <c r="J14" s="614" t="s">
        <v>4575</v>
      </c>
      <c r="K14" s="614" t="s">
        <v>4577</v>
      </c>
      <c r="L14" s="348" t="s">
        <v>2636</v>
      </c>
      <c r="M14" s="369" t="s">
        <v>203</v>
      </c>
      <c r="N14" s="369" t="s">
        <v>2361</v>
      </c>
      <c r="O14" s="344" t="str">
        <f>VLOOKUP(N14,CódigosRetorno!$A$1:$B$1701,2,FALSE)</f>
        <v>Presentacion fuera de fecha</v>
      </c>
      <c r="P14" s="333" t="s">
        <v>217</v>
      </c>
      <c r="Q14" s="343" t="s">
        <v>3028</v>
      </c>
    </row>
    <row r="15" spans="2:17" s="455" customFormat="1" ht="24">
      <c r="B15" s="609"/>
      <c r="C15" s="616"/>
      <c r="D15" s="613"/>
      <c r="E15" s="613"/>
      <c r="F15" s="609"/>
      <c r="G15" s="613"/>
      <c r="H15" s="614"/>
      <c r="I15" s="609"/>
      <c r="J15" s="614"/>
      <c r="K15" s="614"/>
      <c r="L15" s="348" t="s">
        <v>3067</v>
      </c>
      <c r="M15" s="369" t="s">
        <v>203</v>
      </c>
      <c r="N15" s="121" t="s">
        <v>2129</v>
      </c>
      <c r="O15" s="344" t="str">
        <f>VLOOKUP(N15,CódigosRetorno!$A$1:$B$1701,2,FALSE)</f>
        <v>La fecha de emision se encuentra fuera del limite permitido</v>
      </c>
      <c r="P15" s="333" t="s">
        <v>217</v>
      </c>
      <c r="Q15" s="343" t="s">
        <v>186</v>
      </c>
    </row>
    <row r="16" spans="2:17" s="455" customFormat="1" ht="15">
      <c r="B16" s="343">
        <f>+B14+1</f>
        <v>5</v>
      </c>
      <c r="C16" s="348" t="s">
        <v>1191</v>
      </c>
      <c r="D16" s="333" t="s">
        <v>3</v>
      </c>
      <c r="E16" s="333" t="s">
        <v>9</v>
      </c>
      <c r="F16" s="343" t="s">
        <v>182</v>
      </c>
      <c r="G16" s="263" t="s">
        <v>3021</v>
      </c>
      <c r="H16" s="264" t="s">
        <v>3020</v>
      </c>
      <c r="I16" s="265">
        <v>1</v>
      </c>
      <c r="J16" s="264" t="s">
        <v>4575</v>
      </c>
      <c r="K16" s="264" t="s">
        <v>4577</v>
      </c>
      <c r="L16" s="344" t="s">
        <v>2652</v>
      </c>
      <c r="M16" s="333" t="s">
        <v>186</v>
      </c>
      <c r="N16" s="369" t="s">
        <v>186</v>
      </c>
      <c r="O16" s="344" t="str">
        <f>VLOOKUP(N16,CódigosRetorno!$A$1:$B$1701,2,FALSE)</f>
        <v>-</v>
      </c>
      <c r="P16" s="333" t="s">
        <v>186</v>
      </c>
      <c r="Q16" s="343" t="s">
        <v>186</v>
      </c>
    </row>
    <row r="17" spans="2:17" s="455" customFormat="1" ht="24">
      <c r="B17" s="597">
        <f>B16+1</f>
        <v>6</v>
      </c>
      <c r="C17" s="601" t="s">
        <v>4578</v>
      </c>
      <c r="D17" s="597" t="s">
        <v>3</v>
      </c>
      <c r="E17" s="597" t="s">
        <v>9</v>
      </c>
      <c r="F17" s="343" t="s">
        <v>149</v>
      </c>
      <c r="G17" s="333" t="s">
        <v>25</v>
      </c>
      <c r="H17" s="366" t="s">
        <v>4579</v>
      </c>
      <c r="I17" s="351">
        <v>1</v>
      </c>
      <c r="J17" s="366" t="s">
        <v>4572</v>
      </c>
      <c r="K17" s="366" t="s">
        <v>4580</v>
      </c>
      <c r="L17" s="344" t="s">
        <v>2652</v>
      </c>
      <c r="M17" s="333" t="s">
        <v>186</v>
      </c>
      <c r="N17" s="369" t="s">
        <v>186</v>
      </c>
      <c r="O17" s="344" t="str">
        <f>VLOOKUP(N17,CódigosRetorno!$A$1:$B$1701,2,FALSE)</f>
        <v>-</v>
      </c>
      <c r="P17" s="333" t="s">
        <v>186</v>
      </c>
      <c r="Q17" s="343" t="s">
        <v>186</v>
      </c>
    </row>
    <row r="18" spans="2:17" s="455" customFormat="1" ht="36">
      <c r="B18" s="597"/>
      <c r="C18" s="601"/>
      <c r="D18" s="597"/>
      <c r="E18" s="597"/>
      <c r="F18" s="343" t="s">
        <v>149</v>
      </c>
      <c r="G18" s="333" t="s">
        <v>25</v>
      </c>
      <c r="H18" s="366" t="s">
        <v>4581</v>
      </c>
      <c r="I18" s="351">
        <v>1</v>
      </c>
      <c r="J18" s="366" t="s">
        <v>4572</v>
      </c>
      <c r="K18" s="366" t="s">
        <v>4580</v>
      </c>
      <c r="L18" s="344" t="s">
        <v>3763</v>
      </c>
      <c r="M18" s="333" t="s">
        <v>203</v>
      </c>
      <c r="N18" s="369" t="s">
        <v>6137</v>
      </c>
      <c r="O18" s="344" t="str">
        <f>VLOOKUP(N18,CódigosRetorno!$A$1:$B$1701,2,FALSE)</f>
        <v>La fecha de cierre no puede ser inferior a la fecha de inicio del cómputo del ciclo de facturación</v>
      </c>
      <c r="P18" s="333" t="s">
        <v>482</v>
      </c>
      <c r="Q18" s="343" t="s">
        <v>186</v>
      </c>
    </row>
    <row r="19" spans="2:17" s="455" customFormat="1" ht="36">
      <c r="B19" s="609">
        <f>+B17+1</f>
        <v>7</v>
      </c>
      <c r="C19" s="616" t="s">
        <v>103</v>
      </c>
      <c r="D19" s="613" t="s">
        <v>3</v>
      </c>
      <c r="E19" s="613" t="s">
        <v>4</v>
      </c>
      <c r="F19" s="609" t="s">
        <v>10</v>
      </c>
      <c r="G19" s="613" t="s">
        <v>2915</v>
      </c>
      <c r="H19" s="614" t="s">
        <v>2645</v>
      </c>
      <c r="I19" s="609">
        <v>1</v>
      </c>
      <c r="J19" s="616" t="s">
        <v>4575</v>
      </c>
      <c r="K19" s="616" t="s">
        <v>399</v>
      </c>
      <c r="L19" s="344" t="s">
        <v>3463</v>
      </c>
      <c r="M19" s="369" t="s">
        <v>203</v>
      </c>
      <c r="N19" s="377" t="s">
        <v>2557</v>
      </c>
      <c r="O19" s="344" t="str">
        <f>VLOOKUP(N19,CódigosRetorno!$A$1:$B$1701,2,FALSE)</f>
        <v>El XML no contiene el tag o no existe informacion de InvoiceTypeCode</v>
      </c>
      <c r="P19" s="333" t="s">
        <v>482</v>
      </c>
      <c r="Q19" s="343" t="s">
        <v>186</v>
      </c>
    </row>
    <row r="20" spans="2:17" s="455" customFormat="1" ht="36">
      <c r="B20" s="609"/>
      <c r="C20" s="616"/>
      <c r="D20" s="613"/>
      <c r="E20" s="613"/>
      <c r="F20" s="609"/>
      <c r="G20" s="613"/>
      <c r="H20" s="614"/>
      <c r="I20" s="609"/>
      <c r="J20" s="616"/>
      <c r="K20" s="616"/>
      <c r="L20" s="348" t="s">
        <v>3086</v>
      </c>
      <c r="M20" s="369" t="s">
        <v>203</v>
      </c>
      <c r="N20" s="377" t="s">
        <v>2558</v>
      </c>
      <c r="O20" s="344" t="str">
        <f>VLOOKUP(N20,CódigosRetorno!$A$1:$B$1701,2,FALSE)</f>
        <v>InvoiceTypeCode - El valor del tipo de documento es invalido o no coincide con el nombre del archivo</v>
      </c>
      <c r="P20" s="333" t="s">
        <v>482</v>
      </c>
      <c r="Q20" s="343" t="s">
        <v>186</v>
      </c>
    </row>
    <row r="21" spans="2:17" s="455" customFormat="1" ht="24">
      <c r="B21" s="609"/>
      <c r="C21" s="616"/>
      <c r="D21" s="613"/>
      <c r="E21" s="613" t="s">
        <v>9</v>
      </c>
      <c r="F21" s="609"/>
      <c r="G21" s="378" t="s">
        <v>4582</v>
      </c>
      <c r="H21" s="200" t="s">
        <v>4583</v>
      </c>
      <c r="I21" s="343" t="s">
        <v>4584</v>
      </c>
      <c r="J21" s="200" t="s">
        <v>186</v>
      </c>
      <c r="K21" s="200" t="s">
        <v>186</v>
      </c>
      <c r="L21" s="344" t="s">
        <v>5323</v>
      </c>
      <c r="M21" s="333" t="s">
        <v>1192</v>
      </c>
      <c r="N21" s="369" t="s">
        <v>5307</v>
      </c>
      <c r="O21" s="344" t="str">
        <f>VLOOKUP(N21,CódigosRetorno!$A$1:$B$1701,2,FALSE)</f>
        <v>El dato ingresado como atributo @listAgencyName es incorrecto.</v>
      </c>
      <c r="P21" s="333" t="s">
        <v>482</v>
      </c>
      <c r="Q21" s="343" t="s">
        <v>186</v>
      </c>
    </row>
    <row r="22" spans="2:17" s="455" customFormat="1" ht="24">
      <c r="B22" s="609"/>
      <c r="C22" s="616"/>
      <c r="D22" s="613"/>
      <c r="E22" s="613"/>
      <c r="F22" s="609"/>
      <c r="G22" s="378" t="s">
        <v>4585</v>
      </c>
      <c r="H22" s="200" t="s">
        <v>4586</v>
      </c>
      <c r="I22" s="343" t="s">
        <v>4584</v>
      </c>
      <c r="J22" s="200" t="s">
        <v>186</v>
      </c>
      <c r="K22" s="200" t="s">
        <v>186</v>
      </c>
      <c r="L22" s="344" t="s">
        <v>5324</v>
      </c>
      <c r="M22" s="333" t="s">
        <v>1192</v>
      </c>
      <c r="N22" s="369" t="s">
        <v>5308</v>
      </c>
      <c r="O22" s="344" t="str">
        <f>VLOOKUP(N22,CódigosRetorno!$A$1:$B$1701,2,FALSE)</f>
        <v>El dato ingresado como atributo @listName es incorrecto.</v>
      </c>
      <c r="P22" s="333" t="s">
        <v>482</v>
      </c>
      <c r="Q22" s="378" t="s">
        <v>186</v>
      </c>
    </row>
    <row r="23" spans="2:17" s="455" customFormat="1" ht="48">
      <c r="B23" s="609"/>
      <c r="C23" s="616"/>
      <c r="D23" s="613"/>
      <c r="E23" s="613"/>
      <c r="F23" s="609"/>
      <c r="G23" s="378" t="s">
        <v>4587</v>
      </c>
      <c r="H23" s="200" t="s">
        <v>4588</v>
      </c>
      <c r="I23" s="343" t="s">
        <v>4584</v>
      </c>
      <c r="J23" s="200" t="s">
        <v>186</v>
      </c>
      <c r="K23" s="200" t="s">
        <v>186</v>
      </c>
      <c r="L23" s="344" t="s">
        <v>5325</v>
      </c>
      <c r="M23" s="369" t="s">
        <v>1192</v>
      </c>
      <c r="N23" s="377" t="s">
        <v>5309</v>
      </c>
      <c r="O23" s="344" t="str">
        <f>VLOOKUP(N23,CódigosRetorno!$A$1:$B$1701,2,FALSE)</f>
        <v>El dato ingresado como atributo @listURI es incorrecto.</v>
      </c>
      <c r="P23" s="333" t="s">
        <v>482</v>
      </c>
      <c r="Q23" s="378" t="s">
        <v>186</v>
      </c>
    </row>
    <row r="24" spans="2:17" s="455" customFormat="1" ht="36">
      <c r="B24" s="609">
        <f>B19+1</f>
        <v>8</v>
      </c>
      <c r="C24" s="616" t="s">
        <v>2979</v>
      </c>
      <c r="D24" s="613" t="s">
        <v>3</v>
      </c>
      <c r="E24" s="613" t="s">
        <v>4</v>
      </c>
      <c r="F24" s="609" t="s">
        <v>13</v>
      </c>
      <c r="G24" s="613" t="s">
        <v>2671</v>
      </c>
      <c r="H24" s="614" t="s">
        <v>2646</v>
      </c>
      <c r="I24" s="609">
        <v>1</v>
      </c>
      <c r="J24" s="614" t="s">
        <v>4575</v>
      </c>
      <c r="K24" s="614" t="s">
        <v>4589</v>
      </c>
      <c r="L24" s="344" t="s">
        <v>3463</v>
      </c>
      <c r="M24" s="369" t="s">
        <v>203</v>
      </c>
      <c r="N24" s="377" t="s">
        <v>770</v>
      </c>
      <c r="O24" s="344" t="str">
        <f>VLOOKUP(N24,CódigosRetorno!$A$1:$B$1701,2,FALSE)</f>
        <v>El XML no contiene el tag o no existe informacion de DocumentCurrencyCode</v>
      </c>
      <c r="P24" s="333" t="s">
        <v>482</v>
      </c>
      <c r="Q24" s="343" t="s">
        <v>186</v>
      </c>
    </row>
    <row r="25" spans="2:17" s="455" customFormat="1" ht="36">
      <c r="B25" s="609"/>
      <c r="C25" s="616"/>
      <c r="D25" s="613"/>
      <c r="E25" s="613"/>
      <c r="F25" s="609"/>
      <c r="G25" s="613"/>
      <c r="H25" s="614"/>
      <c r="I25" s="609"/>
      <c r="J25" s="614"/>
      <c r="K25" s="614"/>
      <c r="L25" s="348" t="s">
        <v>4590</v>
      </c>
      <c r="M25" s="369" t="s">
        <v>203</v>
      </c>
      <c r="N25" s="377" t="s">
        <v>4515</v>
      </c>
      <c r="O25" s="344" t="str">
        <f>VLOOKUP(N25,CódigosRetorno!$A$1:$B$1701,2,FALSE)</f>
        <v>El valor ingresado como moneda del comprobante no es valido (catalogo nro 02).</v>
      </c>
      <c r="P25" s="343" t="s">
        <v>482</v>
      </c>
      <c r="Q25" s="343" t="s">
        <v>4591</v>
      </c>
    </row>
    <row r="26" spans="2:17" s="455" customFormat="1" ht="24">
      <c r="B26" s="609"/>
      <c r="C26" s="616"/>
      <c r="D26" s="613"/>
      <c r="E26" s="613"/>
      <c r="F26" s="609"/>
      <c r="G26" s="613"/>
      <c r="H26" s="614"/>
      <c r="I26" s="609"/>
      <c r="J26" s="614"/>
      <c r="K26" s="614"/>
      <c r="L26" s="348" t="s">
        <v>3764</v>
      </c>
      <c r="M26" s="369" t="s">
        <v>203</v>
      </c>
      <c r="N26" s="377" t="s">
        <v>771</v>
      </c>
      <c r="O26" s="344" t="str">
        <f>VLOOKUP(N26,CódigosRetorno!$A$1:$B$1701,2,FALSE)</f>
        <v>La moneda debe ser la misma en todo el documento</v>
      </c>
      <c r="P26" s="333" t="s">
        <v>482</v>
      </c>
      <c r="Q26" s="343" t="s">
        <v>186</v>
      </c>
    </row>
    <row r="27" spans="2:17" s="455" customFormat="1" ht="24">
      <c r="B27" s="609"/>
      <c r="C27" s="616"/>
      <c r="D27" s="613"/>
      <c r="E27" s="613" t="s">
        <v>9</v>
      </c>
      <c r="F27" s="609"/>
      <c r="G27" s="378" t="s">
        <v>4592</v>
      </c>
      <c r="H27" s="200" t="s">
        <v>4593</v>
      </c>
      <c r="I27" s="343" t="s">
        <v>4584</v>
      </c>
      <c r="J27" s="200" t="s">
        <v>186</v>
      </c>
      <c r="K27" s="200" t="s">
        <v>186</v>
      </c>
      <c r="L27" s="344" t="s">
        <v>5318</v>
      </c>
      <c r="M27" s="333" t="s">
        <v>1192</v>
      </c>
      <c r="N27" s="369" t="s">
        <v>5312</v>
      </c>
      <c r="O27" s="344" t="str">
        <f>VLOOKUP(N27,CódigosRetorno!$A$1:$B$1701,2,FALSE)</f>
        <v>El dato ingresado como atributo @listID es incorrecto.</v>
      </c>
      <c r="P27" s="333" t="s">
        <v>482</v>
      </c>
      <c r="Q27" s="378" t="s">
        <v>186</v>
      </c>
    </row>
    <row r="28" spans="2:17" s="455" customFormat="1" ht="24">
      <c r="B28" s="609"/>
      <c r="C28" s="616"/>
      <c r="D28" s="613"/>
      <c r="E28" s="613"/>
      <c r="F28" s="609"/>
      <c r="G28" s="343" t="s">
        <v>4594</v>
      </c>
      <c r="H28" s="200" t="s">
        <v>4586</v>
      </c>
      <c r="I28" s="343" t="s">
        <v>4584</v>
      </c>
      <c r="J28" s="200" t="s">
        <v>186</v>
      </c>
      <c r="K28" s="200" t="s">
        <v>186</v>
      </c>
      <c r="L28" s="344" t="s">
        <v>5317</v>
      </c>
      <c r="M28" s="333" t="s">
        <v>1192</v>
      </c>
      <c r="N28" s="369" t="s">
        <v>5308</v>
      </c>
      <c r="O28" s="344" t="str">
        <f>VLOOKUP(N28,CódigosRetorno!$A$1:$B$1701,2,FALSE)</f>
        <v>El dato ingresado como atributo @listName es incorrecto.</v>
      </c>
      <c r="P28" s="333" t="s">
        <v>482</v>
      </c>
      <c r="Q28" s="378" t="s">
        <v>186</v>
      </c>
    </row>
    <row r="29" spans="2:17" s="455" customFormat="1" ht="48">
      <c r="B29" s="609"/>
      <c r="C29" s="616"/>
      <c r="D29" s="613"/>
      <c r="E29" s="613"/>
      <c r="F29" s="609"/>
      <c r="G29" s="378" t="s">
        <v>4595</v>
      </c>
      <c r="H29" s="200" t="s">
        <v>4583</v>
      </c>
      <c r="I29" s="343" t="s">
        <v>4584</v>
      </c>
      <c r="J29" s="200" t="s">
        <v>186</v>
      </c>
      <c r="K29" s="200" t="s">
        <v>186</v>
      </c>
      <c r="L29" s="344" t="s">
        <v>5328</v>
      </c>
      <c r="M29" s="369" t="s">
        <v>1192</v>
      </c>
      <c r="N29" s="377" t="s">
        <v>5307</v>
      </c>
      <c r="O29" s="344" t="str">
        <f>VLOOKUP(N29,CódigosRetorno!$A$1:$B$1701,2,FALSE)</f>
        <v>El dato ingresado como atributo @listAgencyName es incorrecto.</v>
      </c>
      <c r="P29" s="333" t="s">
        <v>482</v>
      </c>
      <c r="Q29" s="378" t="s">
        <v>186</v>
      </c>
    </row>
    <row r="30" spans="2:17" s="457" customFormat="1" ht="24">
      <c r="B30" s="343">
        <f>+B24+1</f>
        <v>9</v>
      </c>
      <c r="C30" s="266" t="s">
        <v>3022</v>
      </c>
      <c r="D30" s="267" t="s">
        <v>3</v>
      </c>
      <c r="E30" s="267" t="s">
        <v>9</v>
      </c>
      <c r="F30" s="267" t="s">
        <v>149</v>
      </c>
      <c r="G30" s="343" t="s">
        <v>25</v>
      </c>
      <c r="H30" s="264" t="s">
        <v>3765</v>
      </c>
      <c r="I30" s="265">
        <v>1</v>
      </c>
      <c r="J30" s="344" t="s">
        <v>4572</v>
      </c>
      <c r="K30" s="344" t="s">
        <v>4596</v>
      </c>
      <c r="L30" s="344" t="s">
        <v>2652</v>
      </c>
      <c r="M30" s="333" t="s">
        <v>186</v>
      </c>
      <c r="N30" s="369" t="s">
        <v>186</v>
      </c>
      <c r="O30" s="344" t="str">
        <f>VLOOKUP(N30,CódigosRetorno!$A$1:$B$1701,2,FALSE)</f>
        <v>-</v>
      </c>
      <c r="P30" s="333" t="s">
        <v>186</v>
      </c>
      <c r="Q30" s="343" t="s">
        <v>186</v>
      </c>
    </row>
    <row r="31" spans="2:17" s="455" customFormat="1" ht="15">
      <c r="B31" s="774" t="s">
        <v>188</v>
      </c>
      <c r="C31" s="774"/>
      <c r="D31" s="168" t="s">
        <v>186</v>
      </c>
      <c r="E31" s="168" t="s">
        <v>186</v>
      </c>
      <c r="F31" s="168" t="s">
        <v>186</v>
      </c>
      <c r="G31" s="168" t="s">
        <v>186</v>
      </c>
      <c r="H31" s="169" t="s">
        <v>186</v>
      </c>
      <c r="I31" s="168" t="s">
        <v>186</v>
      </c>
      <c r="J31" s="169" t="s">
        <v>186</v>
      </c>
      <c r="K31" s="169" t="s">
        <v>186</v>
      </c>
      <c r="L31" s="169" t="s">
        <v>186</v>
      </c>
      <c r="M31" s="168" t="s">
        <v>186</v>
      </c>
      <c r="N31" s="168" t="s">
        <v>186</v>
      </c>
      <c r="O31" s="344" t="str">
        <f>VLOOKUP(N31,CódigosRetorno!$A$1:$B$1701,2,FALSE)</f>
        <v>-</v>
      </c>
      <c r="P31" s="168" t="s">
        <v>186</v>
      </c>
      <c r="Q31" s="168" t="s">
        <v>186</v>
      </c>
    </row>
    <row r="32" spans="2:17" s="455" customFormat="1" ht="36">
      <c r="B32" s="343">
        <f>+B30+1</f>
        <v>10</v>
      </c>
      <c r="C32" s="348" t="s">
        <v>43</v>
      </c>
      <c r="D32" s="333" t="s">
        <v>3</v>
      </c>
      <c r="E32" s="333" t="s">
        <v>4</v>
      </c>
      <c r="F32" s="343" t="s">
        <v>26</v>
      </c>
      <c r="G32" s="333" t="s">
        <v>186</v>
      </c>
      <c r="H32" s="344" t="s">
        <v>186</v>
      </c>
      <c r="I32" s="343">
        <v>1</v>
      </c>
      <c r="J32" s="344" t="s">
        <v>4572</v>
      </c>
      <c r="K32" s="344" t="s">
        <v>4597</v>
      </c>
      <c r="L32" s="344" t="s">
        <v>3444</v>
      </c>
      <c r="M32" s="333" t="s">
        <v>186</v>
      </c>
      <c r="N32" s="369" t="s">
        <v>186</v>
      </c>
      <c r="O32" s="344" t="str">
        <f>VLOOKUP(N32,CódigosRetorno!$A$1:$B$1701,2,FALSE)</f>
        <v>-</v>
      </c>
      <c r="P32" s="333" t="s">
        <v>186</v>
      </c>
      <c r="Q32" s="343" t="s">
        <v>186</v>
      </c>
    </row>
    <row r="33" spans="2:17" s="455" customFormat="1" ht="15">
      <c r="B33" s="122" t="s">
        <v>155</v>
      </c>
      <c r="C33" s="122"/>
      <c r="D33" s="168"/>
      <c r="E33" s="168"/>
      <c r="F33" s="168"/>
      <c r="G33" s="168"/>
      <c r="H33" s="169"/>
      <c r="I33" s="168"/>
      <c r="J33" s="169"/>
      <c r="K33" s="169"/>
      <c r="L33" s="169"/>
      <c r="M33" s="168"/>
      <c r="N33" s="168" t="s">
        <v>186</v>
      </c>
      <c r="O33" s="344" t="str">
        <f>VLOOKUP(N33,CódigosRetorno!$A$1:$B$1701,2,FALSE)</f>
        <v>-</v>
      </c>
      <c r="P33" s="168"/>
      <c r="Q33" s="168"/>
    </row>
    <row r="34" spans="2:17" s="455" customFormat="1" ht="36">
      <c r="B34" s="609">
        <f>B32+1</f>
        <v>11</v>
      </c>
      <c r="C34" s="616" t="s">
        <v>6</v>
      </c>
      <c r="D34" s="613" t="s">
        <v>3</v>
      </c>
      <c r="E34" s="613" t="s">
        <v>4</v>
      </c>
      <c r="F34" s="609" t="s">
        <v>7</v>
      </c>
      <c r="G34" s="613"/>
      <c r="H34" s="616" t="s">
        <v>4598</v>
      </c>
      <c r="I34" s="609">
        <v>1</v>
      </c>
      <c r="J34" s="616" t="s">
        <v>4575</v>
      </c>
      <c r="K34" s="616" t="s">
        <v>398</v>
      </c>
      <c r="L34" s="344" t="s">
        <v>4599</v>
      </c>
      <c r="M34" s="369" t="s">
        <v>203</v>
      </c>
      <c r="N34" s="377" t="s">
        <v>4517</v>
      </c>
      <c r="O34" s="344" t="str">
        <f>VLOOKUP(N34,CódigosRetorno!$A$1:$B$1701,2,FALSE)</f>
        <v>El XML contiene mas de un tag como elemento de numero de documento del emisor</v>
      </c>
      <c r="P34" s="333" t="s">
        <v>482</v>
      </c>
      <c r="Q34" s="343" t="s">
        <v>186</v>
      </c>
    </row>
    <row r="35" spans="2:17" s="455" customFormat="1" ht="48">
      <c r="B35" s="609"/>
      <c r="C35" s="616"/>
      <c r="D35" s="613"/>
      <c r="E35" s="779"/>
      <c r="F35" s="609"/>
      <c r="G35" s="613"/>
      <c r="H35" s="616"/>
      <c r="I35" s="609"/>
      <c r="J35" s="616"/>
      <c r="K35" s="616"/>
      <c r="L35" s="344" t="s">
        <v>3467</v>
      </c>
      <c r="M35" s="369" t="s">
        <v>203</v>
      </c>
      <c r="N35" s="377" t="s">
        <v>2522</v>
      </c>
      <c r="O35" s="344" t="str">
        <f>VLOOKUP(N35,CódigosRetorno!$A$1:$B$1701,2,FALSE)</f>
        <v>Número de RUC del nombre del archivo no coincide con el consignado en el contenido del archivo XML</v>
      </c>
      <c r="P35" s="333" t="s">
        <v>482</v>
      </c>
      <c r="Q35" s="343" t="s">
        <v>186</v>
      </c>
    </row>
    <row r="36" spans="2:17" s="455" customFormat="1" ht="24">
      <c r="B36" s="609"/>
      <c r="C36" s="616"/>
      <c r="D36" s="613"/>
      <c r="E36" s="779"/>
      <c r="F36" s="609"/>
      <c r="G36" s="613"/>
      <c r="H36" s="616"/>
      <c r="I36" s="609"/>
      <c r="J36" s="616"/>
      <c r="K36" s="616"/>
      <c r="L36" s="344" t="s">
        <v>3767</v>
      </c>
      <c r="M36" s="369" t="s">
        <v>203</v>
      </c>
      <c r="N36" s="377" t="s">
        <v>2365</v>
      </c>
      <c r="O36" s="344" t="str">
        <f>VLOOKUP(N36,CódigosRetorno!$A$1:$B$1701,2,FALSE)</f>
        <v>ElNumero de RUC del emisor no existe</v>
      </c>
      <c r="P36" s="333" t="s">
        <v>217</v>
      </c>
      <c r="Q36" s="343" t="s">
        <v>2650</v>
      </c>
    </row>
    <row r="37" spans="2:17" s="455" customFormat="1" ht="36">
      <c r="B37" s="609"/>
      <c r="C37" s="616"/>
      <c r="D37" s="613"/>
      <c r="E37" s="779"/>
      <c r="F37" s="609"/>
      <c r="G37" s="613"/>
      <c r="H37" s="616"/>
      <c r="I37" s="609"/>
      <c r="J37" s="616"/>
      <c r="K37" s="616"/>
      <c r="L37" s="344" t="s">
        <v>3768</v>
      </c>
      <c r="M37" s="369" t="s">
        <v>203</v>
      </c>
      <c r="N37" s="377" t="s">
        <v>2456</v>
      </c>
      <c r="O37" s="344" t="str">
        <f>VLOOKUP(N37,CódigosRetorno!$A$1:$B$1701,2,FALSE)</f>
        <v>El contribuyente no esta activo</v>
      </c>
      <c r="P37" s="333" t="s">
        <v>217</v>
      </c>
      <c r="Q37" s="343" t="s">
        <v>2650</v>
      </c>
    </row>
    <row r="38" spans="2:17" s="455" customFormat="1" ht="48">
      <c r="B38" s="609"/>
      <c r="C38" s="616"/>
      <c r="D38" s="613"/>
      <c r="E38" s="779"/>
      <c r="F38" s="609"/>
      <c r="G38" s="613"/>
      <c r="H38" s="616"/>
      <c r="I38" s="609"/>
      <c r="J38" s="616"/>
      <c r="K38" s="616"/>
      <c r="L38" s="344" t="s">
        <v>3769</v>
      </c>
      <c r="M38" s="369" t="s">
        <v>203</v>
      </c>
      <c r="N38" s="377" t="s">
        <v>2455</v>
      </c>
      <c r="O38" s="344" t="str">
        <f>VLOOKUP(N38,CódigosRetorno!$A$1:$B$1701,2,FALSE)</f>
        <v>El contribuyente no esta habido</v>
      </c>
      <c r="P38" s="333" t="s">
        <v>217</v>
      </c>
      <c r="Q38" s="343" t="s">
        <v>2650</v>
      </c>
    </row>
    <row r="39" spans="2:17" s="455" customFormat="1" ht="36">
      <c r="B39" s="609"/>
      <c r="C39" s="616"/>
      <c r="D39" s="613"/>
      <c r="E39" s="779"/>
      <c r="F39" s="609" t="s">
        <v>11</v>
      </c>
      <c r="G39" s="613" t="s">
        <v>4600</v>
      </c>
      <c r="H39" s="616" t="s">
        <v>4601</v>
      </c>
      <c r="I39" s="777">
        <v>1</v>
      </c>
      <c r="J39" s="616" t="s">
        <v>4572</v>
      </c>
      <c r="K39" s="616" t="s">
        <v>4602</v>
      </c>
      <c r="L39" s="344" t="s">
        <v>2637</v>
      </c>
      <c r="M39" s="369" t="s">
        <v>203</v>
      </c>
      <c r="N39" s="377" t="s">
        <v>2553</v>
      </c>
      <c r="O39" s="344" t="str">
        <f>VLOOKUP(N39,CódigosRetorno!$A$1:$B$1701,2,FALSE)</f>
        <v>El XML no contiene el tag o no existe informacion en tipo de documento del emisor.</v>
      </c>
      <c r="P39" s="333" t="s">
        <v>482</v>
      </c>
      <c r="Q39" s="343" t="s">
        <v>186</v>
      </c>
    </row>
    <row r="40" spans="2:17" s="455" customFormat="1" ht="24">
      <c r="B40" s="609"/>
      <c r="C40" s="616"/>
      <c r="D40" s="613"/>
      <c r="E40" s="779"/>
      <c r="F40" s="609"/>
      <c r="G40" s="613"/>
      <c r="H40" s="616"/>
      <c r="I40" s="777"/>
      <c r="J40" s="616"/>
      <c r="K40" s="616"/>
      <c r="L40" s="344" t="s">
        <v>2651</v>
      </c>
      <c r="M40" s="369" t="s">
        <v>203</v>
      </c>
      <c r="N40" s="377" t="s">
        <v>2554</v>
      </c>
      <c r="O40" s="344" t="str">
        <f>VLOOKUP(N40,CódigosRetorno!$A$1:$B$1701,2,FALSE)</f>
        <v>El dato ingresado no cumple con el estandar</v>
      </c>
      <c r="P40" s="333" t="s">
        <v>482</v>
      </c>
      <c r="Q40" s="343" t="s">
        <v>186</v>
      </c>
    </row>
    <row r="41" spans="2:17" s="455" customFormat="1" ht="42.6" customHeight="1">
      <c r="B41" s="609"/>
      <c r="C41" s="616"/>
      <c r="D41" s="613"/>
      <c r="E41" s="779"/>
      <c r="F41" s="609"/>
      <c r="G41" s="613"/>
      <c r="H41" s="616"/>
      <c r="I41" s="777"/>
      <c r="J41" s="616"/>
      <c r="K41" s="616"/>
      <c r="L41" s="344" t="s">
        <v>2909</v>
      </c>
      <c r="M41" s="369" t="s">
        <v>203</v>
      </c>
      <c r="N41" s="377" t="s">
        <v>2088</v>
      </c>
      <c r="O41" s="344" t="str">
        <f>VLOOKUP(N41,CódigosRetorno!$A$1:$B$1701,2,FALSE)</f>
        <v>Debe consignar solo un tag cac:AccountingSupplierParty/cbc:AdditionalAccountID</v>
      </c>
      <c r="P41" s="333" t="s">
        <v>482</v>
      </c>
      <c r="Q41" s="343" t="s">
        <v>186</v>
      </c>
    </row>
    <row r="42" spans="2:17" s="455" customFormat="1" ht="24">
      <c r="B42" s="609"/>
      <c r="C42" s="616"/>
      <c r="D42" s="613"/>
      <c r="E42" s="613" t="s">
        <v>9</v>
      </c>
      <c r="F42" s="609"/>
      <c r="G42" s="378" t="s">
        <v>4603</v>
      </c>
      <c r="H42" s="167" t="s">
        <v>4604</v>
      </c>
      <c r="I42" s="333" t="s">
        <v>4584</v>
      </c>
      <c r="J42" s="200" t="s">
        <v>186</v>
      </c>
      <c r="K42" s="200" t="s">
        <v>186</v>
      </c>
      <c r="L42" s="344" t="s">
        <v>5326</v>
      </c>
      <c r="M42" s="333" t="s">
        <v>1192</v>
      </c>
      <c r="N42" s="369" t="s">
        <v>5313</v>
      </c>
      <c r="O42" s="344" t="str">
        <f>VLOOKUP(N42,CódigosRetorno!$A$1:$B$1701,2,FALSE)</f>
        <v>El dato ingresado como atributo @schemeName es incorrecto.</v>
      </c>
      <c r="P42" s="333" t="s">
        <v>482</v>
      </c>
      <c r="Q42" s="378" t="s">
        <v>186</v>
      </c>
    </row>
    <row r="43" spans="2:17" s="455" customFormat="1" ht="24">
      <c r="B43" s="609"/>
      <c r="C43" s="616"/>
      <c r="D43" s="613"/>
      <c r="E43" s="613"/>
      <c r="F43" s="609"/>
      <c r="G43" s="378" t="s">
        <v>4582</v>
      </c>
      <c r="H43" s="167" t="s">
        <v>4605</v>
      </c>
      <c r="I43" s="333" t="s">
        <v>4584</v>
      </c>
      <c r="J43" s="200" t="s">
        <v>186</v>
      </c>
      <c r="K43" s="200" t="s">
        <v>186</v>
      </c>
      <c r="L43" s="344" t="s">
        <v>5305</v>
      </c>
      <c r="M43" s="333" t="s">
        <v>1192</v>
      </c>
      <c r="N43" s="369" t="s">
        <v>5314</v>
      </c>
      <c r="O43" s="344" t="str">
        <f>VLOOKUP(N43,CódigosRetorno!$A$1:$B$1701,2,FALSE)</f>
        <v>El dato ingresado como atributo @schemeAgencyName es incorrecto.</v>
      </c>
      <c r="P43" s="333" t="s">
        <v>482</v>
      </c>
      <c r="Q43" s="378" t="s">
        <v>186</v>
      </c>
    </row>
    <row r="44" spans="2:17" s="455" customFormat="1" ht="48">
      <c r="B44" s="609"/>
      <c r="C44" s="616"/>
      <c r="D44" s="613"/>
      <c r="E44" s="613"/>
      <c r="F44" s="609"/>
      <c r="G44" s="378" t="s">
        <v>4606</v>
      </c>
      <c r="H44" s="167" t="s">
        <v>4607</v>
      </c>
      <c r="I44" s="333" t="s">
        <v>4584</v>
      </c>
      <c r="J44" s="200" t="s">
        <v>186</v>
      </c>
      <c r="K44" s="200" t="s">
        <v>186</v>
      </c>
      <c r="L44" s="344" t="s">
        <v>5327</v>
      </c>
      <c r="M44" s="369" t="s">
        <v>1192</v>
      </c>
      <c r="N44" s="377" t="s">
        <v>5307</v>
      </c>
      <c r="O44" s="344" t="str">
        <f>VLOOKUP(N44,CódigosRetorno!$A$1:$B$1701,2,FALSE)</f>
        <v>El dato ingresado como atributo @listAgencyName es incorrecto.</v>
      </c>
      <c r="P44" s="333" t="s">
        <v>482</v>
      </c>
      <c r="Q44" s="378" t="s">
        <v>186</v>
      </c>
    </row>
    <row r="45" spans="2:17" s="455" customFormat="1" ht="60">
      <c r="B45" s="343">
        <f>+B32+1</f>
        <v>11</v>
      </c>
      <c r="C45" s="348" t="s">
        <v>8</v>
      </c>
      <c r="D45" s="333" t="s">
        <v>3</v>
      </c>
      <c r="E45" s="333" t="s">
        <v>9</v>
      </c>
      <c r="F45" s="343" t="s">
        <v>4608</v>
      </c>
      <c r="G45" s="333"/>
      <c r="H45" s="344" t="s">
        <v>35</v>
      </c>
      <c r="I45" s="343">
        <v>1</v>
      </c>
      <c r="J45" s="344" t="s">
        <v>4572</v>
      </c>
      <c r="K45" s="344" t="s">
        <v>4609</v>
      </c>
      <c r="L45" s="344" t="s">
        <v>6150</v>
      </c>
      <c r="M45" s="369" t="s">
        <v>1192</v>
      </c>
      <c r="N45" s="377" t="s">
        <v>1313</v>
      </c>
      <c r="O45" s="344" t="str">
        <f>VLOOKUP(N45,CódigosRetorno!$A$1:$B$1701,2,FALSE)</f>
        <v>El nombre comercial del emisor no cumple con el formato establecido</v>
      </c>
      <c r="P45" s="333" t="s">
        <v>482</v>
      </c>
      <c r="Q45" s="343" t="s">
        <v>186</v>
      </c>
    </row>
    <row r="46" spans="2:17" s="455" customFormat="1" ht="48">
      <c r="B46" s="609">
        <f>+B34+1</f>
        <v>12</v>
      </c>
      <c r="C46" s="616" t="s">
        <v>54</v>
      </c>
      <c r="D46" s="613" t="s">
        <v>3</v>
      </c>
      <c r="E46" s="613" t="s">
        <v>4</v>
      </c>
      <c r="F46" s="609" t="s">
        <v>4608</v>
      </c>
      <c r="G46" s="613"/>
      <c r="H46" s="614" t="s">
        <v>34</v>
      </c>
      <c r="I46" s="609">
        <v>1</v>
      </c>
      <c r="J46" s="614" t="s">
        <v>4572</v>
      </c>
      <c r="K46" s="614" t="s">
        <v>4611</v>
      </c>
      <c r="L46" s="344" t="s">
        <v>3463</v>
      </c>
      <c r="M46" s="369" t="s">
        <v>203</v>
      </c>
      <c r="N46" s="377" t="s">
        <v>2519</v>
      </c>
      <c r="O46" s="344" t="str">
        <f>VLOOKUP(N46,CódigosRetorno!$A$1:$B$1701,2,FALSE)</f>
        <v>El XML no contiene el tag o no existe informacion de RegistrationName del emisor del documento</v>
      </c>
      <c r="P46" s="333" t="s">
        <v>482</v>
      </c>
      <c r="Q46" s="343" t="s">
        <v>186</v>
      </c>
    </row>
    <row r="47" spans="2:17" s="455" customFormat="1" ht="41.45" customHeight="1">
      <c r="B47" s="609"/>
      <c r="C47" s="616"/>
      <c r="D47" s="613"/>
      <c r="E47" s="613"/>
      <c r="F47" s="609"/>
      <c r="G47" s="613"/>
      <c r="H47" s="614"/>
      <c r="I47" s="609"/>
      <c r="J47" s="614"/>
      <c r="K47" s="614"/>
      <c r="L47" s="344" t="s">
        <v>4612</v>
      </c>
      <c r="M47" s="369" t="s">
        <v>203</v>
      </c>
      <c r="N47" s="377" t="s">
        <v>2518</v>
      </c>
      <c r="O47" s="344" t="str">
        <f>VLOOKUP(N47,CódigosRetorno!$A$1:$B$1701,2,FALSE)</f>
        <v>RegistrationName - El nombre o razon social del emisor no cumple con el estandar</v>
      </c>
      <c r="P47" s="333" t="s">
        <v>482</v>
      </c>
      <c r="Q47" s="343" t="s">
        <v>186</v>
      </c>
    </row>
    <row r="48" spans="2:17" s="455" customFormat="1" ht="48">
      <c r="B48" s="609">
        <v>13</v>
      </c>
      <c r="C48" s="778" t="s">
        <v>4613</v>
      </c>
      <c r="D48" s="613" t="s">
        <v>3</v>
      </c>
      <c r="E48" s="613" t="s">
        <v>9</v>
      </c>
      <c r="F48" s="343" t="s">
        <v>4614</v>
      </c>
      <c r="G48" s="333"/>
      <c r="H48" s="344" t="s">
        <v>4615</v>
      </c>
      <c r="I48" s="343">
        <v>1</v>
      </c>
      <c r="J48" s="344" t="s">
        <v>4572</v>
      </c>
      <c r="K48" s="344" t="s">
        <v>4616</v>
      </c>
      <c r="L48" s="344" t="s">
        <v>4617</v>
      </c>
      <c r="M48" s="333" t="s">
        <v>1192</v>
      </c>
      <c r="N48" s="369" t="s">
        <v>1311</v>
      </c>
      <c r="O48" s="344" t="str">
        <f>VLOOKUP(N48,CódigosRetorno!$A$1:$B$1701,2,FALSE)</f>
        <v>La dirección completa y detallada del domicilio fiscal del emisor no cumple con el formato establecido</v>
      </c>
      <c r="P48" s="333" t="s">
        <v>482</v>
      </c>
      <c r="Q48" s="343" t="s">
        <v>186</v>
      </c>
    </row>
    <row r="49" spans="2:17" s="455" customFormat="1" ht="48">
      <c r="B49" s="609"/>
      <c r="C49" s="778"/>
      <c r="D49" s="613"/>
      <c r="E49" s="613"/>
      <c r="F49" s="343" t="s">
        <v>50</v>
      </c>
      <c r="G49" s="333"/>
      <c r="H49" s="344" t="s">
        <v>4618</v>
      </c>
      <c r="I49" s="343" t="s">
        <v>4584</v>
      </c>
      <c r="J49" s="344" t="s">
        <v>4572</v>
      </c>
      <c r="K49" s="344" t="s">
        <v>4619</v>
      </c>
      <c r="L49" s="344" t="s">
        <v>4620</v>
      </c>
      <c r="M49" s="333" t="s">
        <v>1192</v>
      </c>
      <c r="N49" s="369" t="s">
        <v>1310</v>
      </c>
      <c r="O49" s="344" t="str">
        <f>VLOOKUP(N49,CódigosRetorno!$A$1:$B$1701,2,FALSE)</f>
        <v>La urbanización del domicilio fiscal del emisor no cumple con el formato establecido</v>
      </c>
      <c r="P49" s="333" t="s">
        <v>482</v>
      </c>
      <c r="Q49" s="343" t="s">
        <v>186</v>
      </c>
    </row>
    <row r="50" spans="2:17" s="455" customFormat="1" ht="48">
      <c r="B50" s="609"/>
      <c r="C50" s="778"/>
      <c r="D50" s="613"/>
      <c r="E50" s="613"/>
      <c r="F50" s="343" t="s">
        <v>18</v>
      </c>
      <c r="G50" s="333"/>
      <c r="H50" s="344" t="s">
        <v>4621</v>
      </c>
      <c r="I50" s="343" t="s">
        <v>4584</v>
      </c>
      <c r="J50" s="344" t="s">
        <v>4572</v>
      </c>
      <c r="K50" s="344" t="s">
        <v>4622</v>
      </c>
      <c r="L50" s="344" t="s">
        <v>4623</v>
      </c>
      <c r="M50" s="333" t="s">
        <v>1192</v>
      </c>
      <c r="N50" s="369" t="s">
        <v>1309</v>
      </c>
      <c r="O50" s="344" t="str">
        <f>VLOOKUP(N50,CódigosRetorno!$A$1:$B$1701,2,FALSE)</f>
        <v>La provincia del domicilio fiscal del emisor no cumple con el formato establecido</v>
      </c>
      <c r="P50" s="333" t="s">
        <v>482</v>
      </c>
      <c r="Q50" s="343" t="s">
        <v>186</v>
      </c>
    </row>
    <row r="51" spans="2:17" s="455" customFormat="1" ht="36">
      <c r="B51" s="609"/>
      <c r="C51" s="778"/>
      <c r="D51" s="613"/>
      <c r="E51" s="613"/>
      <c r="F51" s="343" t="s">
        <v>49</v>
      </c>
      <c r="G51" s="333" t="s">
        <v>2654</v>
      </c>
      <c r="H51" s="344" t="s">
        <v>4624</v>
      </c>
      <c r="I51" s="343">
        <v>1</v>
      </c>
      <c r="J51" s="344" t="s">
        <v>4572</v>
      </c>
      <c r="K51" s="344" t="s">
        <v>4625</v>
      </c>
      <c r="L51" s="344" t="s">
        <v>3475</v>
      </c>
      <c r="M51" s="333" t="s">
        <v>1192</v>
      </c>
      <c r="N51" s="369" t="s">
        <v>1312</v>
      </c>
      <c r="O51" s="344" t="str">
        <f>VLOOKUP(N51,CódigosRetorno!$A$1:$B$1701,2,FALSE)</f>
        <v>El codigo de ubigeo del domicilio fiscal del emisor no es válido</v>
      </c>
      <c r="P51" s="333" t="s">
        <v>482</v>
      </c>
      <c r="Q51" s="343" t="s">
        <v>3153</v>
      </c>
    </row>
    <row r="52" spans="2:17" s="455" customFormat="1" ht="24">
      <c r="B52" s="609"/>
      <c r="C52" s="778"/>
      <c r="D52" s="613"/>
      <c r="E52" s="613"/>
      <c r="F52" s="777" t="s">
        <v>186</v>
      </c>
      <c r="G52" s="343" t="s">
        <v>4626</v>
      </c>
      <c r="H52" s="200" t="s">
        <v>4605</v>
      </c>
      <c r="I52" s="343" t="s">
        <v>4584</v>
      </c>
      <c r="J52" s="200" t="s">
        <v>186</v>
      </c>
      <c r="K52" s="200" t="s">
        <v>186</v>
      </c>
      <c r="L52" s="344" t="s">
        <v>5334</v>
      </c>
      <c r="M52" s="333" t="s">
        <v>1192</v>
      </c>
      <c r="N52" s="369" t="s">
        <v>5314</v>
      </c>
      <c r="O52" s="344" t="str">
        <f>VLOOKUP(N52,CódigosRetorno!$A$1:$B$1701,2,FALSE)</f>
        <v>El dato ingresado como atributo @schemeAgencyName es incorrecto.</v>
      </c>
      <c r="P52" s="333" t="s">
        <v>482</v>
      </c>
      <c r="Q52" s="343" t="s">
        <v>186</v>
      </c>
    </row>
    <row r="53" spans="2:17" s="455" customFormat="1" ht="24">
      <c r="B53" s="609"/>
      <c r="C53" s="778"/>
      <c r="D53" s="613"/>
      <c r="E53" s="613"/>
      <c r="F53" s="609"/>
      <c r="G53" s="343" t="s">
        <v>4627</v>
      </c>
      <c r="H53" s="200" t="s">
        <v>4604</v>
      </c>
      <c r="I53" s="343" t="s">
        <v>4584</v>
      </c>
      <c r="J53" s="200" t="s">
        <v>186</v>
      </c>
      <c r="K53" s="200" t="s">
        <v>186</v>
      </c>
      <c r="L53" s="344" t="s">
        <v>5335</v>
      </c>
      <c r="M53" s="333" t="s">
        <v>1192</v>
      </c>
      <c r="N53" s="369" t="s">
        <v>5313</v>
      </c>
      <c r="O53" s="344" t="str">
        <f>VLOOKUP(N53,CódigosRetorno!$A$1:$B$1701,2,FALSE)</f>
        <v>El dato ingresado como atributo @schemeName es incorrecto.</v>
      </c>
      <c r="P53" s="333" t="s">
        <v>482</v>
      </c>
      <c r="Q53" s="378" t="s">
        <v>186</v>
      </c>
    </row>
    <row r="54" spans="2:17" s="455" customFormat="1" ht="48">
      <c r="B54" s="609"/>
      <c r="C54" s="778"/>
      <c r="D54" s="613"/>
      <c r="E54" s="613"/>
      <c r="F54" s="343" t="s">
        <v>18</v>
      </c>
      <c r="G54" s="333"/>
      <c r="H54" s="344" t="s">
        <v>4628</v>
      </c>
      <c r="I54" s="343" t="s">
        <v>4584</v>
      </c>
      <c r="J54" s="344" t="s">
        <v>4572</v>
      </c>
      <c r="K54" s="344" t="s">
        <v>4629</v>
      </c>
      <c r="L54" s="344" t="s">
        <v>4623</v>
      </c>
      <c r="M54" s="333" t="s">
        <v>1192</v>
      </c>
      <c r="N54" s="369" t="s">
        <v>1308</v>
      </c>
      <c r="O54" s="344" t="str">
        <f>VLOOKUP(N54,CódigosRetorno!$A$1:$B$1701,2,FALSE)</f>
        <v>El departamento del domicilio fiscal del emisor no cumple con el formato establecido</v>
      </c>
      <c r="P54" s="333" t="s">
        <v>482</v>
      </c>
      <c r="Q54" s="343" t="s">
        <v>186</v>
      </c>
    </row>
    <row r="55" spans="2:17" s="455" customFormat="1" ht="48">
      <c r="B55" s="609"/>
      <c r="C55" s="778"/>
      <c r="D55" s="613"/>
      <c r="E55" s="613"/>
      <c r="F55" s="343" t="s">
        <v>18</v>
      </c>
      <c r="G55" s="333"/>
      <c r="H55" s="344" t="s">
        <v>4630</v>
      </c>
      <c r="I55" s="343" t="s">
        <v>4584</v>
      </c>
      <c r="J55" s="344" t="s">
        <v>4572</v>
      </c>
      <c r="K55" s="344" t="s">
        <v>4631</v>
      </c>
      <c r="L55" s="344" t="s">
        <v>4623</v>
      </c>
      <c r="M55" s="333" t="s">
        <v>1192</v>
      </c>
      <c r="N55" s="369" t="s">
        <v>1307</v>
      </c>
      <c r="O55" s="344" t="str">
        <f>VLOOKUP(N55,CódigosRetorno!$A$1:$B$1701,2,FALSE)</f>
        <v>El distrito del domicilio fiscal del emisor no cumple con el formato establecido</v>
      </c>
      <c r="P55" s="333" t="s">
        <v>482</v>
      </c>
      <c r="Q55" s="343" t="s">
        <v>186</v>
      </c>
    </row>
    <row r="56" spans="2:17" s="455" customFormat="1" ht="36">
      <c r="B56" s="609"/>
      <c r="C56" s="778"/>
      <c r="D56" s="613"/>
      <c r="E56" s="613"/>
      <c r="F56" s="343" t="s">
        <v>10</v>
      </c>
      <c r="G56" s="333" t="s">
        <v>2653</v>
      </c>
      <c r="H56" s="344" t="s">
        <v>4632</v>
      </c>
      <c r="I56" s="343">
        <v>1</v>
      </c>
      <c r="J56" s="344" t="s">
        <v>4572</v>
      </c>
      <c r="K56" s="344" t="s">
        <v>4633</v>
      </c>
      <c r="L56" s="344" t="s">
        <v>3491</v>
      </c>
      <c r="M56" s="333" t="s">
        <v>1192</v>
      </c>
      <c r="N56" s="369" t="s">
        <v>1406</v>
      </c>
      <c r="O56" s="344" t="str">
        <f>VLOOKUP(N56,CódigosRetorno!$A$1:$B$1701,2,FALSE)</f>
        <v>El codigo de pais debe ser PE</v>
      </c>
      <c r="P56" s="333" t="s">
        <v>482</v>
      </c>
      <c r="Q56" s="343" t="s">
        <v>186</v>
      </c>
    </row>
    <row r="57" spans="2:17" s="455" customFormat="1" ht="24">
      <c r="B57" s="609"/>
      <c r="C57" s="778"/>
      <c r="D57" s="613"/>
      <c r="E57" s="613"/>
      <c r="F57" s="609"/>
      <c r="G57" s="378" t="s">
        <v>4634</v>
      </c>
      <c r="H57" s="344" t="s">
        <v>4593</v>
      </c>
      <c r="I57" s="343" t="s">
        <v>4584</v>
      </c>
      <c r="J57" s="200" t="s">
        <v>186</v>
      </c>
      <c r="K57" s="200" t="s">
        <v>186</v>
      </c>
      <c r="L57" s="344" t="s">
        <v>5336</v>
      </c>
      <c r="M57" s="333" t="s">
        <v>1192</v>
      </c>
      <c r="N57" s="369" t="s">
        <v>5312</v>
      </c>
      <c r="O57" s="344" t="str">
        <f>VLOOKUP(N57,CódigosRetorno!$A$1:$B$1701,2,FALSE)</f>
        <v>El dato ingresado como atributo @listID es incorrecto.</v>
      </c>
      <c r="P57" s="333" t="s">
        <v>482</v>
      </c>
      <c r="Q57" s="343" t="s">
        <v>186</v>
      </c>
    </row>
    <row r="58" spans="2:17" s="455" customFormat="1" ht="48">
      <c r="B58" s="609"/>
      <c r="C58" s="778"/>
      <c r="D58" s="613"/>
      <c r="E58" s="613"/>
      <c r="F58" s="609"/>
      <c r="G58" s="378" t="s">
        <v>4635</v>
      </c>
      <c r="H58" s="344" t="s">
        <v>4583</v>
      </c>
      <c r="I58" s="343" t="s">
        <v>4584</v>
      </c>
      <c r="J58" s="200" t="s">
        <v>186</v>
      </c>
      <c r="K58" s="200" t="s">
        <v>186</v>
      </c>
      <c r="L58" s="344" t="s">
        <v>5328</v>
      </c>
      <c r="M58" s="333" t="s">
        <v>1192</v>
      </c>
      <c r="N58" s="369" t="s">
        <v>5307</v>
      </c>
      <c r="O58" s="344" t="str">
        <f>VLOOKUP(N58,CódigosRetorno!$A$1:$B$1701,2,FALSE)</f>
        <v>El dato ingresado como atributo @listAgencyName es incorrecto.</v>
      </c>
      <c r="P58" s="333" t="s">
        <v>482</v>
      </c>
      <c r="Q58" s="378" t="s">
        <v>186</v>
      </c>
    </row>
    <row r="59" spans="2:17" s="455" customFormat="1" ht="24">
      <c r="B59" s="609"/>
      <c r="C59" s="778"/>
      <c r="D59" s="613"/>
      <c r="E59" s="613"/>
      <c r="F59" s="609"/>
      <c r="G59" s="343" t="s">
        <v>4636</v>
      </c>
      <c r="H59" s="344" t="s">
        <v>4586</v>
      </c>
      <c r="I59" s="343" t="s">
        <v>4584</v>
      </c>
      <c r="J59" s="200" t="s">
        <v>186</v>
      </c>
      <c r="K59" s="200" t="s">
        <v>186</v>
      </c>
      <c r="L59" s="344" t="s">
        <v>5337</v>
      </c>
      <c r="M59" s="369" t="s">
        <v>1192</v>
      </c>
      <c r="N59" s="377" t="s">
        <v>5308</v>
      </c>
      <c r="O59" s="344" t="str">
        <f>VLOOKUP(N59,CódigosRetorno!$A$1:$B$1701,2,FALSE)</f>
        <v>El dato ingresado como atributo @listName es incorrecto.</v>
      </c>
      <c r="P59" s="333" t="s">
        <v>482</v>
      </c>
      <c r="Q59" s="378" t="s">
        <v>186</v>
      </c>
    </row>
    <row r="60" spans="2:17" s="455" customFormat="1" ht="15">
      <c r="B60" s="774" t="s">
        <v>156</v>
      </c>
      <c r="C60" s="774"/>
      <c r="D60" s="140"/>
      <c r="E60" s="122"/>
      <c r="F60" s="122"/>
      <c r="G60" s="122"/>
      <c r="H60" s="122"/>
      <c r="I60" s="140"/>
      <c r="J60" s="122"/>
      <c r="K60" s="122"/>
      <c r="L60" s="122"/>
      <c r="M60" s="122"/>
      <c r="N60" s="122"/>
      <c r="O60" s="344" t="e">
        <f>VLOOKUP(N60,CódigosRetorno!$A$1:$B$1701,2,FALSE)</f>
        <v>#N/A</v>
      </c>
      <c r="P60" s="122"/>
      <c r="Q60" s="122"/>
    </row>
    <row r="61" spans="2:17" s="455" customFormat="1" ht="48">
      <c r="B61" s="609">
        <f>+B46+1</f>
        <v>13</v>
      </c>
      <c r="C61" s="616" t="s">
        <v>4637</v>
      </c>
      <c r="D61" s="613" t="s">
        <v>3</v>
      </c>
      <c r="E61" s="613" t="s">
        <v>4</v>
      </c>
      <c r="F61" s="609" t="s">
        <v>12</v>
      </c>
      <c r="G61" s="613"/>
      <c r="H61" s="614" t="s">
        <v>4638</v>
      </c>
      <c r="I61" s="609">
        <v>1</v>
      </c>
      <c r="J61" s="616" t="s">
        <v>4575</v>
      </c>
      <c r="K61" s="616" t="s">
        <v>4639</v>
      </c>
      <c r="L61" s="344" t="s">
        <v>4640</v>
      </c>
      <c r="M61" s="369" t="s">
        <v>203</v>
      </c>
      <c r="N61" s="377" t="s">
        <v>775</v>
      </c>
      <c r="O61" s="344" t="str">
        <f>VLOOKUP(N61,CódigosRetorno!$A$1:$B$1701,2,FALSE)</f>
        <v>El XML no contiene el tag o no existe informacion de CustomerAssignedAccountID del receptor del documento</v>
      </c>
      <c r="P61" s="333" t="s">
        <v>482</v>
      </c>
      <c r="Q61" s="343" t="s">
        <v>186</v>
      </c>
    </row>
    <row r="62" spans="2:17" s="455" customFormat="1" ht="36">
      <c r="B62" s="609"/>
      <c r="C62" s="616"/>
      <c r="D62" s="613"/>
      <c r="E62" s="613"/>
      <c r="F62" s="609"/>
      <c r="G62" s="613"/>
      <c r="H62" s="614"/>
      <c r="I62" s="609"/>
      <c r="J62" s="616"/>
      <c r="K62" s="616"/>
      <c r="L62" s="344" t="s">
        <v>3771</v>
      </c>
      <c r="M62" s="369" t="s">
        <v>203</v>
      </c>
      <c r="N62" s="377" t="s">
        <v>776</v>
      </c>
      <c r="O62" s="344" t="str">
        <f>VLOOKUP(N62,CódigosRetorno!$A$1:$B$1701,2,FALSE)</f>
        <v>El numero de documento de identidad del receptor debe ser  RUC</v>
      </c>
      <c r="P62" s="333" t="s">
        <v>482</v>
      </c>
      <c r="Q62" s="343" t="s">
        <v>186</v>
      </c>
    </row>
    <row r="63" spans="2:17" s="455" customFormat="1" ht="36">
      <c r="B63" s="609"/>
      <c r="C63" s="616"/>
      <c r="D63" s="613"/>
      <c r="E63" s="613"/>
      <c r="F63" s="609"/>
      <c r="G63" s="613"/>
      <c r="H63" s="614"/>
      <c r="I63" s="609"/>
      <c r="J63" s="616"/>
      <c r="K63" s="616"/>
      <c r="L63" s="344" t="s">
        <v>3772</v>
      </c>
      <c r="M63" s="369" t="s">
        <v>1192</v>
      </c>
      <c r="N63" s="377" t="s">
        <v>1452</v>
      </c>
      <c r="O63" s="344" t="str">
        <f>VLOOKUP(N63,CódigosRetorno!$A$1:$B$1701,2,FALSE)</f>
        <v>El numero de RUC del receptor no existe.</v>
      </c>
      <c r="P63" s="333" t="s">
        <v>217</v>
      </c>
      <c r="Q63" s="343" t="s">
        <v>2650</v>
      </c>
    </row>
    <row r="64" spans="2:17" s="455" customFormat="1" ht="60">
      <c r="B64" s="609"/>
      <c r="C64" s="616"/>
      <c r="D64" s="613"/>
      <c r="E64" s="613"/>
      <c r="F64" s="609"/>
      <c r="G64" s="613"/>
      <c r="H64" s="614"/>
      <c r="I64" s="609"/>
      <c r="J64" s="616"/>
      <c r="K64" s="616"/>
      <c r="L64" s="344" t="s">
        <v>2912</v>
      </c>
      <c r="M64" s="369" t="s">
        <v>1192</v>
      </c>
      <c r="N64" s="377" t="s">
        <v>1445</v>
      </c>
      <c r="O64" s="344" t="str">
        <f>VLOOKUP(N64,CódigosRetorno!$A$1:$B$1701,2,FALSE)</f>
        <v>El RUC  del receptor no esta activo</v>
      </c>
      <c r="P64" s="333" t="s">
        <v>217</v>
      </c>
      <c r="Q64" s="343" t="s">
        <v>2650</v>
      </c>
    </row>
    <row r="65" spans="2:17" s="455" customFormat="1" ht="60">
      <c r="B65" s="609"/>
      <c r="C65" s="616"/>
      <c r="D65" s="613"/>
      <c r="E65" s="613"/>
      <c r="F65" s="609"/>
      <c r="G65" s="613"/>
      <c r="H65" s="614"/>
      <c r="I65" s="609"/>
      <c r="J65" s="616"/>
      <c r="K65" s="616"/>
      <c r="L65" s="344" t="s">
        <v>2913</v>
      </c>
      <c r="M65" s="369" t="s">
        <v>1192</v>
      </c>
      <c r="N65" s="377" t="s">
        <v>1443</v>
      </c>
      <c r="O65" s="344" t="str">
        <f>VLOOKUP(N65,CódigosRetorno!$A$1:$B$1701,2,FALSE)</f>
        <v>El RUC del receptor no esta habido</v>
      </c>
      <c r="P65" s="333" t="s">
        <v>217</v>
      </c>
      <c r="Q65" s="343" t="s">
        <v>2650</v>
      </c>
    </row>
    <row r="66" spans="2:17" s="455" customFormat="1" ht="36">
      <c r="B66" s="609"/>
      <c r="C66" s="616"/>
      <c r="D66" s="613"/>
      <c r="E66" s="613"/>
      <c r="F66" s="609"/>
      <c r="G66" s="613"/>
      <c r="H66" s="614"/>
      <c r="I66" s="609"/>
      <c r="J66" s="616"/>
      <c r="K66" s="616"/>
      <c r="L66" s="344" t="s">
        <v>3450</v>
      </c>
      <c r="M66" s="343" t="s">
        <v>1192</v>
      </c>
      <c r="N66" s="369" t="s">
        <v>3449</v>
      </c>
      <c r="O66" s="344" t="str">
        <f>VLOOKUP(N66,CódigosRetorno!$A$1:$B$1701,2,FALSE)</f>
        <v>El DNI debe tener 8 caracteres numéricos</v>
      </c>
      <c r="P66" s="333" t="s">
        <v>482</v>
      </c>
      <c r="Q66" s="343" t="s">
        <v>186</v>
      </c>
    </row>
    <row r="67" spans="2:17" s="455" customFormat="1" ht="84">
      <c r="B67" s="609"/>
      <c r="C67" s="616"/>
      <c r="D67" s="613"/>
      <c r="E67" s="613"/>
      <c r="F67" s="609"/>
      <c r="G67" s="613"/>
      <c r="H67" s="614"/>
      <c r="I67" s="609"/>
      <c r="J67" s="616"/>
      <c r="K67" s="616"/>
      <c r="L67" s="344" t="s">
        <v>3605</v>
      </c>
      <c r="M67" s="343" t="s">
        <v>1192</v>
      </c>
      <c r="N67" s="369" t="s">
        <v>3451</v>
      </c>
      <c r="O67" s="344" t="str">
        <f>VLOOKUP(N67,CódigosRetorno!$A$1:$B$1701,2,FALSE)</f>
        <v>El dato ingresado como numero de documento de identidad del receptor no cumple con el formato establecido</v>
      </c>
      <c r="P67" s="333" t="s">
        <v>482</v>
      </c>
      <c r="Q67" s="343" t="s">
        <v>186</v>
      </c>
    </row>
    <row r="68" spans="2:17" s="455" customFormat="1" ht="48">
      <c r="B68" s="609"/>
      <c r="C68" s="616"/>
      <c r="D68" s="613"/>
      <c r="E68" s="613"/>
      <c r="F68" s="609" t="s">
        <v>47</v>
      </c>
      <c r="G68" s="613" t="s">
        <v>2664</v>
      </c>
      <c r="H68" s="616" t="s">
        <v>4641</v>
      </c>
      <c r="I68" s="777">
        <v>1</v>
      </c>
      <c r="J68" s="609" t="s">
        <v>4575</v>
      </c>
      <c r="K68" s="609" t="s">
        <v>4642</v>
      </c>
      <c r="L68" s="344" t="s">
        <v>3463</v>
      </c>
      <c r="M68" s="369" t="s">
        <v>203</v>
      </c>
      <c r="N68" s="377" t="s">
        <v>778</v>
      </c>
      <c r="O68" s="344" t="str">
        <f>VLOOKUP(N68,CódigosRetorno!$A$1:$B$1701,2,FALSE)</f>
        <v>El XML no contiene el tag o no existe informacion de AdditionalAccountID del receptor del documento</v>
      </c>
      <c r="P68" s="333" t="s">
        <v>482</v>
      </c>
      <c r="Q68" s="343" t="s">
        <v>186</v>
      </c>
    </row>
    <row r="69" spans="2:17" s="455" customFormat="1" ht="48">
      <c r="B69" s="609"/>
      <c r="C69" s="616"/>
      <c r="D69" s="613"/>
      <c r="E69" s="613"/>
      <c r="F69" s="609"/>
      <c r="G69" s="613"/>
      <c r="H69" s="776"/>
      <c r="I69" s="777"/>
      <c r="J69" s="609"/>
      <c r="K69" s="609"/>
      <c r="L69" s="344" t="s">
        <v>3774</v>
      </c>
      <c r="M69" s="369" t="s">
        <v>203</v>
      </c>
      <c r="N69" s="377" t="s">
        <v>779</v>
      </c>
      <c r="O69" s="344" t="str">
        <f>VLOOKUP(N69,CódigosRetorno!$A$1:$B$1701,2,FALSE)</f>
        <v>El dato ingresado  en el tipo de documento de identidad del receptor no cumple con el estandar o no esta permitido.</v>
      </c>
      <c r="P69" s="333" t="s">
        <v>482</v>
      </c>
      <c r="Q69" s="343" t="s">
        <v>3039</v>
      </c>
    </row>
    <row r="70" spans="2:17" s="455" customFormat="1" ht="36">
      <c r="B70" s="609"/>
      <c r="C70" s="616"/>
      <c r="D70" s="613"/>
      <c r="E70" s="613"/>
      <c r="F70" s="609"/>
      <c r="G70" s="613"/>
      <c r="H70" s="776"/>
      <c r="I70" s="777"/>
      <c r="J70" s="609"/>
      <c r="K70" s="609"/>
      <c r="L70" s="344" t="s">
        <v>2909</v>
      </c>
      <c r="M70" s="369" t="s">
        <v>203</v>
      </c>
      <c r="N70" s="377" t="s">
        <v>777</v>
      </c>
      <c r="O70" s="344" t="str">
        <f>VLOOKUP(N70,CódigosRetorno!$A$1:$B$1701,2,FALSE)</f>
        <v>Debe consignar solo un tag cac:AccountingCustomerParty/cbc:AdditionalAccountID</v>
      </c>
      <c r="P70" s="333" t="s">
        <v>482</v>
      </c>
      <c r="Q70" s="343" t="s">
        <v>186</v>
      </c>
    </row>
    <row r="71" spans="2:17" s="455" customFormat="1" ht="24">
      <c r="B71" s="609"/>
      <c r="C71" s="616"/>
      <c r="D71" s="613"/>
      <c r="E71" s="613" t="s">
        <v>9</v>
      </c>
      <c r="F71" s="609"/>
      <c r="G71" s="378" t="s">
        <v>4603</v>
      </c>
      <c r="H71" s="167" t="s">
        <v>4604</v>
      </c>
      <c r="I71" s="333" t="s">
        <v>4584</v>
      </c>
      <c r="J71" s="200" t="s">
        <v>186</v>
      </c>
      <c r="K71" s="200" t="s">
        <v>186</v>
      </c>
      <c r="L71" s="344" t="s">
        <v>5326</v>
      </c>
      <c r="M71" s="333" t="s">
        <v>1192</v>
      </c>
      <c r="N71" s="369" t="s">
        <v>5313</v>
      </c>
      <c r="O71" s="344" t="str">
        <f>VLOOKUP(N71,CódigosRetorno!$A$1:$B$1701,2,FALSE)</f>
        <v>El dato ingresado como atributo @schemeName es incorrecto.</v>
      </c>
      <c r="P71" s="333" t="s">
        <v>482</v>
      </c>
      <c r="Q71" s="378" t="s">
        <v>186</v>
      </c>
    </row>
    <row r="72" spans="2:17" s="455" customFormat="1" ht="24">
      <c r="B72" s="609"/>
      <c r="C72" s="616"/>
      <c r="D72" s="613"/>
      <c r="E72" s="613"/>
      <c r="F72" s="609"/>
      <c r="G72" s="378" t="s">
        <v>4582</v>
      </c>
      <c r="H72" s="167" t="s">
        <v>4605</v>
      </c>
      <c r="I72" s="333" t="s">
        <v>4584</v>
      </c>
      <c r="J72" s="200" t="s">
        <v>186</v>
      </c>
      <c r="K72" s="200" t="s">
        <v>186</v>
      </c>
      <c r="L72" s="344" t="s">
        <v>5305</v>
      </c>
      <c r="M72" s="333" t="s">
        <v>1192</v>
      </c>
      <c r="N72" s="369" t="s">
        <v>5314</v>
      </c>
      <c r="O72" s="344" t="str">
        <f>VLOOKUP(N72,CódigosRetorno!$A$1:$B$1701,2,FALSE)</f>
        <v>El dato ingresado como atributo @schemeAgencyName es incorrecto.</v>
      </c>
      <c r="P72" s="333" t="s">
        <v>482</v>
      </c>
      <c r="Q72" s="378" t="s">
        <v>186</v>
      </c>
    </row>
    <row r="73" spans="2:17" s="455" customFormat="1" ht="48">
      <c r="B73" s="609"/>
      <c r="C73" s="616"/>
      <c r="D73" s="613"/>
      <c r="E73" s="613"/>
      <c r="F73" s="609"/>
      <c r="G73" s="378" t="s">
        <v>4606</v>
      </c>
      <c r="H73" s="167" t="s">
        <v>4607</v>
      </c>
      <c r="I73" s="333" t="s">
        <v>4584</v>
      </c>
      <c r="J73" s="200" t="s">
        <v>186</v>
      </c>
      <c r="K73" s="200" t="s">
        <v>186</v>
      </c>
      <c r="L73" s="344" t="s">
        <v>5327</v>
      </c>
      <c r="M73" s="369" t="s">
        <v>1192</v>
      </c>
      <c r="N73" s="377" t="s">
        <v>5315</v>
      </c>
      <c r="O73" s="344" t="str">
        <f>VLOOKUP(N73,CódigosRetorno!$A$1:$B$1701,2,FALSE)</f>
        <v>El dato ingresado como atributo @schemeURI es incorrecto.</v>
      </c>
      <c r="P73" s="333" t="s">
        <v>482</v>
      </c>
      <c r="Q73" s="378" t="s">
        <v>186</v>
      </c>
    </row>
    <row r="74" spans="2:17" s="455" customFormat="1" ht="48">
      <c r="B74" s="609">
        <f>B61+1</f>
        <v>14</v>
      </c>
      <c r="C74" s="616" t="s">
        <v>55</v>
      </c>
      <c r="D74" s="613" t="s">
        <v>3</v>
      </c>
      <c r="E74" s="613" t="s">
        <v>4</v>
      </c>
      <c r="F74" s="609" t="s">
        <v>4608</v>
      </c>
      <c r="G74" s="613"/>
      <c r="H74" s="614" t="s">
        <v>4643</v>
      </c>
      <c r="I74" s="609">
        <v>1</v>
      </c>
      <c r="J74" s="614" t="s">
        <v>4575</v>
      </c>
      <c r="K74" s="614" t="s">
        <v>4644</v>
      </c>
      <c r="L74" s="344" t="s">
        <v>3463</v>
      </c>
      <c r="M74" s="369" t="s">
        <v>203</v>
      </c>
      <c r="N74" s="377" t="s">
        <v>780</v>
      </c>
      <c r="O74" s="344" t="str">
        <f>VLOOKUP(N74,CódigosRetorno!$A$1:$B$1701,2,FALSE)</f>
        <v>El XML no contiene el tag o no existe informacion de RegistrationName del receptor del documento</v>
      </c>
      <c r="P74" s="333" t="s">
        <v>482</v>
      </c>
      <c r="Q74" s="343" t="s">
        <v>186</v>
      </c>
    </row>
    <row r="75" spans="2:17" s="455" customFormat="1" ht="36">
      <c r="B75" s="609"/>
      <c r="C75" s="616"/>
      <c r="D75" s="613"/>
      <c r="E75" s="613"/>
      <c r="F75" s="609"/>
      <c r="G75" s="613"/>
      <c r="H75" s="614"/>
      <c r="I75" s="609"/>
      <c r="J75" s="614"/>
      <c r="K75" s="614"/>
      <c r="L75" s="344" t="s">
        <v>4645</v>
      </c>
      <c r="M75" s="369" t="s">
        <v>203</v>
      </c>
      <c r="N75" s="377" t="s">
        <v>781</v>
      </c>
      <c r="O75" s="344" t="str">
        <f>VLOOKUP(N75,CódigosRetorno!$A$1:$B$1701,2,FALSE)</f>
        <v>RegistrationName -  El dato ingresado no cumple con el estandar</v>
      </c>
      <c r="P75" s="333" t="s">
        <v>482</v>
      </c>
      <c r="Q75" s="343" t="s">
        <v>186</v>
      </c>
    </row>
    <row r="76" spans="2:17" s="455" customFormat="1" ht="36">
      <c r="B76" s="343">
        <f>+B74+1</f>
        <v>15</v>
      </c>
      <c r="C76" s="366" t="s">
        <v>3777</v>
      </c>
      <c r="D76" s="351" t="s">
        <v>3</v>
      </c>
      <c r="E76" s="351" t="s">
        <v>9</v>
      </c>
      <c r="F76" s="351" t="s">
        <v>175</v>
      </c>
      <c r="G76" s="366"/>
      <c r="H76" s="366" t="s">
        <v>4646</v>
      </c>
      <c r="I76" s="351">
        <v>1</v>
      </c>
      <c r="J76" s="366" t="s">
        <v>4572</v>
      </c>
      <c r="K76" s="344" t="s">
        <v>4647</v>
      </c>
      <c r="L76" s="344" t="s">
        <v>3068</v>
      </c>
      <c r="M76" s="333" t="s">
        <v>1192</v>
      </c>
      <c r="N76" s="369" t="s">
        <v>3779</v>
      </c>
      <c r="O76" s="344" t="str">
        <f>VLOOKUP(N76,CódigosRetorno!$A$1:$B$1701,2,FALSE)</f>
        <v>El código de Ubigeo no existe en el listado.</v>
      </c>
      <c r="P76" s="333" t="s">
        <v>482</v>
      </c>
      <c r="Q76" s="343" t="s">
        <v>3153</v>
      </c>
    </row>
    <row r="77" spans="2:17" s="455" customFormat="1" ht="15">
      <c r="B77" s="774" t="s">
        <v>3781</v>
      </c>
      <c r="C77" s="774"/>
      <c r="D77" s="140"/>
      <c r="E77" s="122"/>
      <c r="F77" s="122"/>
      <c r="G77" s="122"/>
      <c r="H77" s="122"/>
      <c r="I77" s="140"/>
      <c r="J77" s="122"/>
      <c r="K77" s="344"/>
      <c r="L77" s="122"/>
      <c r="M77" s="122"/>
      <c r="N77" s="122"/>
      <c r="O77" s="344" t="e">
        <f>VLOOKUP(N77,CódigosRetorno!$A$1:$B$1701,2,FALSE)</f>
        <v>#N/A</v>
      </c>
      <c r="P77" s="333" t="s">
        <v>186</v>
      </c>
      <c r="Q77" s="343" t="s">
        <v>186</v>
      </c>
    </row>
    <row r="78" spans="2:17" s="455" customFormat="1" ht="24">
      <c r="B78" s="597">
        <f>B76+1</f>
        <v>16</v>
      </c>
      <c r="C78" s="601" t="s">
        <v>3782</v>
      </c>
      <c r="D78" s="597" t="s">
        <v>3</v>
      </c>
      <c r="E78" s="597" t="s">
        <v>4</v>
      </c>
      <c r="F78" s="597" t="s">
        <v>11</v>
      </c>
      <c r="G78" s="597" t="s">
        <v>4648</v>
      </c>
      <c r="H78" s="645" t="s">
        <v>3783</v>
      </c>
      <c r="I78" s="597">
        <v>1</v>
      </c>
      <c r="J78" s="601" t="s">
        <v>4572</v>
      </c>
      <c r="K78" s="601" t="s">
        <v>4580</v>
      </c>
      <c r="L78" s="344" t="s">
        <v>2637</v>
      </c>
      <c r="M78" s="333" t="s">
        <v>203</v>
      </c>
      <c r="N78" s="369" t="s">
        <v>3633</v>
      </c>
      <c r="O78" s="344" t="str">
        <f>VLOOKUP(N78,CódigosRetorno!$A$1:$B$1701,2,FALSE)</f>
        <v>Es obligatorio informar el detalle el tipo de servicio público</v>
      </c>
      <c r="P78" s="333" t="s">
        <v>482</v>
      </c>
      <c r="Q78" s="343" t="s">
        <v>186</v>
      </c>
    </row>
    <row r="79" spans="2:17" s="455" customFormat="1" ht="24">
      <c r="B79" s="597"/>
      <c r="C79" s="601"/>
      <c r="D79" s="597"/>
      <c r="E79" s="597"/>
      <c r="F79" s="597"/>
      <c r="G79" s="597"/>
      <c r="H79" s="645"/>
      <c r="I79" s="597"/>
      <c r="J79" s="601"/>
      <c r="K79" s="601"/>
      <c r="L79" s="344" t="s">
        <v>3784</v>
      </c>
      <c r="M79" s="333" t="s">
        <v>203</v>
      </c>
      <c r="N79" s="369" t="s">
        <v>3635</v>
      </c>
      <c r="O79" s="344" t="str">
        <f>VLOOKUP(N79,CódigosRetorno!$A$1:$B$1701,2,FALSE)</f>
        <v>El valor del Tag no se encuentra en el catálogo</v>
      </c>
      <c r="P79" s="333" t="s">
        <v>482</v>
      </c>
      <c r="Q79" s="343" t="s">
        <v>3785</v>
      </c>
    </row>
    <row r="80" spans="2:17" s="455" customFormat="1" ht="24">
      <c r="B80" s="597"/>
      <c r="C80" s="601"/>
      <c r="D80" s="597"/>
      <c r="E80" s="597" t="s">
        <v>9</v>
      </c>
      <c r="F80" s="597"/>
      <c r="G80" s="343" t="s">
        <v>4649</v>
      </c>
      <c r="H80" s="344" t="s">
        <v>4586</v>
      </c>
      <c r="I80" s="343" t="s">
        <v>4584</v>
      </c>
      <c r="J80" s="200" t="s">
        <v>186</v>
      </c>
      <c r="K80" s="200" t="s">
        <v>186</v>
      </c>
      <c r="L80" s="344" t="s">
        <v>5494</v>
      </c>
      <c r="M80" s="333" t="s">
        <v>1192</v>
      </c>
      <c r="N80" s="369" t="s">
        <v>5308</v>
      </c>
      <c r="O80" s="344" t="str">
        <f>VLOOKUP(N80,CódigosRetorno!$A$1:$B$1701,2,FALSE)</f>
        <v>El dato ingresado como atributo @listName es incorrecto.</v>
      </c>
      <c r="P80" s="333" t="s">
        <v>482</v>
      </c>
      <c r="Q80" s="378" t="s">
        <v>186</v>
      </c>
    </row>
    <row r="81" spans="2:17" s="455" customFormat="1" ht="24">
      <c r="B81" s="597"/>
      <c r="C81" s="601"/>
      <c r="D81" s="597"/>
      <c r="E81" s="597"/>
      <c r="F81" s="597"/>
      <c r="G81" s="343" t="s">
        <v>4582</v>
      </c>
      <c r="H81" s="344" t="s">
        <v>4583</v>
      </c>
      <c r="I81" s="343" t="s">
        <v>4584</v>
      </c>
      <c r="J81" s="200" t="s">
        <v>186</v>
      </c>
      <c r="K81" s="200" t="s">
        <v>186</v>
      </c>
      <c r="L81" s="344" t="s">
        <v>5305</v>
      </c>
      <c r="M81" s="333" t="s">
        <v>1192</v>
      </c>
      <c r="N81" s="369" t="s">
        <v>5307</v>
      </c>
      <c r="O81" s="344" t="str">
        <f>VLOOKUP(N81,CódigosRetorno!$A$1:$B$1701,2,FALSE)</f>
        <v>El dato ingresado como atributo @listAgencyName es incorrecto.</v>
      </c>
      <c r="P81" s="333" t="s">
        <v>482</v>
      </c>
      <c r="Q81" s="378" t="s">
        <v>186</v>
      </c>
    </row>
    <row r="82" spans="2:17" s="455" customFormat="1" ht="48">
      <c r="B82" s="597"/>
      <c r="C82" s="601"/>
      <c r="D82" s="597"/>
      <c r="E82" s="597"/>
      <c r="F82" s="597"/>
      <c r="G82" s="378" t="s">
        <v>4650</v>
      </c>
      <c r="H82" s="200" t="s">
        <v>4588</v>
      </c>
      <c r="I82" s="343" t="s">
        <v>4651</v>
      </c>
      <c r="J82" s="200" t="s">
        <v>186</v>
      </c>
      <c r="K82" s="200" t="s">
        <v>186</v>
      </c>
      <c r="L82" s="344" t="s">
        <v>5495</v>
      </c>
      <c r="M82" s="369" t="s">
        <v>1192</v>
      </c>
      <c r="N82" s="377" t="s">
        <v>5309</v>
      </c>
      <c r="O82" s="344" t="str">
        <f>VLOOKUP(N82,CódigosRetorno!$A$1:$B$1701,2,FALSE)</f>
        <v>El dato ingresado como atributo @listURI es incorrecto.</v>
      </c>
      <c r="P82" s="333" t="s">
        <v>482</v>
      </c>
      <c r="Q82" s="378" t="s">
        <v>186</v>
      </c>
    </row>
    <row r="83" spans="2:17" s="455" customFormat="1" ht="48">
      <c r="B83" s="597">
        <f>B78+1</f>
        <v>17</v>
      </c>
      <c r="C83" s="601" t="s">
        <v>3786</v>
      </c>
      <c r="D83" s="597" t="s">
        <v>3</v>
      </c>
      <c r="E83" s="597" t="s">
        <v>4</v>
      </c>
      <c r="F83" s="597" t="s">
        <v>47</v>
      </c>
      <c r="G83" s="597" t="s">
        <v>4652</v>
      </c>
      <c r="H83" s="601" t="s">
        <v>3787</v>
      </c>
      <c r="I83" s="597">
        <v>1</v>
      </c>
      <c r="J83" s="601" t="s">
        <v>4572</v>
      </c>
      <c r="K83" s="601" t="s">
        <v>4580</v>
      </c>
      <c r="L83" s="344" t="s">
        <v>4653</v>
      </c>
      <c r="M83" s="333" t="s">
        <v>203</v>
      </c>
      <c r="N83" s="369" t="s">
        <v>3637</v>
      </c>
      <c r="O83" s="344" t="str">
        <f>VLOOKUP(N83,CódigosRetorno!$A$1:$B$1701,2,FALSE)</f>
        <v>Es obligatorio informar el código de servicios de telecomunicaciones para el tipo servicio público informado</v>
      </c>
      <c r="P83" s="333" t="s">
        <v>482</v>
      </c>
      <c r="Q83" s="343" t="s">
        <v>186</v>
      </c>
    </row>
    <row r="84" spans="2:17" s="455" customFormat="1" ht="24">
      <c r="B84" s="597"/>
      <c r="C84" s="601"/>
      <c r="D84" s="597"/>
      <c r="E84" s="597"/>
      <c r="F84" s="597"/>
      <c r="G84" s="597"/>
      <c r="H84" s="601"/>
      <c r="I84" s="597"/>
      <c r="J84" s="601"/>
      <c r="K84" s="601"/>
      <c r="L84" s="344" t="s">
        <v>3788</v>
      </c>
      <c r="M84" s="333" t="s">
        <v>203</v>
      </c>
      <c r="N84" s="369" t="s">
        <v>3639</v>
      </c>
      <c r="O84" s="344" t="str">
        <f>VLOOKUP(N84,CódigosRetorno!$A$1:$B$1701,2,FALSE)</f>
        <v>Sólo enviar información para el tipos de servicios públicos 5</v>
      </c>
      <c r="P84" s="333" t="s">
        <v>482</v>
      </c>
      <c r="Q84" s="343" t="s">
        <v>186</v>
      </c>
    </row>
    <row r="85" spans="2:17" s="455" customFormat="1" ht="24">
      <c r="B85" s="597"/>
      <c r="C85" s="601"/>
      <c r="D85" s="597"/>
      <c r="E85" s="597"/>
      <c r="F85" s="597"/>
      <c r="G85" s="597"/>
      <c r="H85" s="601"/>
      <c r="I85" s="597"/>
      <c r="J85" s="601"/>
      <c r="K85" s="601"/>
      <c r="L85" s="344" t="s">
        <v>3789</v>
      </c>
      <c r="M85" s="333" t="s">
        <v>203</v>
      </c>
      <c r="N85" s="369" t="s">
        <v>3641</v>
      </c>
      <c r="O85" s="344" t="str">
        <f>VLOOKUP(N85,CódigosRetorno!$A$1:$B$1701,2,FALSE)</f>
        <v>El valor del Tag no se encuentra en el catálogo</v>
      </c>
      <c r="P85" s="333" t="s">
        <v>482</v>
      </c>
      <c r="Q85" s="343" t="s">
        <v>3790</v>
      </c>
    </row>
    <row r="86" spans="2:17" s="455" customFormat="1" ht="48">
      <c r="B86" s="597"/>
      <c r="C86" s="601"/>
      <c r="D86" s="597"/>
      <c r="E86" s="597" t="s">
        <v>9</v>
      </c>
      <c r="F86" s="597"/>
      <c r="G86" s="343" t="s">
        <v>4654</v>
      </c>
      <c r="H86" s="344" t="s">
        <v>4586</v>
      </c>
      <c r="I86" s="343" t="s">
        <v>4584</v>
      </c>
      <c r="J86" s="200" t="s">
        <v>186</v>
      </c>
      <c r="K86" s="200" t="s">
        <v>186</v>
      </c>
      <c r="L86" s="344" t="s">
        <v>5496</v>
      </c>
      <c r="M86" s="333" t="s">
        <v>1192</v>
      </c>
      <c r="N86" s="369" t="s">
        <v>5308</v>
      </c>
      <c r="O86" s="344" t="str">
        <f>VLOOKUP(N86,CódigosRetorno!$A$1:$B$1701,2,FALSE)</f>
        <v>El dato ingresado como atributo @listName es incorrecto.</v>
      </c>
      <c r="P86" s="333" t="s">
        <v>482</v>
      </c>
      <c r="Q86" s="378" t="s">
        <v>186</v>
      </c>
    </row>
    <row r="87" spans="2:17" s="455" customFormat="1" ht="24">
      <c r="B87" s="597"/>
      <c r="C87" s="601"/>
      <c r="D87" s="597"/>
      <c r="E87" s="597"/>
      <c r="F87" s="597"/>
      <c r="G87" s="343" t="s">
        <v>4582</v>
      </c>
      <c r="H87" s="344" t="s">
        <v>4583</v>
      </c>
      <c r="I87" s="343" t="s">
        <v>4584</v>
      </c>
      <c r="J87" s="200" t="s">
        <v>186</v>
      </c>
      <c r="K87" s="200" t="s">
        <v>186</v>
      </c>
      <c r="L87" s="344" t="s">
        <v>5305</v>
      </c>
      <c r="M87" s="333" t="s">
        <v>1192</v>
      </c>
      <c r="N87" s="369" t="s">
        <v>5307</v>
      </c>
      <c r="O87" s="344" t="str">
        <f>VLOOKUP(N87,CódigosRetorno!$A$1:$B$1701,2,FALSE)</f>
        <v>El dato ingresado como atributo @listAgencyName es incorrecto.</v>
      </c>
      <c r="P87" s="333" t="s">
        <v>482</v>
      </c>
      <c r="Q87" s="378" t="s">
        <v>186</v>
      </c>
    </row>
    <row r="88" spans="2:17" s="455" customFormat="1" ht="48">
      <c r="B88" s="597"/>
      <c r="C88" s="601"/>
      <c r="D88" s="597"/>
      <c r="E88" s="597"/>
      <c r="F88" s="597"/>
      <c r="G88" s="378" t="s">
        <v>4655</v>
      </c>
      <c r="H88" s="200" t="s">
        <v>4588</v>
      </c>
      <c r="I88" s="343" t="s">
        <v>4584</v>
      </c>
      <c r="J88" s="200" t="s">
        <v>186</v>
      </c>
      <c r="K88" s="200" t="s">
        <v>186</v>
      </c>
      <c r="L88" s="344" t="s">
        <v>5497</v>
      </c>
      <c r="M88" s="369" t="s">
        <v>1192</v>
      </c>
      <c r="N88" s="377" t="s">
        <v>5309</v>
      </c>
      <c r="O88" s="344" t="str">
        <f>VLOOKUP(N88,CódigosRetorno!$A$1:$B$1701,2,FALSE)</f>
        <v>El dato ingresado como atributo @listURI es incorrecto.</v>
      </c>
      <c r="P88" s="333" t="s">
        <v>482</v>
      </c>
      <c r="Q88" s="378" t="s">
        <v>186</v>
      </c>
    </row>
    <row r="89" spans="2:17" s="455" customFormat="1" ht="40.9" customHeight="1">
      <c r="B89" s="597">
        <f>B83+1</f>
        <v>18</v>
      </c>
      <c r="C89" s="601" t="s">
        <v>3791</v>
      </c>
      <c r="D89" s="597" t="s">
        <v>3</v>
      </c>
      <c r="E89" s="597" t="s">
        <v>4</v>
      </c>
      <c r="F89" s="597" t="s">
        <v>148</v>
      </c>
      <c r="G89" s="597"/>
      <c r="H89" s="601" t="s">
        <v>3792</v>
      </c>
      <c r="I89" s="597">
        <v>1</v>
      </c>
      <c r="J89" s="601" t="s">
        <v>4572</v>
      </c>
      <c r="K89" s="601" t="s">
        <v>4580</v>
      </c>
      <c r="L89" s="344" t="s">
        <v>4656</v>
      </c>
      <c r="M89" s="333" t="s">
        <v>203</v>
      </c>
      <c r="N89" s="369" t="s">
        <v>3642</v>
      </c>
      <c r="O89" s="344" t="str">
        <f>VLOOKUP(N89,CódigosRetorno!$A$1:$B$1701,2,FALSE)</f>
        <v>Es obligatorio informar el número del suministro para el tipo servicio público informado</v>
      </c>
      <c r="P89" s="333" t="s">
        <v>482</v>
      </c>
      <c r="Q89" s="343" t="s">
        <v>186</v>
      </c>
    </row>
    <row r="90" spans="2:17" s="455" customFormat="1" ht="36">
      <c r="B90" s="597"/>
      <c r="C90" s="601"/>
      <c r="D90" s="597"/>
      <c r="E90" s="597"/>
      <c r="F90" s="597"/>
      <c r="G90" s="597"/>
      <c r="H90" s="601"/>
      <c r="I90" s="597"/>
      <c r="J90" s="601"/>
      <c r="K90" s="601"/>
      <c r="L90" s="344" t="s">
        <v>4657</v>
      </c>
      <c r="M90" s="333" t="s">
        <v>203</v>
      </c>
      <c r="N90" s="369" t="s">
        <v>3646</v>
      </c>
      <c r="O90" s="344" t="str">
        <f>VLOOKUP(N90,CódigosRetorno!$A$1:$B$1701,2,FALSE)</f>
        <v>El valor del Tag no cumple con el tipo y longitud esperada</v>
      </c>
      <c r="P90" s="333" t="s">
        <v>482</v>
      </c>
      <c r="Q90" s="343" t="s">
        <v>186</v>
      </c>
    </row>
    <row r="91" spans="2:17" s="455" customFormat="1" ht="48">
      <c r="B91" s="597">
        <f>B89+1</f>
        <v>19</v>
      </c>
      <c r="C91" s="601" t="s">
        <v>3795</v>
      </c>
      <c r="D91" s="597" t="s">
        <v>3</v>
      </c>
      <c r="E91" s="597" t="s">
        <v>4</v>
      </c>
      <c r="F91" s="597" t="s">
        <v>3796</v>
      </c>
      <c r="G91" s="597"/>
      <c r="H91" s="601" t="s">
        <v>3792</v>
      </c>
      <c r="I91" s="597">
        <v>1</v>
      </c>
      <c r="J91" s="601" t="s">
        <v>4572</v>
      </c>
      <c r="K91" s="601" t="s">
        <v>4580</v>
      </c>
      <c r="L91" s="344" t="s">
        <v>4658</v>
      </c>
      <c r="M91" s="333" t="s">
        <v>203</v>
      </c>
      <c r="N91" s="369" t="s">
        <v>3648</v>
      </c>
      <c r="O91" s="344" t="str">
        <f>VLOOKUP(N91,CódigosRetorno!$A$1:$B$1701,2,FALSE)</f>
        <v>Debe remitir información del número de teléfono para el código de servicios de telecomunicaciones informado</v>
      </c>
      <c r="P91" s="333" t="s">
        <v>482</v>
      </c>
      <c r="Q91" s="343" t="s">
        <v>186</v>
      </c>
    </row>
    <row r="92" spans="2:17" s="455" customFormat="1" ht="48">
      <c r="B92" s="597"/>
      <c r="C92" s="601"/>
      <c r="D92" s="597"/>
      <c r="E92" s="597"/>
      <c r="F92" s="597"/>
      <c r="G92" s="597"/>
      <c r="H92" s="601"/>
      <c r="I92" s="597"/>
      <c r="J92" s="601"/>
      <c r="K92" s="601"/>
      <c r="L92" s="344" t="s">
        <v>4659</v>
      </c>
      <c r="M92" s="333" t="s">
        <v>203</v>
      </c>
      <c r="N92" s="369" t="s">
        <v>3651</v>
      </c>
      <c r="O92" s="344" t="str">
        <f>VLOOKUP(N92,CódigosRetorno!$A$1:$B$1701,2,FALSE)</f>
        <v>El valor del Tag no cumple con el tipo y longitud esperada</v>
      </c>
      <c r="P92" s="333" t="s">
        <v>482</v>
      </c>
      <c r="Q92" s="343" t="s">
        <v>186</v>
      </c>
    </row>
    <row r="93" spans="2:17" s="455" customFormat="1" ht="36">
      <c r="B93" s="597">
        <f>B91+1</f>
        <v>20</v>
      </c>
      <c r="C93" s="601" t="s">
        <v>3797</v>
      </c>
      <c r="D93" s="597" t="s">
        <v>3</v>
      </c>
      <c r="E93" s="597" t="s">
        <v>4</v>
      </c>
      <c r="F93" s="597" t="s">
        <v>199</v>
      </c>
      <c r="G93" s="597" t="s">
        <v>4660</v>
      </c>
      <c r="H93" s="601" t="s">
        <v>3799</v>
      </c>
      <c r="I93" s="597">
        <v>1</v>
      </c>
      <c r="J93" s="601" t="s">
        <v>4572</v>
      </c>
      <c r="K93" s="601" t="s">
        <v>4580</v>
      </c>
      <c r="L93" s="344" t="s">
        <v>3793</v>
      </c>
      <c r="M93" s="333" t="s">
        <v>203</v>
      </c>
      <c r="N93" s="369" t="s">
        <v>3652</v>
      </c>
      <c r="O93" s="344" t="str">
        <f>VLOOKUP(N93,CódigosRetorno!$A$1:$B$1701,2,FALSE)</f>
        <v>Es obligatorio informar el código de tarifa contratada para el tipo servicio público informado</v>
      </c>
      <c r="P93" s="333" t="s">
        <v>482</v>
      </c>
      <c r="Q93" s="343" t="s">
        <v>186</v>
      </c>
    </row>
    <row r="94" spans="2:17" s="455" customFormat="1" ht="24">
      <c r="B94" s="597"/>
      <c r="C94" s="601"/>
      <c r="D94" s="597"/>
      <c r="E94" s="597"/>
      <c r="F94" s="597"/>
      <c r="G94" s="597"/>
      <c r="H94" s="601"/>
      <c r="I94" s="597"/>
      <c r="J94" s="601"/>
      <c r="K94" s="601"/>
      <c r="L94" s="344" t="s">
        <v>3794</v>
      </c>
      <c r="M94" s="333" t="s">
        <v>203</v>
      </c>
      <c r="N94" s="369" t="s">
        <v>3654</v>
      </c>
      <c r="O94" s="344" t="str">
        <f>VLOOKUP(N94,CódigosRetorno!$A$1:$B$1701,2,FALSE)</f>
        <v>Sólo enviar información para el tipos de servicios públicos 1 o 2</v>
      </c>
      <c r="P94" s="333" t="s">
        <v>482</v>
      </c>
      <c r="Q94" s="343" t="s">
        <v>186</v>
      </c>
    </row>
    <row r="95" spans="2:17" s="455" customFormat="1" ht="24">
      <c r="B95" s="597"/>
      <c r="C95" s="601"/>
      <c r="D95" s="597"/>
      <c r="E95" s="597"/>
      <c r="F95" s="597"/>
      <c r="G95" s="597"/>
      <c r="H95" s="601"/>
      <c r="I95" s="597"/>
      <c r="J95" s="601"/>
      <c r="K95" s="601"/>
      <c r="L95" s="344" t="s">
        <v>3800</v>
      </c>
      <c r="M95" s="333" t="s">
        <v>203</v>
      </c>
      <c r="N95" s="369" t="s">
        <v>3655</v>
      </c>
      <c r="O95" s="344" t="str">
        <f>VLOOKUP(N95,CódigosRetorno!$A$1:$B$1701,2,FALSE)</f>
        <v>El valor del Tag no se encuentra en el catálogo</v>
      </c>
      <c r="P95" s="333" t="s">
        <v>482</v>
      </c>
      <c r="Q95" s="343" t="s">
        <v>3801</v>
      </c>
    </row>
    <row r="96" spans="2:17" s="455" customFormat="1" ht="36">
      <c r="B96" s="597"/>
      <c r="C96" s="601"/>
      <c r="D96" s="597"/>
      <c r="E96" s="597" t="s">
        <v>9</v>
      </c>
      <c r="F96" s="597"/>
      <c r="G96" s="343" t="s">
        <v>4661</v>
      </c>
      <c r="H96" s="344" t="s">
        <v>4586</v>
      </c>
      <c r="I96" s="343" t="s">
        <v>4584</v>
      </c>
      <c r="J96" s="200" t="s">
        <v>186</v>
      </c>
      <c r="K96" s="200" t="s">
        <v>186</v>
      </c>
      <c r="L96" s="344" t="s">
        <v>5498</v>
      </c>
      <c r="M96" s="333" t="s">
        <v>1192</v>
      </c>
      <c r="N96" s="369" t="s">
        <v>5308</v>
      </c>
      <c r="O96" s="344" t="str">
        <f>VLOOKUP(N96,CódigosRetorno!$A$1:$B$1701,2,FALSE)</f>
        <v>El dato ingresado como atributo @listName es incorrecto.</v>
      </c>
      <c r="P96" s="333" t="s">
        <v>482</v>
      </c>
      <c r="Q96" s="378" t="s">
        <v>186</v>
      </c>
    </row>
    <row r="97" spans="2:17" s="455" customFormat="1" ht="24">
      <c r="B97" s="597"/>
      <c r="C97" s="601"/>
      <c r="D97" s="597"/>
      <c r="E97" s="597"/>
      <c r="F97" s="597"/>
      <c r="G97" s="343" t="s">
        <v>4582</v>
      </c>
      <c r="H97" s="344" t="s">
        <v>4583</v>
      </c>
      <c r="I97" s="343" t="s">
        <v>4584</v>
      </c>
      <c r="J97" s="200" t="s">
        <v>186</v>
      </c>
      <c r="K97" s="200" t="s">
        <v>186</v>
      </c>
      <c r="L97" s="344" t="s">
        <v>5305</v>
      </c>
      <c r="M97" s="333" t="s">
        <v>1192</v>
      </c>
      <c r="N97" s="369" t="s">
        <v>5307</v>
      </c>
      <c r="O97" s="344" t="str">
        <f>VLOOKUP(N97,CódigosRetorno!$A$1:$B$1701,2,FALSE)</f>
        <v>El dato ingresado como atributo @listAgencyName es incorrecto.</v>
      </c>
      <c r="P97" s="333" t="s">
        <v>482</v>
      </c>
      <c r="Q97" s="378" t="s">
        <v>186</v>
      </c>
    </row>
    <row r="98" spans="2:17" s="455" customFormat="1" ht="48">
      <c r="B98" s="769"/>
      <c r="C98" s="775"/>
      <c r="D98" s="597"/>
      <c r="E98" s="597"/>
      <c r="F98" s="597"/>
      <c r="G98" s="378" t="s">
        <v>4662</v>
      </c>
      <c r="H98" s="200" t="s">
        <v>4588</v>
      </c>
      <c r="I98" s="343" t="s">
        <v>4584</v>
      </c>
      <c r="J98" s="200" t="s">
        <v>186</v>
      </c>
      <c r="K98" s="200" t="s">
        <v>186</v>
      </c>
      <c r="L98" s="344" t="s">
        <v>5499</v>
      </c>
      <c r="M98" s="369" t="s">
        <v>1192</v>
      </c>
      <c r="N98" s="377" t="s">
        <v>5309</v>
      </c>
      <c r="O98" s="344" t="str">
        <f>VLOOKUP(N98,CódigosRetorno!$A$1:$B$1701,2,FALSE)</f>
        <v>El dato ingresado como atributo @listURI es incorrecto.</v>
      </c>
      <c r="P98" s="333" t="s">
        <v>482</v>
      </c>
      <c r="Q98" s="378" t="s">
        <v>186</v>
      </c>
    </row>
    <row r="99" spans="2:17" s="455" customFormat="1" ht="24">
      <c r="B99" s="597">
        <f>B93+1</f>
        <v>21</v>
      </c>
      <c r="C99" s="601" t="s">
        <v>3802</v>
      </c>
      <c r="D99" s="597" t="s">
        <v>3</v>
      </c>
      <c r="E99" s="597" t="s">
        <v>4</v>
      </c>
      <c r="F99" s="597" t="s">
        <v>46</v>
      </c>
      <c r="G99" s="769"/>
      <c r="H99" s="601" t="s">
        <v>3806</v>
      </c>
      <c r="I99" s="597">
        <v>1</v>
      </c>
      <c r="J99" s="601" t="s">
        <v>4572</v>
      </c>
      <c r="K99" s="601" t="s">
        <v>4580</v>
      </c>
      <c r="L99" s="344" t="s">
        <v>3804</v>
      </c>
      <c r="M99" s="333" t="s">
        <v>203</v>
      </c>
      <c r="N99" s="369" t="s">
        <v>3660</v>
      </c>
      <c r="O99" s="344" t="str">
        <f>VLOOKUP(N99,CódigosRetorno!$A$1:$B$1701,2,FALSE)</f>
        <v>Es obligatorio informar el detalle de la potencia contratada</v>
      </c>
      <c r="P99" s="333" t="s">
        <v>482</v>
      </c>
      <c r="Q99" s="343" t="s">
        <v>186</v>
      </c>
    </row>
    <row r="100" spans="2:17" s="455" customFormat="1" ht="24">
      <c r="B100" s="597"/>
      <c r="C100" s="601"/>
      <c r="D100" s="597"/>
      <c r="E100" s="597"/>
      <c r="F100" s="597"/>
      <c r="G100" s="769"/>
      <c r="H100" s="601"/>
      <c r="I100" s="597"/>
      <c r="J100" s="601"/>
      <c r="K100" s="601"/>
      <c r="L100" s="344" t="s">
        <v>3805</v>
      </c>
      <c r="M100" s="333" t="s">
        <v>203</v>
      </c>
      <c r="N100" s="369" t="s">
        <v>3661</v>
      </c>
      <c r="O100" s="344" t="str">
        <f>VLOOKUP(N100,CódigosRetorno!$A$1:$B$1701,2,FALSE)</f>
        <v>Sólo enviar información para el tipo de servicios público 1</v>
      </c>
      <c r="P100" s="333" t="s">
        <v>482</v>
      </c>
      <c r="Q100" s="343" t="s">
        <v>186</v>
      </c>
    </row>
    <row r="101" spans="2:17" s="455" customFormat="1" ht="36">
      <c r="B101" s="597"/>
      <c r="C101" s="601"/>
      <c r="D101" s="597"/>
      <c r="E101" s="597"/>
      <c r="F101" s="597"/>
      <c r="G101" s="769"/>
      <c r="H101" s="601"/>
      <c r="I101" s="597"/>
      <c r="J101" s="601"/>
      <c r="K101" s="601"/>
      <c r="L101" s="344" t="s">
        <v>4663</v>
      </c>
      <c r="M101" s="333" t="s">
        <v>203</v>
      </c>
      <c r="N101" s="369" t="s">
        <v>3662</v>
      </c>
      <c r="O101" s="344" t="str">
        <f>VLOOKUP(N101,CódigosRetorno!$A$1:$B$1701,2,FALSE)</f>
        <v>El valor del Tag no cumple con el tipo y longitud esperada</v>
      </c>
      <c r="P101" s="333" t="s">
        <v>482</v>
      </c>
      <c r="Q101" s="343" t="s">
        <v>186</v>
      </c>
    </row>
    <row r="102" spans="2:17" s="455" customFormat="1" ht="24">
      <c r="B102" s="597"/>
      <c r="C102" s="601"/>
      <c r="D102" s="597"/>
      <c r="E102" s="597" t="s">
        <v>4</v>
      </c>
      <c r="F102" s="597" t="s">
        <v>13</v>
      </c>
      <c r="G102" s="597" t="s">
        <v>2922</v>
      </c>
      <c r="H102" s="772" t="s">
        <v>4664</v>
      </c>
      <c r="I102" s="773">
        <v>1</v>
      </c>
      <c r="J102" s="645" t="s">
        <v>4572</v>
      </c>
      <c r="K102" s="645" t="s">
        <v>4580</v>
      </c>
      <c r="L102" s="344" t="s">
        <v>3804</v>
      </c>
      <c r="M102" s="333" t="s">
        <v>203</v>
      </c>
      <c r="N102" s="369" t="s">
        <v>3656</v>
      </c>
      <c r="O102" s="344" t="str">
        <f>VLOOKUP(N102,CódigosRetorno!$A$1:$B$1701,2,FALSE)</f>
        <v>Es obligatorio informar el detalle de la potencia contratada</v>
      </c>
      <c r="P102" s="333" t="s">
        <v>482</v>
      </c>
      <c r="Q102" s="343" t="s">
        <v>186</v>
      </c>
    </row>
    <row r="103" spans="2:17" s="455" customFormat="1" ht="24">
      <c r="B103" s="597"/>
      <c r="C103" s="601"/>
      <c r="D103" s="597"/>
      <c r="E103" s="597"/>
      <c r="F103" s="597"/>
      <c r="G103" s="597"/>
      <c r="H103" s="601"/>
      <c r="I103" s="773"/>
      <c r="J103" s="645"/>
      <c r="K103" s="645"/>
      <c r="L103" s="344" t="s">
        <v>3805</v>
      </c>
      <c r="M103" s="333" t="s">
        <v>203</v>
      </c>
      <c r="N103" s="369" t="s">
        <v>3658</v>
      </c>
      <c r="O103" s="344" t="str">
        <f>VLOOKUP(N103,CódigosRetorno!$A$1:$B$1701,2,FALSE)</f>
        <v>Sólo enviar información para el tipo de servicios público 1</v>
      </c>
      <c r="P103" s="333" t="s">
        <v>482</v>
      </c>
      <c r="Q103" s="343" t="s">
        <v>186</v>
      </c>
    </row>
    <row r="104" spans="2:17" s="455" customFormat="1" ht="24">
      <c r="B104" s="769"/>
      <c r="C104" s="775"/>
      <c r="D104" s="597"/>
      <c r="E104" s="769" t="s">
        <v>4</v>
      </c>
      <c r="F104" s="769"/>
      <c r="G104" s="343" t="s">
        <v>4665</v>
      </c>
      <c r="H104" s="344" t="s">
        <v>4666</v>
      </c>
      <c r="I104" s="343"/>
      <c r="J104" s="200" t="s">
        <v>186</v>
      </c>
      <c r="K104" s="200" t="s">
        <v>186</v>
      </c>
      <c r="L104" s="344" t="s">
        <v>5349</v>
      </c>
      <c r="M104" s="333" t="s">
        <v>1192</v>
      </c>
      <c r="N104" s="369" t="s">
        <v>5350</v>
      </c>
      <c r="O104" s="344" t="str">
        <f>VLOOKUP(N104,CódigosRetorno!$A$1:$B$1701,2,FALSE)</f>
        <v>El dato ingresado como atributo @unitCodeListID es incorrecto.</v>
      </c>
      <c r="P104" s="333" t="s">
        <v>482</v>
      </c>
      <c r="Q104" s="378" t="s">
        <v>186</v>
      </c>
    </row>
    <row r="105" spans="2:17" s="455" customFormat="1" ht="48">
      <c r="B105" s="769"/>
      <c r="C105" s="775"/>
      <c r="D105" s="597"/>
      <c r="E105" s="769"/>
      <c r="F105" s="769"/>
      <c r="G105" s="378" t="s">
        <v>4635</v>
      </c>
      <c r="H105" s="344" t="s">
        <v>4667</v>
      </c>
      <c r="I105" s="343"/>
      <c r="J105" s="200" t="s">
        <v>186</v>
      </c>
      <c r="K105" s="200" t="s">
        <v>186</v>
      </c>
      <c r="L105" s="344" t="s">
        <v>5328</v>
      </c>
      <c r="M105" s="369" t="s">
        <v>1192</v>
      </c>
      <c r="N105" s="377" t="s">
        <v>5351</v>
      </c>
      <c r="O105" s="344" t="str">
        <f>VLOOKUP(N105,CódigosRetorno!$A$1:$B$1701,2,FALSE)</f>
        <v>El dato ingresado como atributo @unitCodeListAgencyName es incorrecto.</v>
      </c>
      <c r="P105" s="333" t="s">
        <v>482</v>
      </c>
      <c r="Q105" s="378" t="s">
        <v>186</v>
      </c>
    </row>
    <row r="106" spans="2:17" s="455" customFormat="1" ht="36">
      <c r="B106" s="597" t="s">
        <v>4668</v>
      </c>
      <c r="C106" s="601" t="s">
        <v>4669</v>
      </c>
      <c r="D106" s="597" t="s">
        <v>3</v>
      </c>
      <c r="E106" s="597" t="s">
        <v>9</v>
      </c>
      <c r="F106" s="597" t="s">
        <v>175</v>
      </c>
      <c r="G106" s="769"/>
      <c r="H106" s="601" t="s">
        <v>3812</v>
      </c>
      <c r="I106" s="597">
        <v>1</v>
      </c>
      <c r="J106" s="601" t="s">
        <v>4572</v>
      </c>
      <c r="K106" s="601" t="s">
        <v>4580</v>
      </c>
      <c r="L106" s="344" t="s">
        <v>4670</v>
      </c>
      <c r="M106" s="333" t="s">
        <v>203</v>
      </c>
      <c r="N106" s="369" t="s">
        <v>3667</v>
      </c>
      <c r="O106" s="344" t="str">
        <f>VLOOKUP(N106,CódigosRetorno!$A$1:$B$1701,2,FALSE)</f>
        <v>Es obligatorio informar el número del medidor</v>
      </c>
      <c r="P106" s="333" t="s">
        <v>482</v>
      </c>
      <c r="Q106" s="343" t="s">
        <v>186</v>
      </c>
    </row>
    <row r="107" spans="2:17" s="455" customFormat="1" ht="24">
      <c r="B107" s="597"/>
      <c r="C107" s="601"/>
      <c r="D107" s="597"/>
      <c r="E107" s="597"/>
      <c r="F107" s="597"/>
      <c r="G107" s="769"/>
      <c r="H107" s="601"/>
      <c r="I107" s="597"/>
      <c r="J107" s="601"/>
      <c r="K107" s="601"/>
      <c r="L107" s="344" t="s">
        <v>4671</v>
      </c>
      <c r="M107" s="333" t="s">
        <v>203</v>
      </c>
      <c r="N107" s="369" t="s">
        <v>3669</v>
      </c>
      <c r="O107" s="344" t="str">
        <f>VLOOKUP(N107,CódigosRetorno!$A$1:$B$1701,2,FALSE)</f>
        <v>Sólo enviar información para el tipos de servicios públicos 1 o 2</v>
      </c>
      <c r="P107" s="333" t="s">
        <v>482</v>
      </c>
      <c r="Q107" s="343" t="s">
        <v>186</v>
      </c>
    </row>
    <row r="108" spans="2:17" s="455" customFormat="1" ht="36">
      <c r="B108" s="597"/>
      <c r="C108" s="601"/>
      <c r="D108" s="597"/>
      <c r="E108" s="597"/>
      <c r="F108" s="597"/>
      <c r="G108" s="769"/>
      <c r="H108" s="601"/>
      <c r="I108" s="597"/>
      <c r="J108" s="601"/>
      <c r="K108" s="601"/>
      <c r="L108" s="344" t="s">
        <v>3813</v>
      </c>
      <c r="M108" s="333" t="s">
        <v>203</v>
      </c>
      <c r="N108" s="369" t="s">
        <v>3670</v>
      </c>
      <c r="O108" s="344" t="str">
        <f>VLOOKUP(N108,CódigosRetorno!$A$1:$B$1701,2,FALSE)</f>
        <v>El valor del Tag no cumple con el tipo y longitud esperada</v>
      </c>
      <c r="P108" s="333" t="s">
        <v>482</v>
      </c>
      <c r="Q108" s="343" t="s">
        <v>186</v>
      </c>
    </row>
    <row r="109" spans="2:17" s="455" customFormat="1" ht="36">
      <c r="B109" s="597"/>
      <c r="C109" s="601"/>
      <c r="D109" s="597"/>
      <c r="E109" s="597"/>
      <c r="F109" s="597" t="s">
        <v>11</v>
      </c>
      <c r="G109" s="609" t="s">
        <v>4672</v>
      </c>
      <c r="H109" s="772" t="s">
        <v>4673</v>
      </c>
      <c r="I109" s="597" t="s">
        <v>4584</v>
      </c>
      <c r="J109" s="645" t="s">
        <v>4572</v>
      </c>
      <c r="K109" s="645" t="s">
        <v>4580</v>
      </c>
      <c r="L109" s="344" t="s">
        <v>4674</v>
      </c>
      <c r="M109" s="333" t="s">
        <v>203</v>
      </c>
      <c r="N109" s="369" t="s">
        <v>3663</v>
      </c>
      <c r="O109" s="344" t="str">
        <f>VLOOKUP(N109,CódigosRetorno!$A$1:$B$1701,2,FALSE)</f>
        <v xml:space="preserve">Es obligatorio informar el tipo de medidor </v>
      </c>
      <c r="P109" s="333" t="s">
        <v>482</v>
      </c>
      <c r="Q109" s="343" t="s">
        <v>186</v>
      </c>
    </row>
    <row r="110" spans="2:17" s="455" customFormat="1" ht="24">
      <c r="B110" s="597"/>
      <c r="C110" s="601"/>
      <c r="D110" s="597"/>
      <c r="E110" s="597"/>
      <c r="F110" s="597"/>
      <c r="G110" s="609"/>
      <c r="H110" s="601"/>
      <c r="I110" s="773"/>
      <c r="J110" s="645"/>
      <c r="K110" s="645"/>
      <c r="L110" s="344" t="s">
        <v>3805</v>
      </c>
      <c r="M110" s="333" t="s">
        <v>203</v>
      </c>
      <c r="N110" s="369" t="s">
        <v>3665</v>
      </c>
      <c r="O110" s="344" t="str">
        <f>VLOOKUP(N110,CódigosRetorno!$A$1:$B$1701,2,FALSE)</f>
        <v>Sólo enviar información para el tipo de servicios público 1</v>
      </c>
      <c r="P110" s="333" t="s">
        <v>482</v>
      </c>
      <c r="Q110" s="343" t="s">
        <v>186</v>
      </c>
    </row>
    <row r="111" spans="2:17" s="455" customFormat="1" ht="36">
      <c r="B111" s="597"/>
      <c r="C111" s="601"/>
      <c r="D111" s="597"/>
      <c r="E111" s="597"/>
      <c r="F111" s="597"/>
      <c r="G111" s="609"/>
      <c r="H111" s="601"/>
      <c r="I111" s="773"/>
      <c r="J111" s="645"/>
      <c r="K111" s="645"/>
      <c r="L111" s="344" t="s">
        <v>3809</v>
      </c>
      <c r="M111" s="333" t="s">
        <v>203</v>
      </c>
      <c r="N111" s="369" t="s">
        <v>3666</v>
      </c>
      <c r="O111" s="344" t="str">
        <f>VLOOKUP(N111,CódigosRetorno!$A$1:$B$1701,2,FALSE)</f>
        <v>El valor del Tag no se encuentra en el catálogo</v>
      </c>
      <c r="P111" s="333" t="s">
        <v>482</v>
      </c>
      <c r="Q111" s="343" t="s">
        <v>3810</v>
      </c>
    </row>
    <row r="112" spans="2:17" s="455" customFormat="1" ht="24">
      <c r="B112" s="597"/>
      <c r="C112" s="601"/>
      <c r="D112" s="597"/>
      <c r="E112" s="769" t="s">
        <v>9</v>
      </c>
      <c r="F112" s="769"/>
      <c r="G112" s="378" t="s">
        <v>4675</v>
      </c>
      <c r="H112" s="167" t="s">
        <v>4604</v>
      </c>
      <c r="I112" s="333" t="s">
        <v>4584</v>
      </c>
      <c r="J112" s="200" t="s">
        <v>186</v>
      </c>
      <c r="K112" s="200" t="s">
        <v>186</v>
      </c>
      <c r="L112" s="344" t="s">
        <v>5500</v>
      </c>
      <c r="M112" s="333" t="s">
        <v>1192</v>
      </c>
      <c r="N112" s="369" t="s">
        <v>5313</v>
      </c>
      <c r="O112" s="344" t="str">
        <f>VLOOKUP(N112,CódigosRetorno!$A$1:$B$1701,2,FALSE)</f>
        <v>El dato ingresado como atributo @schemeName es incorrecto.</v>
      </c>
      <c r="P112" s="333" t="s">
        <v>482</v>
      </c>
      <c r="Q112" s="378" t="s">
        <v>186</v>
      </c>
    </row>
    <row r="113" spans="2:17" s="455" customFormat="1" ht="24">
      <c r="B113" s="597"/>
      <c r="C113" s="601"/>
      <c r="D113" s="597"/>
      <c r="E113" s="769"/>
      <c r="F113" s="769"/>
      <c r="G113" s="378" t="s">
        <v>4582</v>
      </c>
      <c r="H113" s="167" t="s">
        <v>4605</v>
      </c>
      <c r="I113" s="333" t="s">
        <v>4584</v>
      </c>
      <c r="J113" s="200" t="s">
        <v>186</v>
      </c>
      <c r="K113" s="200" t="s">
        <v>186</v>
      </c>
      <c r="L113" s="344" t="s">
        <v>5305</v>
      </c>
      <c r="M113" s="333" t="s">
        <v>1192</v>
      </c>
      <c r="N113" s="369" t="s">
        <v>5314</v>
      </c>
      <c r="O113" s="344" t="str">
        <f>VLOOKUP(N113,CódigosRetorno!$A$1:$B$1701,2,FALSE)</f>
        <v>El dato ingresado como atributo @schemeAgencyName es incorrecto.</v>
      </c>
      <c r="P113" s="333" t="s">
        <v>482</v>
      </c>
      <c r="Q113" s="378" t="s">
        <v>186</v>
      </c>
    </row>
    <row r="114" spans="2:17" s="455" customFormat="1" ht="48">
      <c r="B114" s="597"/>
      <c r="C114" s="601"/>
      <c r="D114" s="597"/>
      <c r="E114" s="769"/>
      <c r="F114" s="769"/>
      <c r="G114" s="378" t="s">
        <v>4676</v>
      </c>
      <c r="H114" s="167" t="s">
        <v>4607</v>
      </c>
      <c r="I114" s="333" t="s">
        <v>4584</v>
      </c>
      <c r="J114" s="200" t="s">
        <v>186</v>
      </c>
      <c r="K114" s="200" t="s">
        <v>186</v>
      </c>
      <c r="L114" s="344" t="s">
        <v>5501</v>
      </c>
      <c r="M114" s="369" t="s">
        <v>1192</v>
      </c>
      <c r="N114" s="377" t="s">
        <v>5315</v>
      </c>
      <c r="O114" s="344" t="str">
        <f>VLOOKUP(N114,CódigosRetorno!$A$1:$B$1701,2,FALSE)</f>
        <v>El dato ingresado como atributo @schemeURI es incorrecto.</v>
      </c>
      <c r="P114" s="333" t="s">
        <v>482</v>
      </c>
      <c r="Q114" s="378" t="s">
        <v>186</v>
      </c>
    </row>
    <row r="115" spans="2:17" s="455" customFormat="1" ht="48">
      <c r="B115" s="351">
        <v>24</v>
      </c>
      <c r="C115" s="366" t="s">
        <v>3814</v>
      </c>
      <c r="D115" s="351" t="s">
        <v>3</v>
      </c>
      <c r="E115" s="351" t="s">
        <v>4</v>
      </c>
      <c r="F115" s="351"/>
      <c r="G115" s="366"/>
      <c r="H115" s="366" t="s">
        <v>3815</v>
      </c>
      <c r="I115" s="351">
        <v>1</v>
      </c>
      <c r="J115" s="375" t="s">
        <v>186</v>
      </c>
      <c r="K115" s="375" t="s">
        <v>186</v>
      </c>
      <c r="L115" s="344" t="s">
        <v>2652</v>
      </c>
      <c r="M115" s="333" t="s">
        <v>186</v>
      </c>
      <c r="N115" s="369" t="s">
        <v>186</v>
      </c>
      <c r="O115" s="344" t="str">
        <f>VLOOKUP(N115,CódigosRetorno!$A$1:$B$1701,2,FALSE)</f>
        <v>-</v>
      </c>
      <c r="P115" s="333" t="s">
        <v>186</v>
      </c>
      <c r="Q115" s="343" t="s">
        <v>186</v>
      </c>
    </row>
    <row r="116" spans="2:17" s="455" customFormat="1" ht="36">
      <c r="B116" s="597">
        <f>B115+1</f>
        <v>25</v>
      </c>
      <c r="C116" s="601" t="s">
        <v>3816</v>
      </c>
      <c r="D116" s="597" t="s">
        <v>3</v>
      </c>
      <c r="E116" s="597" t="s">
        <v>4</v>
      </c>
      <c r="F116" s="597" t="s">
        <v>176</v>
      </c>
      <c r="G116" s="597"/>
      <c r="H116" s="601" t="s">
        <v>3819</v>
      </c>
      <c r="I116" s="597">
        <v>1</v>
      </c>
      <c r="J116" s="601" t="s">
        <v>4572</v>
      </c>
      <c r="K116" s="601" t="s">
        <v>4580</v>
      </c>
      <c r="L116" s="268" t="s">
        <v>3793</v>
      </c>
      <c r="M116" s="306" t="s">
        <v>203</v>
      </c>
      <c r="N116" s="187" t="s">
        <v>3677</v>
      </c>
      <c r="O116" s="344" t="str">
        <f>VLOOKUP(N116,CódigosRetorno!$A$1:$B$1701,2,FALSE)</f>
        <v>No existe el detalle del número del medidor</v>
      </c>
      <c r="P116" s="333" t="s">
        <v>482</v>
      </c>
      <c r="Q116" s="378" t="s">
        <v>186</v>
      </c>
    </row>
    <row r="117" spans="2:17" s="455" customFormat="1" ht="24">
      <c r="B117" s="597"/>
      <c r="C117" s="601"/>
      <c r="D117" s="597"/>
      <c r="E117" s="597"/>
      <c r="F117" s="597"/>
      <c r="G117" s="597"/>
      <c r="H117" s="601"/>
      <c r="I117" s="597"/>
      <c r="J117" s="601"/>
      <c r="K117" s="601"/>
      <c r="L117" s="344" t="s">
        <v>3794</v>
      </c>
      <c r="M117" s="333" t="s">
        <v>203</v>
      </c>
      <c r="N117" s="369" t="s">
        <v>3678</v>
      </c>
      <c r="O117" s="344" t="str">
        <f>VLOOKUP(N117,CódigosRetorno!$A$1:$B$1701,2,FALSE)</f>
        <v>Sólo enviar información para el tipos de servicios públicos 1 o 2</v>
      </c>
      <c r="P117" s="333" t="s">
        <v>482</v>
      </c>
      <c r="Q117" s="378" t="s">
        <v>186</v>
      </c>
    </row>
    <row r="118" spans="2:17" s="455" customFormat="1" ht="36">
      <c r="B118" s="597"/>
      <c r="C118" s="601"/>
      <c r="D118" s="597"/>
      <c r="E118" s="597"/>
      <c r="F118" s="597"/>
      <c r="G118" s="597"/>
      <c r="H118" s="601"/>
      <c r="I118" s="597"/>
      <c r="J118" s="601"/>
      <c r="K118" s="601"/>
      <c r="L118" s="344" t="s">
        <v>6124</v>
      </c>
      <c r="M118" s="333" t="s">
        <v>203</v>
      </c>
      <c r="N118" s="369" t="s">
        <v>3679</v>
      </c>
      <c r="O118" s="344" t="str">
        <f>VLOOKUP(N118,CódigosRetorno!$A$1:$B$1701,2,FALSE)</f>
        <v>El valor del Tag no cumple con el tipo y longitud esperada</v>
      </c>
      <c r="P118" s="333" t="s">
        <v>482</v>
      </c>
      <c r="Q118" s="378" t="s">
        <v>186</v>
      </c>
    </row>
    <row r="119" spans="2:17" s="455" customFormat="1" ht="36">
      <c r="B119" s="597"/>
      <c r="C119" s="601"/>
      <c r="D119" s="597"/>
      <c r="E119" s="597" t="s">
        <v>9</v>
      </c>
      <c r="F119" s="597" t="s">
        <v>13</v>
      </c>
      <c r="G119" s="597" t="s">
        <v>2922</v>
      </c>
      <c r="H119" s="772" t="s">
        <v>4677</v>
      </c>
      <c r="I119" s="597" t="s">
        <v>4584</v>
      </c>
      <c r="J119" s="597" t="s">
        <v>4572</v>
      </c>
      <c r="K119" s="601" t="s">
        <v>4580</v>
      </c>
      <c r="L119" s="344" t="s">
        <v>3793</v>
      </c>
      <c r="M119" s="333" t="s">
        <v>203</v>
      </c>
      <c r="N119" s="369" t="s">
        <v>3672</v>
      </c>
      <c r="O119" s="344" t="str">
        <f>VLOOKUP(N119,CódigosRetorno!$A$1:$B$1701,2,FALSE)</f>
        <v>No existe el detalle del número del medidor</v>
      </c>
      <c r="P119" s="333" t="s">
        <v>482</v>
      </c>
      <c r="Q119" s="378" t="s">
        <v>186</v>
      </c>
    </row>
    <row r="120" spans="2:17" s="455" customFormat="1" ht="24">
      <c r="B120" s="597"/>
      <c r="C120" s="601"/>
      <c r="D120" s="597"/>
      <c r="E120" s="597"/>
      <c r="F120" s="597"/>
      <c r="G120" s="597"/>
      <c r="H120" s="601"/>
      <c r="I120" s="773"/>
      <c r="J120" s="597"/>
      <c r="K120" s="601"/>
      <c r="L120" s="344" t="s">
        <v>3794</v>
      </c>
      <c r="M120" s="333" t="s">
        <v>203</v>
      </c>
      <c r="N120" s="369" t="s">
        <v>3674</v>
      </c>
      <c r="O120" s="344" t="str">
        <f>VLOOKUP(N120,CódigosRetorno!$A$1:$B$1701,2,FALSE)</f>
        <v>Sólo enviar información para el tipos de servicios públicos 1 o 2</v>
      </c>
      <c r="P120" s="333" t="s">
        <v>482</v>
      </c>
      <c r="Q120" s="378" t="s">
        <v>186</v>
      </c>
    </row>
    <row r="121" spans="2:17" s="455" customFormat="1" ht="15">
      <c r="B121" s="774" t="s">
        <v>4678</v>
      </c>
      <c r="C121" s="774"/>
      <c r="D121" s="123" t="s">
        <v>186</v>
      </c>
      <c r="E121" s="119" t="s">
        <v>186</v>
      </c>
      <c r="F121" s="123" t="s">
        <v>186</v>
      </c>
      <c r="G121" s="123" t="s">
        <v>186</v>
      </c>
      <c r="H121" s="124" t="s">
        <v>186</v>
      </c>
      <c r="I121" s="123"/>
      <c r="J121" s="124"/>
      <c r="K121" s="124"/>
      <c r="L121" s="344" t="s">
        <v>186</v>
      </c>
      <c r="M121" s="333" t="s">
        <v>186</v>
      </c>
      <c r="N121" s="369" t="s">
        <v>186</v>
      </c>
      <c r="O121" s="344" t="str">
        <f>VLOOKUP(N121,CódigosRetorno!$A$1:$B$1701,2,FALSE)</f>
        <v>-</v>
      </c>
      <c r="P121" s="333" t="s">
        <v>186</v>
      </c>
      <c r="Q121" s="343" t="s">
        <v>186</v>
      </c>
    </row>
    <row r="122" spans="2:17" s="455" customFormat="1" ht="24">
      <c r="B122" s="609">
        <f>+B116+1</f>
        <v>26</v>
      </c>
      <c r="C122" s="616" t="s">
        <v>14</v>
      </c>
      <c r="D122" s="613" t="s">
        <v>15</v>
      </c>
      <c r="E122" s="613" t="s">
        <v>4</v>
      </c>
      <c r="F122" s="609" t="s">
        <v>53</v>
      </c>
      <c r="G122" s="613"/>
      <c r="H122" s="614" t="s">
        <v>38</v>
      </c>
      <c r="I122" s="609">
        <v>1</v>
      </c>
      <c r="J122" s="614" t="s">
        <v>4679</v>
      </c>
      <c r="K122" s="614" t="s">
        <v>4680</v>
      </c>
      <c r="L122" s="344" t="s">
        <v>3821</v>
      </c>
      <c r="M122" s="369" t="s">
        <v>203</v>
      </c>
      <c r="N122" s="120" t="s">
        <v>2449</v>
      </c>
      <c r="O122" s="344" t="str">
        <f>VLOOKUP(N122,CódigosRetorno!$A$1:$B$1701,2,FALSE)</f>
        <v>El Numero de orden del item no cumple con el formato establecido</v>
      </c>
      <c r="P122" s="333" t="s">
        <v>482</v>
      </c>
      <c r="Q122" s="343" t="s">
        <v>186</v>
      </c>
    </row>
    <row r="123" spans="2:17" s="455" customFormat="1" ht="24">
      <c r="B123" s="609"/>
      <c r="C123" s="616"/>
      <c r="D123" s="613"/>
      <c r="E123" s="613"/>
      <c r="F123" s="609"/>
      <c r="G123" s="613"/>
      <c r="H123" s="614"/>
      <c r="I123" s="609"/>
      <c r="J123" s="614"/>
      <c r="K123" s="614"/>
      <c r="L123" s="348" t="s">
        <v>2932</v>
      </c>
      <c r="M123" s="369" t="s">
        <v>203</v>
      </c>
      <c r="N123" s="377" t="s">
        <v>1667</v>
      </c>
      <c r="O123" s="344" t="str">
        <f>VLOOKUP(N123,CódigosRetorno!$A$1:$B$1701,2,FALSE)</f>
        <v>El número de ítem no puede estar duplicado.</v>
      </c>
      <c r="P123" s="333" t="s">
        <v>482</v>
      </c>
      <c r="Q123" s="343" t="s">
        <v>186</v>
      </c>
    </row>
    <row r="124" spans="2:17" s="455" customFormat="1" ht="24">
      <c r="B124" s="609">
        <f>B122+1</f>
        <v>27</v>
      </c>
      <c r="C124" s="616" t="s">
        <v>56</v>
      </c>
      <c r="D124" s="613" t="s">
        <v>15</v>
      </c>
      <c r="E124" s="333" t="s">
        <v>4</v>
      </c>
      <c r="F124" s="343" t="s">
        <v>17</v>
      </c>
      <c r="G124" s="333" t="s">
        <v>2922</v>
      </c>
      <c r="H124" s="348" t="s">
        <v>2923</v>
      </c>
      <c r="I124" s="343">
        <v>1</v>
      </c>
      <c r="J124" s="344" t="s">
        <v>4679</v>
      </c>
      <c r="K124" s="344" t="s">
        <v>4681</v>
      </c>
      <c r="L124" s="344" t="s">
        <v>3818</v>
      </c>
      <c r="M124" s="333" t="s">
        <v>203</v>
      </c>
      <c r="N124" s="369" t="s">
        <v>3680</v>
      </c>
      <c r="O124" s="344" t="str">
        <f>VLOOKUP(N124,CódigosRetorno!$A$1:$B$1701,2,FALSE)</f>
        <v>El valor del atributo no existe</v>
      </c>
      <c r="P124" s="333" t="s">
        <v>482</v>
      </c>
      <c r="Q124" s="343" t="s">
        <v>186</v>
      </c>
    </row>
    <row r="125" spans="2:17" s="455" customFormat="1" ht="24">
      <c r="B125" s="609"/>
      <c r="C125" s="616"/>
      <c r="D125" s="613"/>
      <c r="E125" s="613" t="s">
        <v>9</v>
      </c>
      <c r="F125" s="609"/>
      <c r="G125" s="343" t="s">
        <v>4665</v>
      </c>
      <c r="H125" s="344" t="s">
        <v>4666</v>
      </c>
      <c r="I125" s="343" t="s">
        <v>4584</v>
      </c>
      <c r="J125" s="200" t="s">
        <v>186</v>
      </c>
      <c r="K125" s="200" t="s">
        <v>186</v>
      </c>
      <c r="L125" s="344" t="s">
        <v>5349</v>
      </c>
      <c r="M125" s="333" t="s">
        <v>1192</v>
      </c>
      <c r="N125" s="369" t="s">
        <v>5350</v>
      </c>
      <c r="O125" s="344" t="str">
        <f>VLOOKUP(N125,CódigosRetorno!$A$1:$B$1701,2,FALSE)</f>
        <v>El dato ingresado como atributo @unitCodeListID es incorrecto.</v>
      </c>
      <c r="P125" s="333" t="s">
        <v>482</v>
      </c>
      <c r="Q125" s="378" t="s">
        <v>186</v>
      </c>
    </row>
    <row r="126" spans="2:17" s="455" customFormat="1" ht="48">
      <c r="B126" s="609"/>
      <c r="C126" s="616"/>
      <c r="D126" s="613"/>
      <c r="E126" s="613"/>
      <c r="F126" s="609"/>
      <c r="G126" s="378" t="s">
        <v>4635</v>
      </c>
      <c r="H126" s="344" t="s">
        <v>4667</v>
      </c>
      <c r="I126" s="343" t="s">
        <v>4584</v>
      </c>
      <c r="J126" s="200" t="s">
        <v>186</v>
      </c>
      <c r="K126" s="200" t="s">
        <v>186</v>
      </c>
      <c r="L126" s="344" t="s">
        <v>5328</v>
      </c>
      <c r="M126" s="369" t="s">
        <v>1192</v>
      </c>
      <c r="N126" s="377" t="s">
        <v>5351</v>
      </c>
      <c r="O126" s="344" t="str">
        <f>VLOOKUP(N126,CódigosRetorno!$A$1:$B$1701,2,FALSE)</f>
        <v>El dato ingresado como atributo @unitCodeListAgencyName es incorrecto.</v>
      </c>
      <c r="P126" s="333" t="s">
        <v>482</v>
      </c>
      <c r="Q126" s="378" t="s">
        <v>186</v>
      </c>
    </row>
    <row r="127" spans="2:17" s="455" customFormat="1" ht="36">
      <c r="B127" s="609">
        <f>B124+1</f>
        <v>28</v>
      </c>
      <c r="C127" s="616" t="s">
        <v>57</v>
      </c>
      <c r="D127" s="613" t="s">
        <v>15</v>
      </c>
      <c r="E127" s="613" t="s">
        <v>4</v>
      </c>
      <c r="F127" s="609" t="s">
        <v>145</v>
      </c>
      <c r="G127" s="613" t="s">
        <v>146</v>
      </c>
      <c r="H127" s="614" t="s">
        <v>39</v>
      </c>
      <c r="I127" s="609">
        <v>1</v>
      </c>
      <c r="J127" s="614" t="s">
        <v>4679</v>
      </c>
      <c r="K127" s="614" t="s">
        <v>4682</v>
      </c>
      <c r="L127" s="344" t="s">
        <v>2637</v>
      </c>
      <c r="M127" s="369" t="s">
        <v>203</v>
      </c>
      <c r="N127" s="377" t="s">
        <v>2448</v>
      </c>
      <c r="O127" s="344" t="str">
        <f>VLOOKUP(N127,CódigosRetorno!$A$1:$B$1701,2,FALSE)</f>
        <v>El XML no contiene el tag InvoicedQuantity en el detalle de los Items</v>
      </c>
      <c r="P127" s="333" t="s">
        <v>482</v>
      </c>
      <c r="Q127" s="343" t="s">
        <v>186</v>
      </c>
    </row>
    <row r="128" spans="2:17" s="455" customFormat="1" ht="25.9" customHeight="1">
      <c r="B128" s="609"/>
      <c r="C128" s="616"/>
      <c r="D128" s="613"/>
      <c r="E128" s="613"/>
      <c r="F128" s="609"/>
      <c r="G128" s="613"/>
      <c r="H128" s="614"/>
      <c r="I128" s="609"/>
      <c r="J128" s="614"/>
      <c r="K128" s="614"/>
      <c r="L128" s="344" t="s">
        <v>3822</v>
      </c>
      <c r="M128" s="369" t="s">
        <v>203</v>
      </c>
      <c r="N128" s="377" t="s">
        <v>2447</v>
      </c>
      <c r="O128" s="344" t="str">
        <f>VLOOKUP(N128,CódigosRetorno!$A$1:$B$1701,2,FALSE)</f>
        <v>InvoicedQuantity El dato ingresado no cumple con el estandar</v>
      </c>
      <c r="P128" s="333" t="s">
        <v>482</v>
      </c>
      <c r="Q128" s="343" t="s">
        <v>186</v>
      </c>
    </row>
    <row r="129" spans="2:17" s="455" customFormat="1" ht="36">
      <c r="B129" s="609">
        <f>+B127+1</f>
        <v>29</v>
      </c>
      <c r="C129" s="616" t="s">
        <v>66</v>
      </c>
      <c r="D129" s="613" t="s">
        <v>15</v>
      </c>
      <c r="E129" s="613" t="s">
        <v>4</v>
      </c>
      <c r="F129" s="609" t="s">
        <v>4683</v>
      </c>
      <c r="G129" s="613"/>
      <c r="H129" s="614" t="s">
        <v>40</v>
      </c>
      <c r="I129" s="609">
        <v>1</v>
      </c>
      <c r="J129" s="614" t="s">
        <v>4679</v>
      </c>
      <c r="K129" s="614" t="s">
        <v>4684</v>
      </c>
      <c r="L129" s="344" t="s">
        <v>2637</v>
      </c>
      <c r="M129" s="369" t="s">
        <v>203</v>
      </c>
      <c r="N129" s="377" t="s">
        <v>603</v>
      </c>
      <c r="O129" s="344" t="str">
        <f>VLOOKUP(N129,CódigosRetorno!$A$1:$B$1701,2,FALSE)</f>
        <v>El XML no contiene el tag cac:Item/cbc:Description en el detalle de los Items</v>
      </c>
      <c r="P129" s="333" t="s">
        <v>482</v>
      </c>
      <c r="Q129" s="343" t="s">
        <v>186</v>
      </c>
    </row>
    <row r="130" spans="2:17" s="455" customFormat="1" ht="36">
      <c r="B130" s="609"/>
      <c r="C130" s="616"/>
      <c r="D130" s="613"/>
      <c r="E130" s="613"/>
      <c r="F130" s="609"/>
      <c r="G130" s="613"/>
      <c r="H130" s="614"/>
      <c r="I130" s="609"/>
      <c r="J130" s="614"/>
      <c r="K130" s="614"/>
      <c r="L130" s="344" t="s">
        <v>4685</v>
      </c>
      <c r="M130" s="369" t="s">
        <v>203</v>
      </c>
      <c r="N130" s="377" t="s">
        <v>604</v>
      </c>
      <c r="O130" s="344" t="str">
        <f>VLOOKUP(N130,CódigosRetorno!$A$1:$B$1701,2,FALSE)</f>
        <v>El XML no contiene el tag o no existe informacion de cac:Item/cbc:Description del item</v>
      </c>
      <c r="P130" s="333" t="s">
        <v>482</v>
      </c>
      <c r="Q130" s="343" t="s">
        <v>186</v>
      </c>
    </row>
    <row r="131" spans="2:17" s="455" customFormat="1" ht="36">
      <c r="B131" s="609">
        <f>B129+1</f>
        <v>30</v>
      </c>
      <c r="C131" s="616" t="s">
        <v>68</v>
      </c>
      <c r="D131" s="613" t="s">
        <v>15</v>
      </c>
      <c r="E131" s="613" t="s">
        <v>4</v>
      </c>
      <c r="F131" s="609" t="s">
        <v>145</v>
      </c>
      <c r="G131" s="613" t="s">
        <v>146</v>
      </c>
      <c r="H131" s="616" t="s">
        <v>2924</v>
      </c>
      <c r="I131" s="609">
        <v>1</v>
      </c>
      <c r="J131" s="614" t="s">
        <v>4572</v>
      </c>
      <c r="K131" s="616" t="s">
        <v>4686</v>
      </c>
      <c r="L131" s="344" t="s">
        <v>2637</v>
      </c>
      <c r="M131" s="369" t="s">
        <v>203</v>
      </c>
      <c r="N131" s="214" t="s">
        <v>2402</v>
      </c>
      <c r="O131" s="344" t="str">
        <f>VLOOKUP(N131,CódigosRetorno!$A$1:$B$1701,2,FALSE)</f>
        <v>El XML no contiene el tag cac:Price/cbc:PriceAmount en el detalle de los Items</v>
      </c>
      <c r="P131" s="333" t="s">
        <v>482</v>
      </c>
      <c r="Q131" s="343" t="s">
        <v>186</v>
      </c>
    </row>
    <row r="132" spans="2:17" s="455" customFormat="1" ht="48">
      <c r="B132" s="609"/>
      <c r="C132" s="616"/>
      <c r="D132" s="613"/>
      <c r="E132" s="613"/>
      <c r="F132" s="609"/>
      <c r="G132" s="613"/>
      <c r="H132" s="616"/>
      <c r="I132" s="609"/>
      <c r="J132" s="614"/>
      <c r="K132" s="616"/>
      <c r="L132" s="344" t="s">
        <v>3822</v>
      </c>
      <c r="M132" s="369" t="s">
        <v>203</v>
      </c>
      <c r="N132" s="377" t="s">
        <v>2084</v>
      </c>
      <c r="O132" s="344" t="str">
        <f>VLOOKUP(N132,CódigosRetorno!$A$1:$B$1701,2,FALSE)</f>
        <v>El dato ingresado en PriceAmount del Valor de venta unitario por item no cumple con el formato establecido</v>
      </c>
      <c r="P132" s="333" t="s">
        <v>482</v>
      </c>
      <c r="Q132" s="343" t="s">
        <v>186</v>
      </c>
    </row>
    <row r="133" spans="2:17" s="455" customFormat="1" ht="36">
      <c r="B133" s="609"/>
      <c r="C133" s="616"/>
      <c r="D133" s="613"/>
      <c r="E133" s="613"/>
      <c r="F133" s="343" t="s">
        <v>13</v>
      </c>
      <c r="G133" s="333" t="s">
        <v>2671</v>
      </c>
      <c r="H133" s="200" t="s">
        <v>4697</v>
      </c>
      <c r="I133" s="609"/>
      <c r="J133" s="614"/>
      <c r="K133" s="616"/>
      <c r="L133" s="348" t="s">
        <v>6127</v>
      </c>
      <c r="M133" s="369" t="s">
        <v>203</v>
      </c>
      <c r="N133" s="377" t="s">
        <v>4515</v>
      </c>
      <c r="O133" s="344" t="str">
        <f>VLOOKUP(N133,CódigosRetorno!$A$1:$B$1701,2,FALSE)</f>
        <v>El valor ingresado como moneda del comprobante no es valido (catalogo nro 02).</v>
      </c>
      <c r="P133" s="333" t="s">
        <v>482</v>
      </c>
      <c r="Q133" s="343" t="s">
        <v>6064</v>
      </c>
    </row>
    <row r="134" spans="2:17" s="455" customFormat="1" ht="24">
      <c r="B134" s="609">
        <f>B131+1</f>
        <v>31</v>
      </c>
      <c r="C134" s="616" t="s">
        <v>3082</v>
      </c>
      <c r="D134" s="613" t="s">
        <v>15</v>
      </c>
      <c r="E134" s="613" t="s">
        <v>4</v>
      </c>
      <c r="F134" s="344" t="s">
        <v>145</v>
      </c>
      <c r="G134" s="209" t="s">
        <v>146</v>
      </c>
      <c r="H134" s="344" t="s">
        <v>2925</v>
      </c>
      <c r="I134" s="609">
        <v>1</v>
      </c>
      <c r="J134" s="614" t="s">
        <v>4572</v>
      </c>
      <c r="K134" s="616" t="s">
        <v>4687</v>
      </c>
      <c r="L134" s="344" t="s">
        <v>4688</v>
      </c>
      <c r="M134" s="333" t="s">
        <v>203</v>
      </c>
      <c r="N134" s="377" t="s">
        <v>2446</v>
      </c>
      <c r="O134" s="344" t="str">
        <f>VLOOKUP(N134,CódigosRetorno!$A$1:$B$1701,2,FALSE)</f>
        <v>Debe existir el tag cac:AlternativeConditionPrice</v>
      </c>
      <c r="P134" s="333" t="s">
        <v>482</v>
      </c>
      <c r="Q134" s="343" t="s">
        <v>186</v>
      </c>
    </row>
    <row r="135" spans="2:17" s="455" customFormat="1" ht="36">
      <c r="B135" s="609"/>
      <c r="C135" s="616"/>
      <c r="D135" s="613"/>
      <c r="E135" s="613"/>
      <c r="F135" s="343" t="s">
        <v>13</v>
      </c>
      <c r="G135" s="333" t="s">
        <v>2671</v>
      </c>
      <c r="H135" s="200" t="s">
        <v>4697</v>
      </c>
      <c r="I135" s="609"/>
      <c r="J135" s="614"/>
      <c r="K135" s="616"/>
      <c r="L135" s="348" t="s">
        <v>6127</v>
      </c>
      <c r="M135" s="369" t="s">
        <v>203</v>
      </c>
      <c r="N135" s="377" t="s">
        <v>4515</v>
      </c>
      <c r="O135" s="344" t="str">
        <f>VLOOKUP(N135,CódigosRetorno!$A$1:$B$1701,2,FALSE)</f>
        <v>El valor ingresado como moneda del comprobante no es valido (catalogo nro 02).</v>
      </c>
      <c r="P135" s="333" t="s">
        <v>482</v>
      </c>
      <c r="Q135" s="343" t="s">
        <v>6064</v>
      </c>
    </row>
    <row r="136" spans="2:17" s="455" customFormat="1" ht="48">
      <c r="B136" s="609"/>
      <c r="C136" s="616"/>
      <c r="D136" s="613"/>
      <c r="E136" s="613"/>
      <c r="F136" s="344"/>
      <c r="G136" s="209"/>
      <c r="H136" s="344"/>
      <c r="I136" s="609"/>
      <c r="J136" s="614"/>
      <c r="K136" s="616"/>
      <c r="L136" s="344" t="s">
        <v>3822</v>
      </c>
      <c r="M136" s="369" t="s">
        <v>203</v>
      </c>
      <c r="N136" s="377" t="s">
        <v>2086</v>
      </c>
      <c r="O136" s="344" t="str">
        <f>VLOOKUP(N136,CódigosRetorno!$A$1:$B$1701,2,FALSE)</f>
        <v>El dato ingresado en PriceAmount del Precio de venta unitario por item no cumple con el formato establecido</v>
      </c>
      <c r="P136" s="333" t="s">
        <v>482</v>
      </c>
      <c r="Q136" s="343" t="s">
        <v>186</v>
      </c>
    </row>
    <row r="137" spans="2:17" s="455" customFormat="1" ht="24">
      <c r="B137" s="609"/>
      <c r="C137" s="616"/>
      <c r="D137" s="613"/>
      <c r="E137" s="613"/>
      <c r="F137" s="609" t="s">
        <v>10</v>
      </c>
      <c r="G137" s="613" t="s">
        <v>2926</v>
      </c>
      <c r="H137" s="614" t="s">
        <v>4689</v>
      </c>
      <c r="I137" s="609">
        <v>1</v>
      </c>
      <c r="J137" s="771" t="s">
        <v>186</v>
      </c>
      <c r="K137" s="771" t="s">
        <v>186</v>
      </c>
      <c r="L137" s="344" t="s">
        <v>3824</v>
      </c>
      <c r="M137" s="369" t="s">
        <v>203</v>
      </c>
      <c r="N137" s="377" t="s">
        <v>608</v>
      </c>
      <c r="O137" s="344" t="str">
        <f>VLOOKUP(N137,CódigosRetorno!$A$1:$B$1701,2,FALSE)</f>
        <v>Se ha consignado un valor invalido en el campo cbc:PriceTypeCode</v>
      </c>
      <c r="P137" s="333" t="s">
        <v>482</v>
      </c>
      <c r="Q137" s="343" t="s">
        <v>3050</v>
      </c>
    </row>
    <row r="138" spans="2:17" s="455" customFormat="1" ht="48">
      <c r="B138" s="609"/>
      <c r="C138" s="616"/>
      <c r="D138" s="613"/>
      <c r="E138" s="613"/>
      <c r="F138" s="609"/>
      <c r="G138" s="613"/>
      <c r="H138" s="614"/>
      <c r="I138" s="609"/>
      <c r="J138" s="614"/>
      <c r="K138" s="614"/>
      <c r="L138" s="348" t="s">
        <v>3825</v>
      </c>
      <c r="M138" s="369" t="s">
        <v>203</v>
      </c>
      <c r="N138" s="377" t="s">
        <v>607</v>
      </c>
      <c r="O138" s="344" t="str">
        <f>VLOOKUP(N138,CódigosRetorno!$A$1:$B$1701,2,FALSE)</f>
        <v>Existe mas de un tag cac:AlternativeConditionPrice con el mismo cbc:PriceTypeCode</v>
      </c>
      <c r="P138" s="333" t="s">
        <v>482</v>
      </c>
      <c r="Q138" s="343" t="s">
        <v>186</v>
      </c>
    </row>
    <row r="139" spans="2:17" s="455" customFormat="1" ht="24">
      <c r="B139" s="609"/>
      <c r="C139" s="616"/>
      <c r="D139" s="613"/>
      <c r="E139" s="613" t="s">
        <v>9</v>
      </c>
      <c r="F139" s="609"/>
      <c r="G139" s="378" t="s">
        <v>4690</v>
      </c>
      <c r="H139" s="200" t="s">
        <v>4586</v>
      </c>
      <c r="I139" s="343" t="s">
        <v>4584</v>
      </c>
      <c r="J139" s="200" t="s">
        <v>186</v>
      </c>
      <c r="K139" s="200" t="s">
        <v>186</v>
      </c>
      <c r="L139" s="344" t="s">
        <v>5502</v>
      </c>
      <c r="M139" s="333" t="s">
        <v>1192</v>
      </c>
      <c r="N139" s="369" t="s">
        <v>5308</v>
      </c>
      <c r="O139" s="344" t="str">
        <f>VLOOKUP(N139,CódigosRetorno!$A$1:$B$1701,2,FALSE)</f>
        <v>El dato ingresado como atributo @listName es incorrecto.</v>
      </c>
      <c r="P139" s="333" t="s">
        <v>482</v>
      </c>
      <c r="Q139" s="378" t="s">
        <v>186</v>
      </c>
    </row>
    <row r="140" spans="2:17" s="455" customFormat="1" ht="24">
      <c r="B140" s="609"/>
      <c r="C140" s="616"/>
      <c r="D140" s="613"/>
      <c r="E140" s="613"/>
      <c r="F140" s="609"/>
      <c r="G140" s="378" t="s">
        <v>4582</v>
      </c>
      <c r="H140" s="200" t="s">
        <v>4583</v>
      </c>
      <c r="I140" s="343" t="s">
        <v>4584</v>
      </c>
      <c r="J140" s="200" t="s">
        <v>186</v>
      </c>
      <c r="K140" s="200" t="s">
        <v>186</v>
      </c>
      <c r="L140" s="344" t="s">
        <v>5305</v>
      </c>
      <c r="M140" s="333" t="s">
        <v>1192</v>
      </c>
      <c r="N140" s="369" t="s">
        <v>5307</v>
      </c>
      <c r="O140" s="344" t="str">
        <f>VLOOKUP(N140,CódigosRetorno!$A$1:$B$1701,2,FALSE)</f>
        <v>El dato ingresado como atributo @listAgencyName es incorrecto.</v>
      </c>
      <c r="P140" s="333" t="s">
        <v>482</v>
      </c>
      <c r="Q140" s="378" t="s">
        <v>186</v>
      </c>
    </row>
    <row r="141" spans="2:17" s="455" customFormat="1" ht="48">
      <c r="B141" s="609"/>
      <c r="C141" s="616"/>
      <c r="D141" s="613"/>
      <c r="E141" s="613"/>
      <c r="F141" s="609"/>
      <c r="G141" s="378" t="s">
        <v>4691</v>
      </c>
      <c r="H141" s="200" t="s">
        <v>4588</v>
      </c>
      <c r="I141" s="343" t="s">
        <v>4584</v>
      </c>
      <c r="J141" s="200" t="s">
        <v>186</v>
      </c>
      <c r="K141" s="200" t="s">
        <v>186</v>
      </c>
      <c r="L141" s="344" t="s">
        <v>5392</v>
      </c>
      <c r="M141" s="369" t="s">
        <v>1192</v>
      </c>
      <c r="N141" s="377" t="s">
        <v>5309</v>
      </c>
      <c r="O141" s="344" t="str">
        <f>VLOOKUP(N141,CódigosRetorno!$A$1:$B$1701,2,FALSE)</f>
        <v>El dato ingresado como atributo @listURI es incorrecto.</v>
      </c>
      <c r="P141" s="333" t="s">
        <v>482</v>
      </c>
      <c r="Q141" s="378" t="s">
        <v>186</v>
      </c>
    </row>
    <row r="142" spans="2:17" s="455" customFormat="1" ht="36">
      <c r="B142" s="609">
        <f>B134+1</f>
        <v>32</v>
      </c>
      <c r="C142" s="616" t="s">
        <v>4692</v>
      </c>
      <c r="D142" s="613" t="s">
        <v>15</v>
      </c>
      <c r="E142" s="613" t="s">
        <v>4</v>
      </c>
      <c r="F142" s="609" t="s">
        <v>12</v>
      </c>
      <c r="G142" s="609" t="s">
        <v>16</v>
      </c>
      <c r="H142" s="616" t="s">
        <v>4693</v>
      </c>
      <c r="I142" s="609">
        <v>1</v>
      </c>
      <c r="J142" s="616" t="s">
        <v>4572</v>
      </c>
      <c r="K142" s="616" t="s">
        <v>4694</v>
      </c>
      <c r="L142" s="344" t="s">
        <v>3567</v>
      </c>
      <c r="M142" s="333" t="s">
        <v>203</v>
      </c>
      <c r="N142" s="369" t="s">
        <v>4397</v>
      </c>
      <c r="O142" s="344" t="str">
        <f>VLOOKUP(N142,CódigosRetorno!$A$1:$B$1701,2,FALSE)</f>
        <v>El dato ingresado en el monto total de impuestos por línea no cumple con el formato establecido</v>
      </c>
      <c r="P142" s="333" t="s">
        <v>482</v>
      </c>
      <c r="Q142" s="343" t="s">
        <v>186</v>
      </c>
    </row>
    <row r="143" spans="2:17" s="455" customFormat="1" ht="36">
      <c r="B143" s="609"/>
      <c r="C143" s="616"/>
      <c r="D143" s="613"/>
      <c r="E143" s="613"/>
      <c r="F143" s="609"/>
      <c r="G143" s="609"/>
      <c r="H143" s="616"/>
      <c r="I143" s="609"/>
      <c r="J143" s="616"/>
      <c r="K143" s="616"/>
      <c r="L143" s="344" t="s">
        <v>4695</v>
      </c>
      <c r="M143" s="333" t="s">
        <v>203</v>
      </c>
      <c r="N143" s="369" t="s">
        <v>4399</v>
      </c>
      <c r="O143" s="344" t="str">
        <f>VLOOKUP(N143,CódigosRetorno!$A$1:$B$1701,2,FALSE)</f>
        <v>El importe total de impuestos por línea no coincide con la sumatoria de los impuestos por línea.</v>
      </c>
      <c r="P143" s="333" t="s">
        <v>482</v>
      </c>
      <c r="Q143" s="378" t="s">
        <v>186</v>
      </c>
    </row>
    <row r="144" spans="2:17" s="455" customFormat="1" ht="24">
      <c r="B144" s="609"/>
      <c r="C144" s="616"/>
      <c r="D144" s="613"/>
      <c r="E144" s="613"/>
      <c r="F144" s="609"/>
      <c r="G144" s="609"/>
      <c r="H144" s="616"/>
      <c r="I144" s="609"/>
      <c r="J144" s="616"/>
      <c r="K144" s="616"/>
      <c r="L144" s="344" t="s">
        <v>4696</v>
      </c>
      <c r="M144" s="333" t="s">
        <v>203</v>
      </c>
      <c r="N144" s="121" t="s">
        <v>4407</v>
      </c>
      <c r="O144" s="344" t="str">
        <f>VLOOKUP(N144,CódigosRetorno!$A$1:$B$1701,2,FALSE)</f>
        <v>El tag cac:TaxTotal no debe repetirse a nivel de Item</v>
      </c>
      <c r="P144" s="333" t="s">
        <v>482</v>
      </c>
      <c r="Q144" s="378" t="s">
        <v>186</v>
      </c>
    </row>
    <row r="145" spans="2:17" s="455" customFormat="1" ht="15">
      <c r="B145" s="609"/>
      <c r="C145" s="616"/>
      <c r="D145" s="613"/>
      <c r="E145" s="613"/>
      <c r="F145" s="343" t="s">
        <v>13</v>
      </c>
      <c r="G145" s="333" t="s">
        <v>2671</v>
      </c>
      <c r="H145" s="200" t="s">
        <v>4697</v>
      </c>
      <c r="I145" s="378">
        <v>1</v>
      </c>
      <c r="J145" s="200" t="s">
        <v>186</v>
      </c>
      <c r="K145" s="200" t="s">
        <v>186</v>
      </c>
      <c r="L145" s="344" t="s">
        <v>2652</v>
      </c>
      <c r="M145" s="333" t="s">
        <v>186</v>
      </c>
      <c r="N145" s="369" t="s">
        <v>186</v>
      </c>
      <c r="O145" s="344" t="str">
        <f>VLOOKUP(N145,CódigosRetorno!$A$1:$B$1701,2,FALSE)</f>
        <v>-</v>
      </c>
      <c r="P145" s="333" t="s">
        <v>186</v>
      </c>
      <c r="Q145" s="343" t="s">
        <v>186</v>
      </c>
    </row>
    <row r="146" spans="2:17" s="455" customFormat="1" ht="36">
      <c r="B146" s="616">
        <f>B142+1</f>
        <v>33</v>
      </c>
      <c r="C146" s="616" t="s">
        <v>5503</v>
      </c>
      <c r="D146" s="613" t="s">
        <v>15</v>
      </c>
      <c r="E146" s="613" t="s">
        <v>4</v>
      </c>
      <c r="F146" s="343" t="s">
        <v>12</v>
      </c>
      <c r="G146" s="333" t="s">
        <v>16</v>
      </c>
      <c r="H146" s="344" t="s">
        <v>4818</v>
      </c>
      <c r="I146" s="343" t="s">
        <v>4584</v>
      </c>
      <c r="J146" s="343"/>
      <c r="K146" s="343"/>
      <c r="L146" s="344" t="s">
        <v>3567</v>
      </c>
      <c r="M146" s="333" t="s">
        <v>203</v>
      </c>
      <c r="N146" s="377" t="s">
        <v>4417</v>
      </c>
      <c r="O146" s="344" t="str">
        <f>VLOOKUP(N146,CódigosRetorno!$A$1:$B$1701,2,FALSE)</f>
        <v>El dato ingresado en TaxableAmount de la linea no cumple con el formato establecido</v>
      </c>
      <c r="P146" s="333" t="s">
        <v>482</v>
      </c>
      <c r="Q146" s="343" t="s">
        <v>186</v>
      </c>
    </row>
    <row r="147" spans="2:17" s="455" customFormat="1" ht="15">
      <c r="B147" s="616"/>
      <c r="C147" s="616"/>
      <c r="D147" s="613"/>
      <c r="E147" s="613"/>
      <c r="F147" s="343" t="s">
        <v>13</v>
      </c>
      <c r="G147" s="333" t="s">
        <v>2671</v>
      </c>
      <c r="H147" s="200" t="s">
        <v>4819</v>
      </c>
      <c r="I147" s="343">
        <v>1</v>
      </c>
      <c r="J147" s="343"/>
      <c r="K147" s="343"/>
      <c r="L147" s="344" t="s">
        <v>2652</v>
      </c>
      <c r="M147" s="333" t="s">
        <v>186</v>
      </c>
      <c r="N147" s="369" t="s">
        <v>186</v>
      </c>
      <c r="O147" s="344" t="str">
        <f>VLOOKUP(N147,CódigosRetorno!$A$1:$B$1701,2,FALSE)</f>
        <v>-</v>
      </c>
      <c r="P147" s="333" t="s">
        <v>186</v>
      </c>
      <c r="Q147" s="343" t="s">
        <v>186</v>
      </c>
    </row>
    <row r="148" spans="2:17" s="455" customFormat="1" ht="36">
      <c r="B148" s="616"/>
      <c r="C148" s="616"/>
      <c r="D148" s="613"/>
      <c r="E148" s="613"/>
      <c r="F148" s="609" t="s">
        <v>12</v>
      </c>
      <c r="G148" s="613" t="s">
        <v>16</v>
      </c>
      <c r="H148" s="616" t="s">
        <v>6135</v>
      </c>
      <c r="I148" s="609">
        <v>1</v>
      </c>
      <c r="J148" s="343"/>
      <c r="K148" s="343"/>
      <c r="L148" s="344" t="s">
        <v>3551</v>
      </c>
      <c r="M148" s="369" t="s">
        <v>203</v>
      </c>
      <c r="N148" s="377" t="s">
        <v>2439</v>
      </c>
      <c r="O148" s="344" t="str">
        <f>VLOOKUP(N148,CódigosRetorno!$A$1:$B$1701,2,FALSE)</f>
        <v>El dato ingresado en TaxAmount de la linea no cumple con el formato establecido</v>
      </c>
      <c r="P148" s="333" t="s">
        <v>482</v>
      </c>
      <c r="Q148" s="343" t="s">
        <v>186</v>
      </c>
    </row>
    <row r="149" spans="2:17" s="455" customFormat="1" ht="48">
      <c r="B149" s="616"/>
      <c r="C149" s="616"/>
      <c r="D149" s="613"/>
      <c r="E149" s="613"/>
      <c r="F149" s="609"/>
      <c r="G149" s="613"/>
      <c r="H149" s="616"/>
      <c r="I149" s="609"/>
      <c r="J149" s="343"/>
      <c r="K149" s="343"/>
      <c r="L149" s="344" t="s">
        <v>5512</v>
      </c>
      <c r="M149" s="369" t="s">
        <v>203</v>
      </c>
      <c r="N149" s="377" t="s">
        <v>5420</v>
      </c>
      <c r="O149" s="344" t="str">
        <f>VLOOKUP(N149,CódigosRetorno!$A$1:$B$1701,2,FALSE)</f>
        <v>El monto de afectacion de IGV por linea debe ser igual a 0.00 para Exoneradas, Inafectas, Gratuitas de inafectas o Exportación.</v>
      </c>
      <c r="P149" s="333" t="s">
        <v>482</v>
      </c>
      <c r="Q149" s="378" t="s">
        <v>186</v>
      </c>
    </row>
    <row r="150" spans="2:17" s="455" customFormat="1" ht="48">
      <c r="B150" s="616"/>
      <c r="C150" s="616"/>
      <c r="D150" s="613"/>
      <c r="E150" s="613"/>
      <c r="F150" s="609"/>
      <c r="G150" s="613"/>
      <c r="H150" s="616"/>
      <c r="I150" s="609"/>
      <c r="J150" s="343"/>
      <c r="K150" s="343"/>
      <c r="L150" s="344" t="s">
        <v>5506</v>
      </c>
      <c r="M150" s="369" t="s">
        <v>203</v>
      </c>
      <c r="N150" s="377" t="s">
        <v>5444</v>
      </c>
      <c r="O150" s="344" t="str">
        <f>VLOOKUP(N150,CódigosRetorno!$A$1:$B$1701,2,FALSE)</f>
        <v>El monto de afectación de IGV por linea debe ser diferente a 0.00.</v>
      </c>
      <c r="P150" s="333" t="s">
        <v>482</v>
      </c>
      <c r="Q150" s="378" t="s">
        <v>186</v>
      </c>
    </row>
    <row r="151" spans="2:17" s="455" customFormat="1" ht="48">
      <c r="B151" s="616"/>
      <c r="C151" s="616"/>
      <c r="D151" s="613"/>
      <c r="E151" s="613"/>
      <c r="F151" s="609"/>
      <c r="G151" s="613"/>
      <c r="H151" s="616"/>
      <c r="I151" s="609"/>
      <c r="J151" s="343"/>
      <c r="K151" s="343"/>
      <c r="L151" s="344" t="s">
        <v>5505</v>
      </c>
      <c r="M151" s="369" t="s">
        <v>203</v>
      </c>
      <c r="N151" s="377" t="s">
        <v>5420</v>
      </c>
      <c r="O151" s="344" t="str">
        <f>VLOOKUP(N151,CódigosRetorno!$A$1:$B$1701,2,FALSE)</f>
        <v>El monto de afectacion de IGV por linea debe ser igual a 0.00 para Exoneradas, Inafectas, Gratuitas de inafectas o Exportación.</v>
      </c>
      <c r="P151" s="333" t="s">
        <v>482</v>
      </c>
      <c r="Q151" s="378" t="s">
        <v>186</v>
      </c>
    </row>
    <row r="152" spans="2:17" s="455" customFormat="1" ht="24">
      <c r="B152" s="616"/>
      <c r="C152" s="616"/>
      <c r="D152" s="613"/>
      <c r="E152" s="613"/>
      <c r="F152" s="609"/>
      <c r="G152" s="613"/>
      <c r="H152" s="616"/>
      <c r="I152" s="609"/>
      <c r="J152" s="343"/>
      <c r="K152" s="343"/>
      <c r="L152" s="344" t="s">
        <v>5507</v>
      </c>
      <c r="M152" s="369" t="s">
        <v>203</v>
      </c>
      <c r="N152" s="377" t="s">
        <v>5444</v>
      </c>
      <c r="O152" s="344" t="str">
        <f>VLOOKUP(N152,CódigosRetorno!$A$1:$B$1701,2,FALSE)</f>
        <v>El monto de afectación de IGV por linea debe ser diferente a 0.00.</v>
      </c>
      <c r="P152" s="333" t="s">
        <v>482</v>
      </c>
      <c r="Q152" s="378" t="s">
        <v>186</v>
      </c>
    </row>
    <row r="153" spans="2:17" s="455" customFormat="1" ht="15">
      <c r="B153" s="616"/>
      <c r="C153" s="616"/>
      <c r="D153" s="613"/>
      <c r="E153" s="613"/>
      <c r="F153" s="343" t="s">
        <v>13</v>
      </c>
      <c r="G153" s="333" t="s">
        <v>2671</v>
      </c>
      <c r="H153" s="200" t="s">
        <v>4697</v>
      </c>
      <c r="I153" s="343">
        <v>1</v>
      </c>
      <c r="J153" s="343"/>
      <c r="K153" s="343"/>
      <c r="L153" s="344" t="s">
        <v>2652</v>
      </c>
      <c r="M153" s="333" t="s">
        <v>186</v>
      </c>
      <c r="N153" s="369" t="s">
        <v>186</v>
      </c>
      <c r="O153" s="344" t="str">
        <f>VLOOKUP(N153,CódigosRetorno!$A$1:$B$1701,2,FALSE)</f>
        <v>-</v>
      </c>
      <c r="P153" s="333" t="s">
        <v>186</v>
      </c>
      <c r="Q153" s="343" t="s">
        <v>186</v>
      </c>
    </row>
    <row r="154" spans="2:17" s="455" customFormat="1" ht="36">
      <c r="B154" s="616"/>
      <c r="C154" s="616"/>
      <c r="D154" s="613"/>
      <c r="E154" s="613"/>
      <c r="F154" s="609" t="s">
        <v>4698</v>
      </c>
      <c r="G154" s="609" t="s">
        <v>4699</v>
      </c>
      <c r="H154" s="616" t="s">
        <v>6130</v>
      </c>
      <c r="I154" s="609" t="s">
        <v>4584</v>
      </c>
      <c r="J154" s="343"/>
      <c r="K154" s="343"/>
      <c r="L154" s="344" t="s">
        <v>3160</v>
      </c>
      <c r="M154" s="369" t="s">
        <v>203</v>
      </c>
      <c r="N154" s="377" t="s">
        <v>4351</v>
      </c>
      <c r="O154" s="344" t="str">
        <f>VLOOKUP(N154,CódigosRetorno!$A$1:$B$1701,2,FALSE)</f>
        <v>El XML no contiene el tag o no existe información de la tasa del tributo de la línea</v>
      </c>
      <c r="P154" s="333" t="s">
        <v>482</v>
      </c>
      <c r="Q154" s="378" t="s">
        <v>186</v>
      </c>
    </row>
    <row r="155" spans="2:17" s="455" customFormat="1" ht="36">
      <c r="B155" s="616"/>
      <c r="C155" s="616"/>
      <c r="D155" s="613"/>
      <c r="E155" s="613"/>
      <c r="F155" s="609"/>
      <c r="G155" s="609"/>
      <c r="H155" s="616"/>
      <c r="I155" s="609"/>
      <c r="J155" s="343"/>
      <c r="K155" s="343"/>
      <c r="L155" s="344" t="s">
        <v>4700</v>
      </c>
      <c r="M155" s="369" t="s">
        <v>203</v>
      </c>
      <c r="N155" s="377" t="s">
        <v>5372</v>
      </c>
      <c r="O155" s="344" t="str">
        <f>VLOOKUP(N155,CódigosRetorno!$A$1:$B$1701,2,FALSE)</f>
        <v>El dato ingresado como factor de afectacion por linea no cumple con el formato establecido.</v>
      </c>
      <c r="P155" s="333" t="s">
        <v>482</v>
      </c>
      <c r="Q155" s="378" t="s">
        <v>186</v>
      </c>
    </row>
    <row r="156" spans="2:17" s="455" customFormat="1" ht="48">
      <c r="B156" s="616"/>
      <c r="C156" s="616"/>
      <c r="D156" s="613"/>
      <c r="E156" s="613"/>
      <c r="F156" s="609"/>
      <c r="G156" s="609"/>
      <c r="H156" s="616"/>
      <c r="I156" s="609"/>
      <c r="J156" s="343"/>
      <c r="K156" s="343"/>
      <c r="L156" s="344" t="s">
        <v>5510</v>
      </c>
      <c r="M156" s="369" t="s">
        <v>203</v>
      </c>
      <c r="N156" s="377" t="s">
        <v>5369</v>
      </c>
      <c r="O156" s="344" t="str">
        <f>VLOOKUP(N156,CódigosRetorno!$A$1:$B$1701,2,FALSE)</f>
        <v>El factor de afectación de IGV por linea debe ser igual a 0.00 para Exoneradas, Inafectas, Gratuitas de inafectas o Exportación.</v>
      </c>
      <c r="P156" s="333" t="s">
        <v>482</v>
      </c>
      <c r="Q156" s="378" t="s">
        <v>186</v>
      </c>
    </row>
    <row r="157" spans="2:17" s="455" customFormat="1" ht="48">
      <c r="B157" s="616"/>
      <c r="C157" s="616"/>
      <c r="D157" s="613"/>
      <c r="E157" s="613"/>
      <c r="F157" s="609"/>
      <c r="G157" s="609"/>
      <c r="H157" s="616"/>
      <c r="I157" s="609"/>
      <c r="J157" s="343"/>
      <c r="K157" s="343"/>
      <c r="L157" s="344" t="s">
        <v>5509</v>
      </c>
      <c r="M157" s="369" t="s">
        <v>203</v>
      </c>
      <c r="N157" s="377" t="s">
        <v>4353</v>
      </c>
      <c r="O157" s="344" t="str">
        <f>VLOOKUP(N157,CódigosRetorno!$A$1:$B$1701,2,FALSE)</f>
        <v>El factor de afectación de IGV por linea debe ser diferente a 0.00.</v>
      </c>
      <c r="P157" s="333" t="s">
        <v>482</v>
      </c>
      <c r="Q157" s="378" t="s">
        <v>186</v>
      </c>
    </row>
    <row r="158" spans="2:17" s="455" customFormat="1" ht="48">
      <c r="B158" s="616"/>
      <c r="C158" s="616"/>
      <c r="D158" s="613"/>
      <c r="E158" s="613"/>
      <c r="F158" s="609"/>
      <c r="G158" s="609"/>
      <c r="H158" s="616"/>
      <c r="I158" s="609"/>
      <c r="J158" s="343"/>
      <c r="K158" s="343"/>
      <c r="L158" s="344" t="s">
        <v>5505</v>
      </c>
      <c r="M158" s="369" t="s">
        <v>203</v>
      </c>
      <c r="N158" s="377" t="s">
        <v>5369</v>
      </c>
      <c r="O158" s="344" t="str">
        <f>VLOOKUP(N158,CódigosRetorno!$A$1:$B$1701,2,FALSE)</f>
        <v>El factor de afectación de IGV por linea debe ser igual a 0.00 para Exoneradas, Inafectas, Gratuitas de inafectas o Exportación.</v>
      </c>
      <c r="P158" s="333" t="s">
        <v>482</v>
      </c>
      <c r="Q158" s="378" t="s">
        <v>186</v>
      </c>
    </row>
    <row r="159" spans="2:17" s="455" customFormat="1" ht="24">
      <c r="B159" s="616"/>
      <c r="C159" s="616"/>
      <c r="D159" s="613"/>
      <c r="E159" s="613"/>
      <c r="F159" s="609"/>
      <c r="G159" s="609"/>
      <c r="H159" s="616"/>
      <c r="I159" s="609"/>
      <c r="J159" s="343"/>
      <c r="K159" s="343"/>
      <c r="L159" s="344" t="s">
        <v>5507</v>
      </c>
      <c r="M159" s="369" t="s">
        <v>203</v>
      </c>
      <c r="N159" s="377" t="s">
        <v>4353</v>
      </c>
      <c r="O159" s="344" t="str">
        <f>VLOOKUP(N159,CódigosRetorno!$A$1:$B$1701,2,FALSE)</f>
        <v>El factor de afectación de IGV por linea debe ser diferente a 0.00.</v>
      </c>
      <c r="P159" s="333" t="s">
        <v>482</v>
      </c>
      <c r="Q159" s="378" t="s">
        <v>186</v>
      </c>
    </row>
    <row r="160" spans="2:17" s="455" customFormat="1" ht="36">
      <c r="B160" s="616"/>
      <c r="C160" s="616"/>
      <c r="D160" s="613"/>
      <c r="E160" s="613"/>
      <c r="F160" s="609"/>
      <c r="G160" s="613" t="s">
        <v>2933</v>
      </c>
      <c r="H160" s="614" t="s">
        <v>4821</v>
      </c>
      <c r="I160" s="609">
        <v>1</v>
      </c>
      <c r="J160" s="343"/>
      <c r="K160" s="343"/>
      <c r="L160" s="344" t="s">
        <v>6131</v>
      </c>
      <c r="M160" s="369" t="s">
        <v>203</v>
      </c>
      <c r="N160" s="377" t="s">
        <v>2082</v>
      </c>
      <c r="O160" s="344" t="str">
        <f>VLOOKUP(N160,CódigosRetorno!$A$1:$B$1701,2,FALSE)</f>
        <v>El XML no contiene el tag cbc:TaxExemptionReasonCode de Afectacion al IGV</v>
      </c>
      <c r="P160" s="333" t="s">
        <v>482</v>
      </c>
      <c r="Q160" s="343" t="s">
        <v>186</v>
      </c>
    </row>
    <row r="161" spans="2:17" s="455" customFormat="1" ht="48">
      <c r="B161" s="616"/>
      <c r="C161" s="616"/>
      <c r="D161" s="613"/>
      <c r="E161" s="613"/>
      <c r="F161" s="609"/>
      <c r="G161" s="613"/>
      <c r="H161" s="614"/>
      <c r="I161" s="609"/>
      <c r="J161" s="343"/>
      <c r="K161" s="343"/>
      <c r="L161" s="344" t="s">
        <v>6132</v>
      </c>
      <c r="M161" s="369" t="s">
        <v>203</v>
      </c>
      <c r="N161" s="377" t="s">
        <v>2431</v>
      </c>
      <c r="O161" s="344" t="str">
        <f>VLOOKUP(N161,CódigosRetorno!$A$1:$B$1701,2,FALSE)</f>
        <v>El tipo de afectacion del IGV es incorrecto</v>
      </c>
      <c r="P161" s="333" t="s">
        <v>482</v>
      </c>
      <c r="Q161" s="343" t="s">
        <v>3040</v>
      </c>
    </row>
    <row r="162" spans="2:17" s="455" customFormat="1" ht="24">
      <c r="B162" s="616"/>
      <c r="C162" s="616"/>
      <c r="D162" s="613"/>
      <c r="E162" s="613"/>
      <c r="F162" s="609"/>
      <c r="G162" s="613"/>
      <c r="H162" s="614"/>
      <c r="I162" s="609"/>
      <c r="J162" s="343"/>
      <c r="K162" s="343"/>
      <c r="L162" s="344" t="s">
        <v>5508</v>
      </c>
      <c r="M162" s="369" t="s">
        <v>203</v>
      </c>
      <c r="N162" s="377" t="s">
        <v>4223</v>
      </c>
      <c r="O162" s="344" t="str">
        <f>VLOOKUP(N162,CódigosRetorno!$A$1:$B$1701,2,FALSE)</f>
        <v>Afectación de IGV no corresponde al código de tributo de la linea.</v>
      </c>
      <c r="P162" s="333" t="s">
        <v>482</v>
      </c>
      <c r="Q162" s="343" t="s">
        <v>186</v>
      </c>
    </row>
    <row r="163" spans="2:17" s="455" customFormat="1" ht="24">
      <c r="B163" s="616"/>
      <c r="C163" s="616"/>
      <c r="D163" s="613"/>
      <c r="E163" s="613" t="s">
        <v>9</v>
      </c>
      <c r="F163" s="609"/>
      <c r="G163" s="378" t="s">
        <v>4582</v>
      </c>
      <c r="H163" s="200" t="s">
        <v>4583</v>
      </c>
      <c r="I163" s="343" t="s">
        <v>4584</v>
      </c>
      <c r="J163" s="343"/>
      <c r="K163" s="343"/>
      <c r="L163" s="344" t="s">
        <v>5305</v>
      </c>
      <c r="M163" s="369" t="s">
        <v>1192</v>
      </c>
      <c r="N163" s="377" t="s">
        <v>5307</v>
      </c>
      <c r="O163" s="344" t="str">
        <f>VLOOKUP(N163,CódigosRetorno!$A$1:$B$1701,2,FALSE)</f>
        <v>El dato ingresado como atributo @listAgencyName es incorrecto.</v>
      </c>
      <c r="P163" s="333" t="s">
        <v>482</v>
      </c>
      <c r="Q163" s="378" t="s">
        <v>186</v>
      </c>
    </row>
    <row r="164" spans="2:17" s="455" customFormat="1" ht="24">
      <c r="B164" s="616"/>
      <c r="C164" s="616"/>
      <c r="D164" s="613"/>
      <c r="E164" s="613"/>
      <c r="F164" s="609"/>
      <c r="G164" s="378" t="s">
        <v>4822</v>
      </c>
      <c r="H164" s="200" t="s">
        <v>4586</v>
      </c>
      <c r="I164" s="343" t="s">
        <v>4584</v>
      </c>
      <c r="J164" s="343"/>
      <c r="K164" s="343"/>
      <c r="L164" s="344" t="s">
        <v>5393</v>
      </c>
      <c r="M164" s="333" t="s">
        <v>1192</v>
      </c>
      <c r="N164" s="369" t="s">
        <v>5308</v>
      </c>
      <c r="O164" s="344" t="str">
        <f>VLOOKUP(N164,CódigosRetorno!$A$1:$B$1701,2,FALSE)</f>
        <v>El dato ingresado como atributo @listName es incorrecto.</v>
      </c>
      <c r="P164" s="333" t="s">
        <v>482</v>
      </c>
      <c r="Q164" s="378" t="s">
        <v>186</v>
      </c>
    </row>
    <row r="165" spans="2:17" s="455" customFormat="1" ht="48">
      <c r="B165" s="616"/>
      <c r="C165" s="616"/>
      <c r="D165" s="613"/>
      <c r="E165" s="613"/>
      <c r="F165" s="609"/>
      <c r="G165" s="343" t="s">
        <v>4823</v>
      </c>
      <c r="H165" s="200" t="s">
        <v>4588</v>
      </c>
      <c r="I165" s="343" t="s">
        <v>4584</v>
      </c>
      <c r="J165" s="343"/>
      <c r="K165" s="343"/>
      <c r="L165" s="344" t="s">
        <v>5394</v>
      </c>
      <c r="M165" s="369" t="s">
        <v>1192</v>
      </c>
      <c r="N165" s="377" t="s">
        <v>5309</v>
      </c>
      <c r="O165" s="344" t="str">
        <f>VLOOKUP(N165,CódigosRetorno!$A$1:$B$1701,2,FALSE)</f>
        <v>El dato ingresado como atributo @listURI es incorrecto.</v>
      </c>
      <c r="P165" s="333" t="s">
        <v>482</v>
      </c>
      <c r="Q165" s="378" t="s">
        <v>186</v>
      </c>
    </row>
    <row r="166" spans="2:17" s="455" customFormat="1" ht="36">
      <c r="B166" s="616"/>
      <c r="C166" s="616"/>
      <c r="D166" s="613"/>
      <c r="E166" s="613" t="s">
        <v>4</v>
      </c>
      <c r="F166" s="609" t="s">
        <v>44</v>
      </c>
      <c r="G166" s="613" t="s">
        <v>2940</v>
      </c>
      <c r="H166" s="614" t="s">
        <v>4704</v>
      </c>
      <c r="I166" s="609">
        <v>1</v>
      </c>
      <c r="J166" s="343"/>
      <c r="K166" s="343"/>
      <c r="L166" s="344" t="s">
        <v>3160</v>
      </c>
      <c r="M166" s="369" t="s">
        <v>203</v>
      </c>
      <c r="N166" s="377" t="s">
        <v>2435</v>
      </c>
      <c r="O166" s="344" t="str">
        <f>VLOOKUP(N166,CódigosRetorno!$A$1:$B$1701,2,FALSE)</f>
        <v>El XML no contiene el tag cac:TaxCategory/cac:TaxScheme/cbc:ID del Item</v>
      </c>
      <c r="P166" s="333" t="s">
        <v>482</v>
      </c>
      <c r="Q166" s="343" t="s">
        <v>186</v>
      </c>
    </row>
    <row r="167" spans="2:17" s="455" customFormat="1" ht="24">
      <c r="B167" s="616"/>
      <c r="C167" s="616"/>
      <c r="D167" s="613"/>
      <c r="E167" s="613"/>
      <c r="F167" s="609"/>
      <c r="G167" s="613"/>
      <c r="H167" s="614"/>
      <c r="I167" s="609"/>
      <c r="J167" s="343"/>
      <c r="K167" s="343"/>
      <c r="L167" s="344" t="s">
        <v>3214</v>
      </c>
      <c r="M167" s="369" t="s">
        <v>203</v>
      </c>
      <c r="N167" s="377" t="s">
        <v>2436</v>
      </c>
      <c r="O167" s="344" t="str">
        <f>VLOOKUP(N167,CódigosRetorno!$A$1:$B$1701,2,FALSE)</f>
        <v>El codigo del tributo es invalido</v>
      </c>
      <c r="P167" s="333" t="s">
        <v>482</v>
      </c>
      <c r="Q167" s="343" t="s">
        <v>3037</v>
      </c>
    </row>
    <row r="168" spans="2:17" s="455" customFormat="1" ht="24">
      <c r="B168" s="616"/>
      <c r="C168" s="616"/>
      <c r="D168" s="613"/>
      <c r="E168" s="613"/>
      <c r="F168" s="609"/>
      <c r="G168" s="613"/>
      <c r="H168" s="614"/>
      <c r="I168" s="609"/>
      <c r="J168" s="343"/>
      <c r="K168" s="343"/>
      <c r="L168" s="215" t="s">
        <v>4825</v>
      </c>
      <c r="M168" s="369" t="s">
        <v>203</v>
      </c>
      <c r="N168" s="377" t="s">
        <v>4474</v>
      </c>
      <c r="O168" s="344" t="str">
        <f>VLOOKUP(N168,CódigosRetorno!$A$1:$B$1701,2,FALSE)</f>
        <v>El código de tributo no debe repetirse a nivel de item</v>
      </c>
      <c r="P168" s="333" t="s">
        <v>482</v>
      </c>
      <c r="Q168" s="378" t="s">
        <v>186</v>
      </c>
    </row>
    <row r="169" spans="2:17" s="455" customFormat="1" ht="60">
      <c r="B169" s="616"/>
      <c r="C169" s="616"/>
      <c r="D169" s="613"/>
      <c r="E169" s="613"/>
      <c r="F169" s="609"/>
      <c r="G169" s="613"/>
      <c r="H169" s="614"/>
      <c r="I169" s="609"/>
      <c r="J169" s="343"/>
      <c r="K169" s="343"/>
      <c r="L169" s="348" t="s">
        <v>4733</v>
      </c>
      <c r="M169" s="369" t="s">
        <v>203</v>
      </c>
      <c r="N169" s="377" t="s">
        <v>5384</v>
      </c>
      <c r="O169" s="344" t="str">
        <f>VLOOKUP(N169,CódigosRetorno!$A$1:$B$1701,2,FALSE)</f>
        <v>El XML debe contener al menos un tributo por linea de afectacion por IGV (Gravada, Exonerada, Inafecta, Exportación)</v>
      </c>
      <c r="P169" s="333" t="s">
        <v>482</v>
      </c>
      <c r="Q169" s="378" t="s">
        <v>186</v>
      </c>
    </row>
    <row r="170" spans="2:17" s="455" customFormat="1" ht="36">
      <c r="B170" s="616"/>
      <c r="C170" s="616"/>
      <c r="D170" s="613"/>
      <c r="E170" s="613"/>
      <c r="F170" s="609"/>
      <c r="G170" s="613"/>
      <c r="H170" s="614"/>
      <c r="I170" s="609"/>
      <c r="J170" s="343"/>
      <c r="K170" s="343"/>
      <c r="L170" s="348" t="s">
        <v>5513</v>
      </c>
      <c r="M170" s="369" t="s">
        <v>203</v>
      </c>
      <c r="N170" s="377" t="s">
        <v>5386</v>
      </c>
      <c r="O170" s="344" t="str">
        <f>VLOOKUP(N170,CódigosRetorno!$A$1:$B$1701,2,FALSE)</f>
        <v>El XML contiene mas de un tributo por linea afecto al IGV (Gravado, Exonerado, Inafecto, Exportación)</v>
      </c>
      <c r="P170" s="333" t="s">
        <v>482</v>
      </c>
      <c r="Q170" s="378" t="s">
        <v>186</v>
      </c>
    </row>
    <row r="171" spans="2:17" s="455" customFormat="1" ht="24">
      <c r="B171" s="616"/>
      <c r="C171" s="616"/>
      <c r="D171" s="613"/>
      <c r="E171" s="613"/>
      <c r="F171" s="609"/>
      <c r="G171" s="613"/>
      <c r="H171" s="614"/>
      <c r="I171" s="609"/>
      <c r="J171" s="343"/>
      <c r="K171" s="343"/>
      <c r="L171" s="344" t="s">
        <v>5511</v>
      </c>
      <c r="M171" s="369" t="s">
        <v>203</v>
      </c>
      <c r="N171" s="377" t="s">
        <v>4472</v>
      </c>
      <c r="O171" s="344" t="str">
        <f>VLOOKUP(N171,[9]CódigosRetorno!$A$1:$B$1600,2,FALSE)</f>
        <v>El XML contiene un codigo de tributo no valido para Servicios Publicos.</v>
      </c>
      <c r="P171" s="333" t="s">
        <v>482</v>
      </c>
      <c r="Q171" s="378" t="s">
        <v>186</v>
      </c>
    </row>
    <row r="172" spans="2:17" s="455" customFormat="1" ht="24">
      <c r="B172" s="616"/>
      <c r="C172" s="616"/>
      <c r="D172" s="613"/>
      <c r="E172" s="613" t="s">
        <v>9</v>
      </c>
      <c r="F172" s="609"/>
      <c r="G172" s="343" t="s">
        <v>4705</v>
      </c>
      <c r="H172" s="344" t="s">
        <v>4604</v>
      </c>
      <c r="I172" s="343" t="s">
        <v>4584</v>
      </c>
      <c r="J172" s="343"/>
      <c r="K172" s="343"/>
      <c r="L172" s="344" t="s">
        <v>5395</v>
      </c>
      <c r="M172" s="333" t="s">
        <v>1192</v>
      </c>
      <c r="N172" s="369" t="s">
        <v>5313</v>
      </c>
      <c r="O172" s="344" t="str">
        <f>VLOOKUP(N172,CódigosRetorno!$A$1:$B$1701,2,FALSE)</f>
        <v>El dato ingresado como atributo @schemeName es incorrecto.</v>
      </c>
      <c r="P172" s="333" t="s">
        <v>482</v>
      </c>
      <c r="Q172" s="378" t="s">
        <v>186</v>
      </c>
    </row>
    <row r="173" spans="2:17" s="455" customFormat="1" ht="24">
      <c r="B173" s="616"/>
      <c r="C173" s="616"/>
      <c r="D173" s="613"/>
      <c r="E173" s="613"/>
      <c r="F173" s="609"/>
      <c r="G173" s="343" t="s">
        <v>4582</v>
      </c>
      <c r="H173" s="344" t="s">
        <v>4605</v>
      </c>
      <c r="I173" s="343" t="s">
        <v>4584</v>
      </c>
      <c r="J173" s="343"/>
      <c r="K173" s="343"/>
      <c r="L173" s="344" t="s">
        <v>5305</v>
      </c>
      <c r="M173" s="333" t="s">
        <v>1192</v>
      </c>
      <c r="N173" s="369" t="s">
        <v>5314</v>
      </c>
      <c r="O173" s="344" t="str">
        <f>VLOOKUP(N173,CódigosRetorno!$A$1:$B$1701,2,FALSE)</f>
        <v>El dato ingresado como atributo @schemeAgencyName es incorrecto.</v>
      </c>
      <c r="P173" s="333" t="s">
        <v>482</v>
      </c>
      <c r="Q173" s="378" t="s">
        <v>186</v>
      </c>
    </row>
    <row r="174" spans="2:17" s="455" customFormat="1" ht="48">
      <c r="B174" s="616"/>
      <c r="C174" s="616"/>
      <c r="D174" s="613"/>
      <c r="E174" s="613"/>
      <c r="F174" s="609"/>
      <c r="G174" s="378" t="s">
        <v>6140</v>
      </c>
      <c r="H174" s="200" t="s">
        <v>4607</v>
      </c>
      <c r="I174" s="343" t="s">
        <v>4584</v>
      </c>
      <c r="J174" s="343"/>
      <c r="K174" s="343"/>
      <c r="L174" s="344" t="s">
        <v>5398</v>
      </c>
      <c r="M174" s="369" t="s">
        <v>1192</v>
      </c>
      <c r="N174" s="377" t="s">
        <v>5315</v>
      </c>
      <c r="O174" s="344" t="str">
        <f>VLOOKUP(N174,CódigosRetorno!$A$1:$B$1701,2,FALSE)</f>
        <v>El dato ingresado como atributo @schemeURI es incorrecto.</v>
      </c>
      <c r="P174" s="333" t="s">
        <v>482</v>
      </c>
      <c r="Q174" s="378" t="s">
        <v>186</v>
      </c>
    </row>
    <row r="175" spans="2:17" s="455" customFormat="1" ht="36">
      <c r="B175" s="616"/>
      <c r="C175" s="616"/>
      <c r="D175" s="613"/>
      <c r="E175" s="613" t="s">
        <v>4</v>
      </c>
      <c r="F175" s="609" t="s">
        <v>46</v>
      </c>
      <c r="G175" s="613" t="s">
        <v>2940</v>
      </c>
      <c r="H175" s="614" t="s">
        <v>4827</v>
      </c>
      <c r="I175" s="609">
        <v>1</v>
      </c>
      <c r="J175" s="343"/>
      <c r="K175" s="343"/>
      <c r="L175" s="344" t="s">
        <v>3160</v>
      </c>
      <c r="M175" s="369" t="s">
        <v>203</v>
      </c>
      <c r="N175" s="377" t="s">
        <v>4358</v>
      </c>
      <c r="O175" s="344" t="str">
        <f>VLOOKUP(N175,CódigosRetorno!$A$1:$B$1701,2,FALSE)</f>
        <v>El XML no contiene el tag o no existe información del nombre de tributo de la línea</v>
      </c>
      <c r="P175" s="333" t="s">
        <v>482</v>
      </c>
      <c r="Q175" s="343" t="s">
        <v>186</v>
      </c>
    </row>
    <row r="176" spans="2:17" s="455" customFormat="1" ht="36">
      <c r="B176" s="616"/>
      <c r="C176" s="616"/>
      <c r="D176" s="613"/>
      <c r="E176" s="613"/>
      <c r="F176" s="609"/>
      <c r="G176" s="613"/>
      <c r="H176" s="614"/>
      <c r="I176" s="609"/>
      <c r="J176" s="343"/>
      <c r="K176" s="343"/>
      <c r="L176" s="344" t="s">
        <v>4708</v>
      </c>
      <c r="M176" s="369" t="s">
        <v>203</v>
      </c>
      <c r="N176" s="377" t="s">
        <v>4225</v>
      </c>
      <c r="O176" s="344" t="str">
        <f>VLOOKUP(N176,CódigosRetorno!$A$1:$B$1701,2,FALSE)</f>
        <v>Nombre de tributo no corresponde al código de tributo de la linea.</v>
      </c>
      <c r="P176" s="333" t="s">
        <v>482</v>
      </c>
      <c r="Q176" s="343" t="s">
        <v>3037</v>
      </c>
    </row>
    <row r="177" spans="2:17" s="455" customFormat="1" ht="36">
      <c r="B177" s="616"/>
      <c r="C177" s="616"/>
      <c r="D177" s="613"/>
      <c r="E177" s="613"/>
      <c r="F177" s="343" t="s">
        <v>13</v>
      </c>
      <c r="G177" s="333"/>
      <c r="H177" s="348" t="s">
        <v>4828</v>
      </c>
      <c r="I177" s="343">
        <v>1</v>
      </c>
      <c r="J177" s="343"/>
      <c r="K177" s="343"/>
      <c r="L177" s="348" t="s">
        <v>4708</v>
      </c>
      <c r="M177" s="369" t="s">
        <v>203</v>
      </c>
      <c r="N177" s="369" t="s">
        <v>803</v>
      </c>
      <c r="O177" s="344" t="str">
        <f>VLOOKUP(N177,CódigosRetorno!$A$1:$B$1701,2,FALSE)</f>
        <v>El Name o TaxTypeCode debe corresponder con el Id para el IGV</v>
      </c>
      <c r="P177" s="333" t="s">
        <v>482</v>
      </c>
      <c r="Q177" s="343" t="s">
        <v>3037</v>
      </c>
    </row>
    <row r="178" spans="2:17" s="455" customFormat="1" ht="36">
      <c r="B178" s="616">
        <f>B146+1</f>
        <v>34</v>
      </c>
      <c r="C178" s="616" t="s">
        <v>5504</v>
      </c>
      <c r="D178" s="613" t="s">
        <v>15</v>
      </c>
      <c r="E178" s="613" t="s">
        <v>9</v>
      </c>
      <c r="F178" s="343" t="s">
        <v>12</v>
      </c>
      <c r="G178" s="333" t="s">
        <v>16</v>
      </c>
      <c r="H178" s="344" t="s">
        <v>4818</v>
      </c>
      <c r="I178" s="343" t="s">
        <v>4584</v>
      </c>
      <c r="J178" s="343"/>
      <c r="K178" s="343"/>
      <c r="L178" s="344" t="s">
        <v>3567</v>
      </c>
      <c r="M178" s="333" t="s">
        <v>203</v>
      </c>
      <c r="N178" s="377" t="s">
        <v>4417</v>
      </c>
      <c r="O178" s="344" t="str">
        <f>VLOOKUP(N178,CódigosRetorno!$A$1:$B$1701,2,FALSE)</f>
        <v>El dato ingresado en TaxableAmount de la linea no cumple con el formato establecido</v>
      </c>
      <c r="P178" s="333" t="s">
        <v>482</v>
      </c>
      <c r="Q178" s="343"/>
    </row>
    <row r="179" spans="2:17" s="455" customFormat="1" ht="15">
      <c r="B179" s="616"/>
      <c r="C179" s="616"/>
      <c r="D179" s="613"/>
      <c r="E179" s="613"/>
      <c r="F179" s="343" t="s">
        <v>13</v>
      </c>
      <c r="G179" s="333" t="s">
        <v>2671</v>
      </c>
      <c r="H179" s="200" t="s">
        <v>4697</v>
      </c>
      <c r="I179" s="343">
        <v>1</v>
      </c>
      <c r="J179" s="343"/>
      <c r="K179" s="343"/>
      <c r="L179" s="344" t="s">
        <v>2652</v>
      </c>
      <c r="M179" s="333" t="s">
        <v>186</v>
      </c>
      <c r="N179" s="369" t="s">
        <v>186</v>
      </c>
      <c r="O179" s="344" t="str">
        <f>VLOOKUP(N179,CódigosRetorno!$A$1:$B$1701,2,FALSE)</f>
        <v>-</v>
      </c>
      <c r="P179" s="333" t="s">
        <v>186</v>
      </c>
      <c r="Q179" s="343" t="s">
        <v>186</v>
      </c>
    </row>
    <row r="180" spans="2:17" s="455" customFormat="1" ht="36">
      <c r="B180" s="616"/>
      <c r="C180" s="616"/>
      <c r="D180" s="613"/>
      <c r="E180" s="613"/>
      <c r="F180" s="609" t="s">
        <v>12</v>
      </c>
      <c r="G180" s="613" t="s">
        <v>16</v>
      </c>
      <c r="H180" s="614" t="s">
        <v>6133</v>
      </c>
      <c r="I180" s="609">
        <v>1</v>
      </c>
      <c r="J180" s="343"/>
      <c r="K180" s="343"/>
      <c r="L180" s="344" t="s">
        <v>3551</v>
      </c>
      <c r="M180" s="369" t="s">
        <v>203</v>
      </c>
      <c r="N180" s="377" t="s">
        <v>2439</v>
      </c>
      <c r="O180" s="344" t="str">
        <f>VLOOKUP(N180,CódigosRetorno!$A$1:$B$1701,2,FALSE)</f>
        <v>El dato ingresado en TaxAmount de la linea no cumple con el formato establecido</v>
      </c>
      <c r="P180" s="333" t="s">
        <v>482</v>
      </c>
      <c r="Q180" s="378" t="s">
        <v>186</v>
      </c>
    </row>
    <row r="181" spans="2:17" s="455" customFormat="1" ht="60">
      <c r="B181" s="616"/>
      <c r="C181" s="616"/>
      <c r="D181" s="613"/>
      <c r="E181" s="613"/>
      <c r="F181" s="609"/>
      <c r="G181" s="613"/>
      <c r="H181" s="614"/>
      <c r="I181" s="609"/>
      <c r="J181" s="343"/>
      <c r="K181" s="343"/>
      <c r="L181" s="344" t="s">
        <v>5438</v>
      </c>
      <c r="M181" s="369" t="s">
        <v>203</v>
      </c>
      <c r="N181" s="377" t="s">
        <v>5419</v>
      </c>
      <c r="O181" s="344" t="str">
        <f>VLOOKUP(N181,CódigosRetorno!$A$1:$B$1701,2,FALSE)</f>
        <v>El producto del factor y monto base de la afectación de otros tributos no corresponde al monto de afectacion de linea.</v>
      </c>
      <c r="P181" s="333" t="s">
        <v>482</v>
      </c>
      <c r="Q181" s="378" t="s">
        <v>186</v>
      </c>
    </row>
    <row r="182" spans="2:17" s="455" customFormat="1" ht="15">
      <c r="B182" s="616"/>
      <c r="C182" s="616"/>
      <c r="D182" s="613"/>
      <c r="E182" s="613"/>
      <c r="F182" s="343" t="s">
        <v>13</v>
      </c>
      <c r="G182" s="333" t="s">
        <v>2671</v>
      </c>
      <c r="H182" s="200" t="s">
        <v>4697</v>
      </c>
      <c r="I182" s="343">
        <v>1</v>
      </c>
      <c r="J182" s="343"/>
      <c r="K182" s="343"/>
      <c r="L182" s="344" t="s">
        <v>2652</v>
      </c>
      <c r="M182" s="333" t="s">
        <v>186</v>
      </c>
      <c r="N182" s="369" t="s">
        <v>186</v>
      </c>
      <c r="O182" s="344" t="str">
        <f>VLOOKUP(N182,CódigosRetorno!$A$1:$B$1701,2,FALSE)</f>
        <v>-</v>
      </c>
      <c r="P182" s="126" t="s">
        <v>186</v>
      </c>
      <c r="Q182" s="343" t="s">
        <v>186</v>
      </c>
    </row>
    <row r="183" spans="2:17" s="455" customFormat="1" ht="36">
      <c r="B183" s="616"/>
      <c r="C183" s="616"/>
      <c r="D183" s="613"/>
      <c r="E183" s="613"/>
      <c r="F183" s="609" t="s">
        <v>4698</v>
      </c>
      <c r="G183" s="609" t="s">
        <v>4699</v>
      </c>
      <c r="H183" s="614" t="s">
        <v>4831</v>
      </c>
      <c r="I183" s="609" t="s">
        <v>4584</v>
      </c>
      <c r="J183" s="343"/>
      <c r="K183" s="343"/>
      <c r="L183" s="344" t="s">
        <v>3160</v>
      </c>
      <c r="M183" s="369" t="s">
        <v>203</v>
      </c>
      <c r="N183" s="377" t="s">
        <v>4351</v>
      </c>
      <c r="O183" s="344" t="str">
        <f>VLOOKUP(N183,CódigosRetorno!$A$1:$B$1701,2,FALSE)</f>
        <v>El XML no contiene el tag o no existe información de la tasa del tributo de la línea</v>
      </c>
      <c r="P183" s="333" t="s">
        <v>482</v>
      </c>
      <c r="Q183" s="378" t="s">
        <v>186</v>
      </c>
    </row>
    <row r="184" spans="2:17" s="455" customFormat="1" ht="36">
      <c r="B184" s="616"/>
      <c r="C184" s="616"/>
      <c r="D184" s="613"/>
      <c r="E184" s="613"/>
      <c r="F184" s="609"/>
      <c r="G184" s="609"/>
      <c r="H184" s="614"/>
      <c r="I184" s="609"/>
      <c r="J184" s="343"/>
      <c r="K184" s="343"/>
      <c r="L184" s="344" t="s">
        <v>4700</v>
      </c>
      <c r="M184" s="369" t="s">
        <v>203</v>
      </c>
      <c r="N184" s="377" t="s">
        <v>5372</v>
      </c>
      <c r="O184" s="344" t="str">
        <f>VLOOKUP(N184,CódigosRetorno!$A$1:$B$1701,2,FALSE)</f>
        <v>El dato ingresado como factor de afectacion por linea no cumple con el formato establecido.</v>
      </c>
      <c r="P184" s="333" t="s">
        <v>482</v>
      </c>
      <c r="Q184" s="378" t="s">
        <v>186</v>
      </c>
    </row>
    <row r="185" spans="2:17" s="455" customFormat="1" ht="36">
      <c r="B185" s="616"/>
      <c r="C185" s="616"/>
      <c r="D185" s="613"/>
      <c r="E185" s="613"/>
      <c r="F185" s="609" t="s">
        <v>44</v>
      </c>
      <c r="G185" s="613" t="s">
        <v>2940</v>
      </c>
      <c r="H185" s="614" t="s">
        <v>4834</v>
      </c>
      <c r="I185" s="609">
        <v>1</v>
      </c>
      <c r="J185" s="343"/>
      <c r="K185" s="343"/>
      <c r="L185" s="344" t="s">
        <v>3160</v>
      </c>
      <c r="M185" s="369" t="s">
        <v>203</v>
      </c>
      <c r="N185" s="377" t="s">
        <v>2435</v>
      </c>
      <c r="O185" s="344" t="str">
        <f>VLOOKUP(N185,CódigosRetorno!$A$1:$B$1701,2,FALSE)</f>
        <v>El XML no contiene el tag cac:TaxCategory/cac:TaxScheme/cbc:ID del Item</v>
      </c>
      <c r="P185" s="333" t="s">
        <v>482</v>
      </c>
      <c r="Q185" s="343" t="s">
        <v>186</v>
      </c>
    </row>
    <row r="186" spans="2:17" s="455" customFormat="1" ht="24">
      <c r="B186" s="616"/>
      <c r="C186" s="616"/>
      <c r="D186" s="613"/>
      <c r="E186" s="613"/>
      <c r="F186" s="609"/>
      <c r="G186" s="613"/>
      <c r="H186" s="614"/>
      <c r="I186" s="609"/>
      <c r="J186" s="343"/>
      <c r="K186" s="343"/>
      <c r="L186" s="344" t="s">
        <v>3214</v>
      </c>
      <c r="M186" s="369" t="s">
        <v>203</v>
      </c>
      <c r="N186" s="377" t="s">
        <v>2436</v>
      </c>
      <c r="O186" s="344" t="str">
        <f>VLOOKUP(N186,CódigosRetorno!$A$1:$B$1701,2,FALSE)</f>
        <v>El codigo del tributo es invalido</v>
      </c>
      <c r="P186" s="333" t="s">
        <v>482</v>
      </c>
      <c r="Q186" s="343" t="s">
        <v>3037</v>
      </c>
    </row>
    <row r="187" spans="2:17" s="455" customFormat="1" ht="24">
      <c r="B187" s="616"/>
      <c r="C187" s="616"/>
      <c r="D187" s="613"/>
      <c r="E187" s="613"/>
      <c r="F187" s="609"/>
      <c r="G187" s="613"/>
      <c r="H187" s="614"/>
      <c r="I187" s="609"/>
      <c r="J187" s="343"/>
      <c r="K187" s="343"/>
      <c r="L187" s="215" t="s">
        <v>4825</v>
      </c>
      <c r="M187" s="369" t="s">
        <v>203</v>
      </c>
      <c r="N187" s="377" t="s">
        <v>4474</v>
      </c>
      <c r="O187" s="344" t="str">
        <f>VLOOKUP(N187,CódigosRetorno!$A$1:$B$1701,2,FALSE)</f>
        <v>El código de tributo no debe repetirse a nivel de item</v>
      </c>
      <c r="P187" s="333" t="s">
        <v>482</v>
      </c>
      <c r="Q187" s="378" t="s">
        <v>186</v>
      </c>
    </row>
    <row r="188" spans="2:17" s="455" customFormat="1" ht="24">
      <c r="B188" s="616"/>
      <c r="C188" s="616"/>
      <c r="D188" s="613"/>
      <c r="E188" s="613"/>
      <c r="F188" s="609"/>
      <c r="G188" s="343" t="s">
        <v>4705</v>
      </c>
      <c r="H188" s="344" t="s">
        <v>4604</v>
      </c>
      <c r="I188" s="343" t="s">
        <v>4584</v>
      </c>
      <c r="J188" s="343"/>
      <c r="K188" s="343"/>
      <c r="L188" s="344" t="s">
        <v>5395</v>
      </c>
      <c r="M188" s="333" t="s">
        <v>1192</v>
      </c>
      <c r="N188" s="369" t="s">
        <v>5313</v>
      </c>
      <c r="O188" s="344" t="str">
        <f>VLOOKUP(N188,CódigosRetorno!$A$1:$B$1701,2,FALSE)</f>
        <v>El dato ingresado como atributo @schemeName es incorrecto.</v>
      </c>
      <c r="P188" s="333" t="s">
        <v>482</v>
      </c>
      <c r="Q188" s="378" t="s">
        <v>186</v>
      </c>
    </row>
    <row r="189" spans="2:17" s="455" customFormat="1" ht="24">
      <c r="B189" s="616"/>
      <c r="C189" s="616"/>
      <c r="D189" s="613"/>
      <c r="E189" s="613"/>
      <c r="F189" s="609"/>
      <c r="G189" s="343" t="s">
        <v>4582</v>
      </c>
      <c r="H189" s="344" t="s">
        <v>4605</v>
      </c>
      <c r="I189" s="343" t="s">
        <v>4584</v>
      </c>
      <c r="J189" s="343"/>
      <c r="K189" s="343"/>
      <c r="L189" s="344" t="s">
        <v>5305</v>
      </c>
      <c r="M189" s="333" t="s">
        <v>1192</v>
      </c>
      <c r="N189" s="369" t="s">
        <v>5314</v>
      </c>
      <c r="O189" s="344" t="str">
        <f>VLOOKUP(N189,CódigosRetorno!$A$1:$B$1701,2,FALSE)</f>
        <v>El dato ingresado como atributo @schemeAgencyName es incorrecto.</v>
      </c>
      <c r="P189" s="333" t="s">
        <v>482</v>
      </c>
      <c r="Q189" s="378" t="s">
        <v>186</v>
      </c>
    </row>
    <row r="190" spans="2:17" s="455" customFormat="1" ht="48">
      <c r="B190" s="616"/>
      <c r="C190" s="616"/>
      <c r="D190" s="613"/>
      <c r="E190" s="613"/>
      <c r="F190" s="609"/>
      <c r="G190" s="343" t="s">
        <v>5397</v>
      </c>
      <c r="H190" s="200" t="s">
        <v>4607</v>
      </c>
      <c r="I190" s="343" t="s">
        <v>4584</v>
      </c>
      <c r="J190" s="343"/>
      <c r="K190" s="343"/>
      <c r="L190" s="344" t="s">
        <v>5398</v>
      </c>
      <c r="M190" s="369" t="s">
        <v>1192</v>
      </c>
      <c r="N190" s="377" t="s">
        <v>5307</v>
      </c>
      <c r="O190" s="344" t="str">
        <f>VLOOKUP(N190,CódigosRetorno!$A$1:$B$1701,2,FALSE)</f>
        <v>El dato ingresado como atributo @listAgencyName es incorrecto.</v>
      </c>
      <c r="P190" s="333" t="s">
        <v>482</v>
      </c>
      <c r="Q190" s="378" t="s">
        <v>186</v>
      </c>
    </row>
    <row r="191" spans="2:17" s="455" customFormat="1" ht="36">
      <c r="B191" s="616"/>
      <c r="C191" s="616"/>
      <c r="D191" s="613"/>
      <c r="E191" s="613"/>
      <c r="F191" s="609" t="s">
        <v>46</v>
      </c>
      <c r="G191" s="613" t="s">
        <v>2940</v>
      </c>
      <c r="H191" s="614" t="s">
        <v>4707</v>
      </c>
      <c r="I191" s="609">
        <v>1</v>
      </c>
      <c r="J191" s="343"/>
      <c r="K191" s="343"/>
      <c r="L191" s="344" t="s">
        <v>3160</v>
      </c>
      <c r="M191" s="369" t="s">
        <v>203</v>
      </c>
      <c r="N191" s="377" t="s">
        <v>2434</v>
      </c>
      <c r="O191" s="344" t="str">
        <f>VLOOKUP(N191,CódigosRetorno!$A$1:$B$1701,2,FALSE)</f>
        <v>cac:TaxScheme/cbc:Name del item - No existe el tag o el dato ingresado no cumple con el estandar</v>
      </c>
      <c r="P191" s="333" t="s">
        <v>482</v>
      </c>
      <c r="Q191" s="343" t="s">
        <v>186</v>
      </c>
    </row>
    <row r="192" spans="2:17" s="455" customFormat="1" ht="36">
      <c r="B192" s="616"/>
      <c r="C192" s="616"/>
      <c r="D192" s="613"/>
      <c r="E192" s="613"/>
      <c r="F192" s="609"/>
      <c r="G192" s="613"/>
      <c r="H192" s="614"/>
      <c r="I192" s="609"/>
      <c r="J192" s="343"/>
      <c r="K192" s="343"/>
      <c r="L192" s="344" t="s">
        <v>4708</v>
      </c>
      <c r="M192" s="369" t="s">
        <v>203</v>
      </c>
      <c r="N192" s="377" t="s">
        <v>4225</v>
      </c>
      <c r="O192" s="344" t="str">
        <f>VLOOKUP(N192,CódigosRetorno!$A$1:$B$1701,2,FALSE)</f>
        <v>Nombre de tributo no corresponde al código de tributo de la linea.</v>
      </c>
      <c r="P192" s="333"/>
      <c r="Q192" s="343"/>
    </row>
    <row r="193" spans="2:17" s="455" customFormat="1" ht="36">
      <c r="B193" s="616"/>
      <c r="C193" s="616"/>
      <c r="D193" s="613"/>
      <c r="E193" s="613"/>
      <c r="F193" s="343" t="s">
        <v>13</v>
      </c>
      <c r="G193" s="333"/>
      <c r="H193" s="344" t="s">
        <v>4835</v>
      </c>
      <c r="I193" s="343">
        <v>1</v>
      </c>
      <c r="J193" s="343"/>
      <c r="K193" s="343"/>
      <c r="L193" s="348" t="s">
        <v>4708</v>
      </c>
      <c r="M193" s="369" t="s">
        <v>203</v>
      </c>
      <c r="N193" s="369" t="s">
        <v>803</v>
      </c>
      <c r="O193" s="344" t="str">
        <f>VLOOKUP(N193,CódigosRetorno!$A$1:$B$1701,2,FALSE)</f>
        <v>El Name o TaxTypeCode debe corresponder con el Id para el IGV</v>
      </c>
      <c r="P193" s="333" t="s">
        <v>482</v>
      </c>
      <c r="Q193" s="343" t="s">
        <v>3037</v>
      </c>
    </row>
    <row r="194" spans="2:17" s="455" customFormat="1" ht="36">
      <c r="B194" s="609">
        <f>B178+1</f>
        <v>35</v>
      </c>
      <c r="C194" s="616" t="s">
        <v>2963</v>
      </c>
      <c r="D194" s="613" t="s">
        <v>15</v>
      </c>
      <c r="E194" s="613" t="s">
        <v>4</v>
      </c>
      <c r="F194" s="343" t="s">
        <v>12</v>
      </c>
      <c r="G194" s="333" t="s">
        <v>16</v>
      </c>
      <c r="H194" s="348" t="s">
        <v>2950</v>
      </c>
      <c r="I194" s="343">
        <v>1</v>
      </c>
      <c r="J194" s="348" t="s">
        <v>4572</v>
      </c>
      <c r="K194" s="348" t="s">
        <v>4709</v>
      </c>
      <c r="L194" s="344" t="s">
        <v>2951</v>
      </c>
      <c r="M194" s="369" t="s">
        <v>203</v>
      </c>
      <c r="N194" s="377" t="s">
        <v>2083</v>
      </c>
      <c r="O194" s="344" t="str">
        <f>VLOOKUP(N194,CódigosRetorno!$A$1:$B$1701,2,FALSE)</f>
        <v>El dato ingresado en LineExtensionAmount del item no cumple con el formato establecido</v>
      </c>
      <c r="P194" s="333" t="s">
        <v>482</v>
      </c>
      <c r="Q194" s="343" t="s">
        <v>186</v>
      </c>
    </row>
    <row r="195" spans="2:17" s="455" customFormat="1" ht="15">
      <c r="B195" s="609"/>
      <c r="C195" s="616"/>
      <c r="D195" s="613"/>
      <c r="E195" s="613"/>
      <c r="F195" s="343" t="s">
        <v>13</v>
      </c>
      <c r="G195" s="333" t="s">
        <v>2671</v>
      </c>
      <c r="H195" s="200" t="s">
        <v>4697</v>
      </c>
      <c r="I195" s="378">
        <v>1</v>
      </c>
      <c r="J195" s="348"/>
      <c r="K195" s="348"/>
      <c r="L195" s="344" t="s">
        <v>2652</v>
      </c>
      <c r="M195" s="121" t="s">
        <v>186</v>
      </c>
      <c r="N195" s="120" t="s">
        <v>186</v>
      </c>
      <c r="O195" s="344" t="str">
        <f>VLOOKUP(N195,CódigosRetorno!$A$1:$B$1701,2,FALSE)</f>
        <v>-</v>
      </c>
      <c r="P195" s="126" t="s">
        <v>186</v>
      </c>
      <c r="Q195" s="378" t="s">
        <v>186</v>
      </c>
    </row>
    <row r="196" spans="2:17" s="455" customFormat="1" ht="36">
      <c r="B196" s="609">
        <f>B194+1</f>
        <v>36</v>
      </c>
      <c r="C196" s="616" t="s">
        <v>4838</v>
      </c>
      <c r="D196" s="613" t="s">
        <v>15</v>
      </c>
      <c r="E196" s="613" t="s">
        <v>9</v>
      </c>
      <c r="F196" s="609" t="s">
        <v>147</v>
      </c>
      <c r="G196" s="613" t="s">
        <v>4710</v>
      </c>
      <c r="H196" s="614" t="s">
        <v>4711</v>
      </c>
      <c r="I196" s="609">
        <v>1</v>
      </c>
      <c r="J196" s="343"/>
      <c r="K196" s="343"/>
      <c r="L196" s="344" t="s">
        <v>5473</v>
      </c>
      <c r="M196" s="333" t="s">
        <v>203</v>
      </c>
      <c r="N196" s="121" t="s">
        <v>5471</v>
      </c>
      <c r="O196" s="344" t="str">
        <f>VLOOKUP(N196,CódigosRetorno!$A$1:$B$1701,2,FALSE)</f>
        <v>El dato ingresado como indicador de cargo/descuento no corresponde al valor esperado.</v>
      </c>
      <c r="P196" s="333" t="s">
        <v>482</v>
      </c>
      <c r="Q196" s="343" t="s">
        <v>186</v>
      </c>
    </row>
    <row r="197" spans="2:17" s="455" customFormat="1" ht="36">
      <c r="B197" s="609"/>
      <c r="C197" s="616"/>
      <c r="D197" s="613"/>
      <c r="E197" s="613"/>
      <c r="F197" s="609"/>
      <c r="G197" s="613"/>
      <c r="H197" s="614"/>
      <c r="I197" s="609"/>
      <c r="J197" s="343"/>
      <c r="K197" s="343"/>
      <c r="L197" s="344" t="s">
        <v>5474</v>
      </c>
      <c r="M197" s="333" t="s">
        <v>203</v>
      </c>
      <c r="N197" s="121" t="s">
        <v>5471</v>
      </c>
      <c r="O197" s="344" t="str">
        <f>VLOOKUP(N197,CódigosRetorno!$A$1:$B$1701,2,FALSE)</f>
        <v>El dato ingresado como indicador de cargo/descuento no corresponde al valor esperado.</v>
      </c>
      <c r="P197" s="333" t="s">
        <v>482</v>
      </c>
      <c r="Q197" s="343" t="s">
        <v>186</v>
      </c>
    </row>
    <row r="198" spans="2:17" s="455" customFormat="1" ht="48">
      <c r="B198" s="609"/>
      <c r="C198" s="616"/>
      <c r="D198" s="613"/>
      <c r="E198" s="613"/>
      <c r="F198" s="609" t="s">
        <v>10</v>
      </c>
      <c r="G198" s="613" t="s">
        <v>4712</v>
      </c>
      <c r="H198" s="614" t="s">
        <v>4839</v>
      </c>
      <c r="I198" s="609">
        <v>1</v>
      </c>
      <c r="J198" s="343"/>
      <c r="K198" s="343"/>
      <c r="L198" s="344" t="s">
        <v>3160</v>
      </c>
      <c r="M198" s="369" t="s">
        <v>203</v>
      </c>
      <c r="N198" s="377" t="s">
        <v>4485</v>
      </c>
      <c r="O198" s="344" t="str">
        <f>VLOOKUP(N198,CódigosRetorno!$A$1:$B$1701,2,FALSE)</f>
        <v>El XML no contiene el tag o no existe informacion de codigo de motivo de cargo/descuento por item.</v>
      </c>
      <c r="P198" s="333" t="s">
        <v>482</v>
      </c>
      <c r="Q198" s="343" t="s">
        <v>186</v>
      </c>
    </row>
    <row r="199" spans="2:17" s="455" customFormat="1" ht="36">
      <c r="B199" s="609"/>
      <c r="C199" s="616"/>
      <c r="D199" s="613"/>
      <c r="E199" s="613"/>
      <c r="F199" s="609"/>
      <c r="G199" s="613"/>
      <c r="H199" s="614"/>
      <c r="I199" s="609"/>
      <c r="J199" s="343"/>
      <c r="K199" s="343"/>
      <c r="L199" s="344" t="s">
        <v>4741</v>
      </c>
      <c r="M199" s="369" t="s">
        <v>203</v>
      </c>
      <c r="N199" s="377" t="s">
        <v>3681</v>
      </c>
      <c r="O199" s="344" t="str">
        <f>VLOOKUP(N199,CódigosRetorno!$A$1:$B$1701,2,FALSE)</f>
        <v>El valor ingresado como codigo de motivo de cargo/descuento por linea no es valido (catalogo 53)</v>
      </c>
      <c r="P199" s="333" t="s">
        <v>482</v>
      </c>
      <c r="Q199" s="343" t="s">
        <v>186</v>
      </c>
    </row>
    <row r="200" spans="2:17" s="455" customFormat="1" ht="36">
      <c r="B200" s="609"/>
      <c r="C200" s="616"/>
      <c r="D200" s="613"/>
      <c r="E200" s="613"/>
      <c r="F200" s="609"/>
      <c r="G200" s="613"/>
      <c r="H200" s="614"/>
      <c r="I200" s="609"/>
      <c r="J200" s="343"/>
      <c r="K200" s="343"/>
      <c r="L200" s="344" t="s">
        <v>5491</v>
      </c>
      <c r="M200" s="369" t="s">
        <v>1192</v>
      </c>
      <c r="N200" s="377" t="s">
        <v>5492</v>
      </c>
      <c r="O200" s="344" t="str">
        <f>VLOOKUP(N200,CódigosRetorno!$A$1:$B$1701,2,FALSE)</f>
        <v>El dato ingresado como cargo/descuento no es valido a nivel de ítem.</v>
      </c>
      <c r="P200" s="333" t="s">
        <v>482</v>
      </c>
      <c r="Q200" s="343" t="s">
        <v>186</v>
      </c>
    </row>
    <row r="201" spans="2:17" s="455" customFormat="1" ht="24">
      <c r="B201" s="609"/>
      <c r="C201" s="616"/>
      <c r="D201" s="613"/>
      <c r="E201" s="613"/>
      <c r="F201" s="343"/>
      <c r="G201" s="343" t="s">
        <v>4582</v>
      </c>
      <c r="H201" s="344" t="s">
        <v>4583</v>
      </c>
      <c r="I201" s="343" t="s">
        <v>4584</v>
      </c>
      <c r="J201" s="343"/>
      <c r="K201" s="343"/>
      <c r="L201" s="344" t="s">
        <v>5305</v>
      </c>
      <c r="M201" s="369" t="s">
        <v>1192</v>
      </c>
      <c r="N201" s="377" t="s">
        <v>5307</v>
      </c>
      <c r="O201" s="344" t="str">
        <f>VLOOKUP(N201,CódigosRetorno!$A$1:$B$1701,2,FALSE)</f>
        <v>El dato ingresado como atributo @listAgencyName es incorrecto.</v>
      </c>
      <c r="P201" s="333" t="s">
        <v>482</v>
      </c>
      <c r="Q201" s="378" t="s">
        <v>186</v>
      </c>
    </row>
    <row r="202" spans="2:17" s="455" customFormat="1" ht="24">
      <c r="B202" s="609"/>
      <c r="C202" s="616"/>
      <c r="D202" s="613"/>
      <c r="E202" s="613"/>
      <c r="F202" s="343"/>
      <c r="G202" s="343" t="s">
        <v>4713</v>
      </c>
      <c r="H202" s="344" t="s">
        <v>4586</v>
      </c>
      <c r="I202" s="343" t="s">
        <v>4584</v>
      </c>
      <c r="J202" s="343"/>
      <c r="K202" s="343"/>
      <c r="L202" s="344" t="s">
        <v>5399</v>
      </c>
      <c r="M202" s="333" t="s">
        <v>1192</v>
      </c>
      <c r="N202" s="369" t="s">
        <v>5308</v>
      </c>
      <c r="O202" s="344" t="str">
        <f>VLOOKUP(N202,CódigosRetorno!$A$1:$B$1701,2,FALSE)</f>
        <v>El dato ingresado como atributo @listName es incorrecto.</v>
      </c>
      <c r="P202" s="333" t="s">
        <v>482</v>
      </c>
      <c r="Q202" s="378" t="s">
        <v>186</v>
      </c>
    </row>
    <row r="203" spans="2:17" s="455" customFormat="1" ht="48">
      <c r="B203" s="609"/>
      <c r="C203" s="616"/>
      <c r="D203" s="613"/>
      <c r="E203" s="613"/>
      <c r="F203" s="343"/>
      <c r="G203" s="343" t="s">
        <v>4714</v>
      </c>
      <c r="H203" s="344" t="s">
        <v>4588</v>
      </c>
      <c r="I203" s="343" t="s">
        <v>4584</v>
      </c>
      <c r="J203" s="343"/>
      <c r="K203" s="343"/>
      <c r="L203" s="344" t="s">
        <v>5400</v>
      </c>
      <c r="M203" s="369" t="s">
        <v>1192</v>
      </c>
      <c r="N203" s="377" t="s">
        <v>5309</v>
      </c>
      <c r="O203" s="344" t="str">
        <f>VLOOKUP(N203,CódigosRetorno!$A$1:$B$1701,2,FALSE)</f>
        <v>El dato ingresado como atributo @listURI es incorrecto.</v>
      </c>
      <c r="P203" s="333" t="s">
        <v>482</v>
      </c>
      <c r="Q203" s="378" t="s">
        <v>186</v>
      </c>
    </row>
    <row r="204" spans="2:17" s="455" customFormat="1" ht="36">
      <c r="B204" s="609"/>
      <c r="C204" s="616"/>
      <c r="D204" s="613"/>
      <c r="E204" s="613"/>
      <c r="F204" s="343" t="s">
        <v>4698</v>
      </c>
      <c r="G204" s="333" t="s">
        <v>4699</v>
      </c>
      <c r="H204" s="344" t="s">
        <v>4715</v>
      </c>
      <c r="I204" s="343">
        <v>1</v>
      </c>
      <c r="J204" s="343"/>
      <c r="K204" s="343"/>
      <c r="L204" s="344" t="s">
        <v>4700</v>
      </c>
      <c r="M204" s="369" t="s">
        <v>203</v>
      </c>
      <c r="N204" s="377" t="s">
        <v>4227</v>
      </c>
      <c r="O204" s="344" t="str">
        <f>VLOOKUP(N204,CódigosRetorno!$A$1:$B$1701,2,FALSE)</f>
        <v>El factor de cargo/descuento por linea no cumple con el formato establecido.</v>
      </c>
      <c r="P204" s="333" t="s">
        <v>482</v>
      </c>
      <c r="Q204" s="378" t="s">
        <v>186</v>
      </c>
    </row>
    <row r="205" spans="2:17" s="455" customFormat="1" ht="48">
      <c r="B205" s="609"/>
      <c r="C205" s="616"/>
      <c r="D205" s="613"/>
      <c r="E205" s="613"/>
      <c r="F205" s="343" t="s">
        <v>12</v>
      </c>
      <c r="G205" s="333" t="s">
        <v>16</v>
      </c>
      <c r="H205" s="344" t="s">
        <v>4716</v>
      </c>
      <c r="I205" s="343">
        <v>1</v>
      </c>
      <c r="J205" s="343"/>
      <c r="K205" s="343"/>
      <c r="L205" s="344" t="s">
        <v>2951</v>
      </c>
      <c r="M205" s="369" t="s">
        <v>203</v>
      </c>
      <c r="N205" s="377" t="s">
        <v>3682</v>
      </c>
      <c r="O205" s="344" t="str">
        <f>VLOOKUP(N205,CódigosRetorno!$A$1:$B$1701,2,FALSE)</f>
        <v>El formato ingresado en el tag cac:InvoiceLine/cac:Allowancecharge/cbc:Amount no cumple con el formato establecido</v>
      </c>
      <c r="P205" s="333" t="s">
        <v>482</v>
      </c>
      <c r="Q205" s="343" t="s">
        <v>186</v>
      </c>
    </row>
    <row r="206" spans="2:17" s="455" customFormat="1" ht="15">
      <c r="B206" s="609"/>
      <c r="C206" s="616"/>
      <c r="D206" s="613"/>
      <c r="E206" s="613"/>
      <c r="F206" s="343" t="s">
        <v>13</v>
      </c>
      <c r="G206" s="333" t="s">
        <v>2671</v>
      </c>
      <c r="H206" s="200" t="s">
        <v>4697</v>
      </c>
      <c r="I206" s="343">
        <v>1</v>
      </c>
      <c r="J206" s="343"/>
      <c r="K206" s="343"/>
      <c r="L206" s="344" t="s">
        <v>2652</v>
      </c>
      <c r="M206" s="333" t="s">
        <v>186</v>
      </c>
      <c r="N206" s="369" t="s">
        <v>186</v>
      </c>
      <c r="O206" s="344" t="str">
        <f>VLOOKUP(N206,CódigosRetorno!$A$1:$B$1701,2,FALSE)</f>
        <v>-</v>
      </c>
      <c r="P206" s="333" t="s">
        <v>186</v>
      </c>
      <c r="Q206" s="343" t="s">
        <v>186</v>
      </c>
    </row>
    <row r="207" spans="2:17" s="455" customFormat="1" ht="36">
      <c r="B207" s="609"/>
      <c r="C207" s="616"/>
      <c r="D207" s="613"/>
      <c r="E207" s="613"/>
      <c r="F207" s="343" t="s">
        <v>12</v>
      </c>
      <c r="G207" s="333" t="s">
        <v>16</v>
      </c>
      <c r="H207" s="344" t="s">
        <v>4717</v>
      </c>
      <c r="I207" s="343">
        <v>1</v>
      </c>
      <c r="J207" s="343"/>
      <c r="K207" s="343"/>
      <c r="L207" s="344" t="s">
        <v>3567</v>
      </c>
      <c r="M207" s="333" t="s">
        <v>203</v>
      </c>
      <c r="N207" s="377" t="s">
        <v>4229</v>
      </c>
      <c r="O207" s="344" t="str">
        <f>VLOOKUP(N207,CódigosRetorno!$A$1:$B$1701,2,FALSE)</f>
        <v>El Monto base de cargo/descuento por linea no cumple con el formato establecido.</v>
      </c>
      <c r="P207" s="333" t="s">
        <v>482</v>
      </c>
      <c r="Q207" s="343"/>
    </row>
    <row r="208" spans="2:17" s="455" customFormat="1" ht="15">
      <c r="B208" s="609"/>
      <c r="C208" s="616"/>
      <c r="D208" s="613"/>
      <c r="E208" s="613"/>
      <c r="F208" s="343" t="s">
        <v>13</v>
      </c>
      <c r="G208" s="333" t="s">
        <v>2671</v>
      </c>
      <c r="H208" s="200" t="s">
        <v>4697</v>
      </c>
      <c r="I208" s="343">
        <v>1</v>
      </c>
      <c r="J208" s="343"/>
      <c r="K208" s="343"/>
      <c r="L208" s="344"/>
      <c r="M208" s="333"/>
      <c r="N208" s="369"/>
      <c r="O208" s="344" t="e">
        <f>VLOOKUP(N208,CódigosRetorno!$A$1:$B$1701,2,FALSE)</f>
        <v>#N/A</v>
      </c>
      <c r="P208" s="333"/>
      <c r="Q208" s="343"/>
    </row>
    <row r="209" spans="2:17" s="455" customFormat="1" ht="15">
      <c r="B209" s="373" t="s">
        <v>4718</v>
      </c>
      <c r="C209" s="373"/>
      <c r="D209" s="119"/>
      <c r="E209" s="119" t="s">
        <v>186</v>
      </c>
      <c r="F209" s="123" t="s">
        <v>186</v>
      </c>
      <c r="G209" s="123" t="s">
        <v>186</v>
      </c>
      <c r="H209" s="124" t="s">
        <v>186</v>
      </c>
      <c r="I209" s="123"/>
      <c r="J209" s="124"/>
      <c r="K209" s="124"/>
      <c r="L209" s="344" t="s">
        <v>186</v>
      </c>
      <c r="M209" s="333" t="s">
        <v>186</v>
      </c>
      <c r="N209" s="369" t="s">
        <v>186</v>
      </c>
      <c r="O209" s="344" t="str">
        <f>VLOOKUP(N209,CódigosRetorno!$A$1:$B$1701,2,FALSE)</f>
        <v>-</v>
      </c>
      <c r="P209" s="333" t="s">
        <v>186</v>
      </c>
      <c r="Q209" s="343" t="s">
        <v>186</v>
      </c>
    </row>
    <row r="210" spans="2:17" s="455" customFormat="1" ht="36">
      <c r="B210" s="597">
        <f>B196+1</f>
        <v>37</v>
      </c>
      <c r="C210" s="601" t="s">
        <v>4719</v>
      </c>
      <c r="D210" s="597" t="s">
        <v>3</v>
      </c>
      <c r="E210" s="597" t="s">
        <v>4</v>
      </c>
      <c r="F210" s="597" t="s">
        <v>3830</v>
      </c>
      <c r="G210" s="597" t="s">
        <v>16</v>
      </c>
      <c r="H210" s="601" t="s">
        <v>2967</v>
      </c>
      <c r="I210" s="597">
        <v>1</v>
      </c>
      <c r="J210" s="614" t="s">
        <v>4572</v>
      </c>
      <c r="K210" s="614" t="s">
        <v>4694</v>
      </c>
      <c r="L210" s="344" t="s">
        <v>3567</v>
      </c>
      <c r="M210" s="333" t="s">
        <v>203</v>
      </c>
      <c r="N210" s="369" t="s">
        <v>4395</v>
      </c>
      <c r="O210" s="344" t="str">
        <f>VLOOKUP(N210,CódigosRetorno!$A$1:$B$1701,2,FALSE)</f>
        <v>El dato ingresado en el monto total de impuestos no cumple con el formato establecido</v>
      </c>
      <c r="P210" s="333" t="s">
        <v>482</v>
      </c>
      <c r="Q210" s="343" t="s">
        <v>186</v>
      </c>
    </row>
    <row r="211" spans="2:17" s="455" customFormat="1" ht="36">
      <c r="B211" s="597"/>
      <c r="C211" s="601"/>
      <c r="D211" s="597"/>
      <c r="E211" s="597"/>
      <c r="F211" s="597"/>
      <c r="G211" s="597"/>
      <c r="H211" s="601"/>
      <c r="I211" s="597"/>
      <c r="J211" s="614"/>
      <c r="K211" s="614"/>
      <c r="L211" s="344" t="s">
        <v>6136</v>
      </c>
      <c r="M211" s="333" t="s">
        <v>203</v>
      </c>
      <c r="N211" s="369" t="s">
        <v>1962</v>
      </c>
      <c r="O211" s="344" t="str">
        <f>VLOOKUP(N211,CódigosRetorno!$A$1:$B$1701,2,FALSE)</f>
        <v>El importe total no coincide con la sumatoria de los valores de venta mas los tributos mas los cargos.</v>
      </c>
      <c r="P211" s="333" t="s">
        <v>482</v>
      </c>
      <c r="Q211" s="378" t="s">
        <v>186</v>
      </c>
    </row>
    <row r="212" spans="2:17" s="455" customFormat="1" ht="24">
      <c r="B212" s="597"/>
      <c r="C212" s="601"/>
      <c r="D212" s="597"/>
      <c r="E212" s="597"/>
      <c r="F212" s="597"/>
      <c r="G212" s="597"/>
      <c r="H212" s="601"/>
      <c r="I212" s="597"/>
      <c r="J212" s="614"/>
      <c r="K212" s="614"/>
      <c r="L212" s="344" t="s">
        <v>4721</v>
      </c>
      <c r="M212" s="333" t="s">
        <v>203</v>
      </c>
      <c r="N212" s="369" t="s">
        <v>4403</v>
      </c>
      <c r="O212" s="344" t="str">
        <f>VLOOKUP(N212,CódigosRetorno!$A$1:$B$1701,2,FALSE)</f>
        <v>El tag cac:TaxTotal no debe repetirse a nivel de totales</v>
      </c>
      <c r="P212" s="459" t="s">
        <v>482</v>
      </c>
      <c r="Q212" s="460" t="s">
        <v>186</v>
      </c>
    </row>
    <row r="213" spans="2:17" s="455" customFormat="1" ht="15">
      <c r="B213" s="769"/>
      <c r="C213" s="770"/>
      <c r="D213" s="597"/>
      <c r="E213" s="597"/>
      <c r="F213" s="343" t="s">
        <v>13</v>
      </c>
      <c r="G213" s="333" t="s">
        <v>2671</v>
      </c>
      <c r="H213" s="200" t="s">
        <v>4697</v>
      </c>
      <c r="I213" s="378">
        <v>1</v>
      </c>
      <c r="J213" s="348"/>
      <c r="K213" s="348"/>
      <c r="L213" s="344" t="s">
        <v>2652</v>
      </c>
      <c r="M213" s="121" t="s">
        <v>186</v>
      </c>
      <c r="N213" s="120" t="s">
        <v>186</v>
      </c>
      <c r="O213" s="344" t="str">
        <f>VLOOKUP(N213,CódigosRetorno!$A$1:$B$1701,2,FALSE)</f>
        <v>-</v>
      </c>
      <c r="P213" s="126" t="s">
        <v>186</v>
      </c>
      <c r="Q213" s="378" t="s">
        <v>186</v>
      </c>
    </row>
    <row r="214" spans="2:17" s="455" customFormat="1" ht="36" customHeight="1">
      <c r="B214" s="609" t="s">
        <v>5515</v>
      </c>
      <c r="C214" s="616" t="s">
        <v>5514</v>
      </c>
      <c r="D214" s="609" t="s">
        <v>3</v>
      </c>
      <c r="E214" s="609" t="s">
        <v>9</v>
      </c>
      <c r="F214" s="609" t="s">
        <v>12</v>
      </c>
      <c r="G214" s="613" t="s">
        <v>4836</v>
      </c>
      <c r="H214" s="616" t="s">
        <v>4842</v>
      </c>
      <c r="I214" s="609">
        <v>1</v>
      </c>
      <c r="J214" s="343"/>
      <c r="K214" s="343"/>
      <c r="L214" s="348" t="s">
        <v>3160</v>
      </c>
      <c r="M214" s="369" t="s">
        <v>203</v>
      </c>
      <c r="N214" s="377" t="s">
        <v>2808</v>
      </c>
      <c r="O214" s="344" t="str">
        <f>VLOOKUP(N214,CódigosRetorno!$A$1:$B$1701,2,FALSE)</f>
        <v>El XML no contiene el tag o no existe información de total valor de venta globales</v>
      </c>
      <c r="P214" s="333" t="s">
        <v>482</v>
      </c>
      <c r="Q214" s="126" t="s">
        <v>186</v>
      </c>
    </row>
    <row r="215" spans="2:17" s="455" customFormat="1" ht="36">
      <c r="B215" s="609"/>
      <c r="C215" s="616"/>
      <c r="D215" s="609"/>
      <c r="E215" s="609"/>
      <c r="F215" s="609"/>
      <c r="G215" s="613"/>
      <c r="H215" s="616"/>
      <c r="I215" s="609"/>
      <c r="J215" s="343"/>
      <c r="K215" s="343"/>
      <c r="L215" s="344" t="s">
        <v>3551</v>
      </c>
      <c r="M215" s="333" t="s">
        <v>203</v>
      </c>
      <c r="N215" s="369" t="s">
        <v>4364</v>
      </c>
      <c r="O215" s="344" t="str">
        <f>VLOOKUP(N215,CódigosRetorno!$A$1:$B$1701,2,FALSE)</f>
        <v>El dato ingresado en el total valor de venta globales no cumple con el formato establecido</v>
      </c>
      <c r="P215" s="333" t="s">
        <v>482</v>
      </c>
      <c r="Q215" s="126" t="s">
        <v>186</v>
      </c>
    </row>
    <row r="216" spans="2:17" s="455" customFormat="1" ht="60">
      <c r="B216" s="609"/>
      <c r="C216" s="616"/>
      <c r="D216" s="609"/>
      <c r="E216" s="609"/>
      <c r="F216" s="609"/>
      <c r="G216" s="613"/>
      <c r="H216" s="616"/>
      <c r="I216" s="609"/>
      <c r="J216" s="343"/>
      <c r="K216" s="343"/>
      <c r="L216" s="344" t="s">
        <v>4723</v>
      </c>
      <c r="M216" s="333" t="s">
        <v>203</v>
      </c>
      <c r="N216" s="369" t="s">
        <v>4237</v>
      </c>
      <c r="O216" s="344" t="str">
        <f>VLOOKUP(N216,CódigosRetorno!$A$1:$B$1701,2,FALSE)</f>
        <v>La sumatoria del total valor de venta - operaciones gratuitas de línea no corresponden al total</v>
      </c>
      <c r="P216" s="333" t="s">
        <v>482</v>
      </c>
      <c r="Q216" s="343"/>
    </row>
    <row r="217" spans="2:17" s="455" customFormat="1" ht="60">
      <c r="B217" s="609"/>
      <c r="C217" s="616"/>
      <c r="D217" s="609"/>
      <c r="E217" s="609"/>
      <c r="F217" s="609"/>
      <c r="G217" s="613"/>
      <c r="H217" s="616"/>
      <c r="I217" s="609"/>
      <c r="J217" s="343"/>
      <c r="K217" s="343"/>
      <c r="L217" s="344" t="s">
        <v>4724</v>
      </c>
      <c r="M217" s="333" t="s">
        <v>203</v>
      </c>
      <c r="N217" s="369" t="s">
        <v>4438</v>
      </c>
      <c r="O217" s="344" t="str">
        <f>VLOOKUP(N217,CódigosRetorno!$A$1:$B$1701,2,FALSE)</f>
        <v>La sumatoria del total valor de venta - operaciones exoneradas de línea no corresponden al total</v>
      </c>
      <c r="P217" s="333" t="s">
        <v>482</v>
      </c>
      <c r="Q217" s="343"/>
    </row>
    <row r="218" spans="2:17" s="455" customFormat="1" ht="60">
      <c r="B218" s="609"/>
      <c r="C218" s="616"/>
      <c r="D218" s="609"/>
      <c r="E218" s="609"/>
      <c r="F218" s="609"/>
      <c r="G218" s="613"/>
      <c r="H218" s="616"/>
      <c r="I218" s="609"/>
      <c r="J218" s="343"/>
      <c r="K218" s="343"/>
      <c r="L218" s="344" t="s">
        <v>4725</v>
      </c>
      <c r="M218" s="333" t="s">
        <v>203</v>
      </c>
      <c r="N218" s="369" t="s">
        <v>4436</v>
      </c>
      <c r="O218" s="344" t="str">
        <f>VLOOKUP(N218,CódigosRetorno!$A$1:$B$1701,2,FALSE)</f>
        <v>La sumatoria del total valor de venta - operaciones inafectas de línea no corresponden al total</v>
      </c>
      <c r="P218" s="333" t="s">
        <v>482</v>
      </c>
      <c r="Q218" s="343"/>
    </row>
    <row r="219" spans="2:17" s="455" customFormat="1" ht="60">
      <c r="B219" s="609"/>
      <c r="C219" s="616"/>
      <c r="D219" s="609"/>
      <c r="E219" s="609"/>
      <c r="F219" s="609"/>
      <c r="G219" s="613"/>
      <c r="H219" s="616"/>
      <c r="I219" s="609"/>
      <c r="J219" s="343"/>
      <c r="K219" s="343"/>
      <c r="L219" s="344" t="s">
        <v>4843</v>
      </c>
      <c r="M219" s="333" t="s">
        <v>1192</v>
      </c>
      <c r="N219" s="369" t="s">
        <v>1437</v>
      </c>
      <c r="O219" s="344" t="str">
        <f>VLOOKUP(N219,CódigosRetorno!$A$1:$B$1701,2,FALSE)</f>
        <v>El total valor venta neta de oper. inafectas IGV debe ser mayor a 0.00 o debe existir oper. inafectas onerosas o de export.</v>
      </c>
      <c r="P219" s="333" t="s">
        <v>482</v>
      </c>
      <c r="Q219" s="343" t="s">
        <v>186</v>
      </c>
    </row>
    <row r="220" spans="2:17" s="455" customFormat="1" ht="60">
      <c r="B220" s="609"/>
      <c r="C220" s="616"/>
      <c r="D220" s="609"/>
      <c r="E220" s="609"/>
      <c r="F220" s="609"/>
      <c r="G220" s="613"/>
      <c r="H220" s="616"/>
      <c r="I220" s="609"/>
      <c r="J220" s="343"/>
      <c r="K220" s="343"/>
      <c r="L220" s="344" t="s">
        <v>4844</v>
      </c>
      <c r="M220" s="369" t="s">
        <v>1192</v>
      </c>
      <c r="N220" s="377" t="s">
        <v>1436</v>
      </c>
      <c r="O220" s="344" t="str">
        <f>VLOOKUP(N220,CódigosRetorno!$A$1:$B$1701,2,FALSE)</f>
        <v>El total valor venta neta de oper. exoneradas IGV debe ser mayor a 0.00 o debe existir oper. exoneradas</v>
      </c>
      <c r="P220" s="333" t="s">
        <v>482</v>
      </c>
      <c r="Q220" s="343" t="s">
        <v>186</v>
      </c>
    </row>
    <row r="221" spans="2:17" s="455" customFormat="1" ht="48">
      <c r="B221" s="609"/>
      <c r="C221" s="616"/>
      <c r="D221" s="609"/>
      <c r="E221" s="609"/>
      <c r="F221" s="609"/>
      <c r="G221" s="613"/>
      <c r="H221" s="616"/>
      <c r="I221" s="609"/>
      <c r="J221" s="343"/>
      <c r="K221" s="343"/>
      <c r="L221" s="344" t="s">
        <v>4845</v>
      </c>
      <c r="M221" s="369" t="s">
        <v>1192</v>
      </c>
      <c r="N221" s="377" t="s">
        <v>1431</v>
      </c>
      <c r="O221" s="344" t="str">
        <f>VLOOKUP(N221,CódigosRetorno!$A$1:$B$1701,2,FALSE)</f>
        <v>Si se utiliza la leyenda con código 2001, el total de operaciones exoneradas debe ser mayor a 0.00</v>
      </c>
      <c r="P221" s="333"/>
      <c r="Q221" s="343"/>
    </row>
    <row r="222" spans="2:17" s="455" customFormat="1" ht="48">
      <c r="B222" s="609"/>
      <c r="C222" s="616"/>
      <c r="D222" s="609"/>
      <c r="E222" s="609"/>
      <c r="F222" s="609"/>
      <c r="G222" s="613"/>
      <c r="H222" s="616"/>
      <c r="I222" s="609"/>
      <c r="J222" s="343"/>
      <c r="K222" s="343"/>
      <c r="L222" s="344" t="s">
        <v>4846</v>
      </c>
      <c r="M222" s="369" t="s">
        <v>1192</v>
      </c>
      <c r="N222" s="377" t="s">
        <v>1430</v>
      </c>
      <c r="O222" s="344" t="str">
        <f>VLOOKUP(N222,CódigosRetorno!$A$1:$B$1701,2,FALSE)</f>
        <v>Si se utiliza la leyenda con código 2002, el total de operaciones exoneradas debe ser mayor a 0.00</v>
      </c>
      <c r="P222" s="333"/>
      <c r="Q222" s="343"/>
    </row>
    <row r="223" spans="2:17" s="455" customFormat="1" ht="48">
      <c r="B223" s="609"/>
      <c r="C223" s="616"/>
      <c r="D223" s="609"/>
      <c r="E223" s="609"/>
      <c r="F223" s="609"/>
      <c r="G223" s="613"/>
      <c r="H223" s="616"/>
      <c r="I223" s="609"/>
      <c r="J223" s="343"/>
      <c r="K223" s="343"/>
      <c r="L223" s="344" t="s">
        <v>4847</v>
      </c>
      <c r="M223" s="369" t="s">
        <v>1192</v>
      </c>
      <c r="N223" s="377" t="s">
        <v>1429</v>
      </c>
      <c r="O223" s="344" t="str">
        <f>VLOOKUP(N223,CódigosRetorno!$A$1:$B$1701,2,FALSE)</f>
        <v>Si se utiliza la leyenda con código 2003, el total de operaciones exoneradas debe ser mayor a 0.00</v>
      </c>
      <c r="P223" s="333"/>
      <c r="Q223" s="343"/>
    </row>
    <row r="224" spans="2:17" s="455" customFormat="1" ht="48">
      <c r="B224" s="609"/>
      <c r="C224" s="616"/>
      <c r="D224" s="609"/>
      <c r="E224" s="609"/>
      <c r="F224" s="609"/>
      <c r="G224" s="613"/>
      <c r="H224" s="616"/>
      <c r="I224" s="609"/>
      <c r="J224" s="343"/>
      <c r="K224" s="343"/>
      <c r="L224" s="344" t="s">
        <v>4848</v>
      </c>
      <c r="M224" s="369" t="s">
        <v>1192</v>
      </c>
      <c r="N224" s="377" t="s">
        <v>4555</v>
      </c>
      <c r="O224" s="344" t="str">
        <f>VLOOKUP(N224,CódigosRetorno!$A$1:$B$1701,2,FALSE)</f>
        <v>Si se utiliza la leyenda con código 2007, el total de operaciones exoneradas debe ser mayor a 0.00</v>
      </c>
      <c r="P224" s="333"/>
      <c r="Q224" s="343"/>
    </row>
    <row r="225" spans="2:17" s="455" customFormat="1" ht="48">
      <c r="B225" s="609"/>
      <c r="C225" s="616"/>
      <c r="D225" s="609"/>
      <c r="E225" s="609"/>
      <c r="F225" s="609"/>
      <c r="G225" s="613"/>
      <c r="H225" s="616"/>
      <c r="I225" s="609"/>
      <c r="J225" s="343"/>
      <c r="K225" s="343"/>
      <c r="L225" s="344" t="s">
        <v>4849</v>
      </c>
      <c r="M225" s="369" t="s">
        <v>1192</v>
      </c>
      <c r="N225" s="377" t="s">
        <v>4557</v>
      </c>
      <c r="O225" s="344" t="str">
        <f>VLOOKUP(N225,CódigosRetorno!$A$1:$B$1701,2,FALSE)</f>
        <v>Si se utiliza la leyenda con código 2008, el total de operaciones exoneradas debe ser mayor a 0.00</v>
      </c>
      <c r="P225" s="333" t="s">
        <v>482</v>
      </c>
      <c r="Q225" s="343" t="s">
        <v>186</v>
      </c>
    </row>
    <row r="226" spans="2:17" s="455" customFormat="1" ht="48">
      <c r="B226" s="609"/>
      <c r="C226" s="616"/>
      <c r="D226" s="609"/>
      <c r="E226" s="609"/>
      <c r="F226" s="609"/>
      <c r="G226" s="613"/>
      <c r="H226" s="616"/>
      <c r="I226" s="609"/>
      <c r="J226" s="343"/>
      <c r="K226" s="343"/>
      <c r="L226" s="344" t="s">
        <v>4850</v>
      </c>
      <c r="M226" s="369" t="s">
        <v>203</v>
      </c>
      <c r="N226" s="377" t="s">
        <v>1800</v>
      </c>
      <c r="O226" s="344" t="str">
        <f>VLOOKUP(N226,CódigosRetorno!$A$1:$B$1701,2,FALSE)</f>
        <v>Operacion gratuita,  debe consignar Total valor venta - operaciones gratuitas  mayor a cero</v>
      </c>
      <c r="P226" s="333" t="s">
        <v>482</v>
      </c>
      <c r="Q226" s="343" t="s">
        <v>186</v>
      </c>
    </row>
    <row r="227" spans="2:17" s="455" customFormat="1" ht="36">
      <c r="B227" s="609"/>
      <c r="C227" s="616"/>
      <c r="D227" s="609"/>
      <c r="E227" s="609"/>
      <c r="F227" s="609"/>
      <c r="G227" s="613"/>
      <c r="H227" s="616"/>
      <c r="I227" s="609"/>
      <c r="J227" s="343"/>
      <c r="K227" s="343"/>
      <c r="L227" s="344" t="s">
        <v>4851</v>
      </c>
      <c r="M227" s="369" t="s">
        <v>203</v>
      </c>
      <c r="N227" s="120" t="s">
        <v>2021</v>
      </c>
      <c r="O227" s="344" t="str">
        <f>VLOOKUP(N227,CódigosRetorno!$A$1:$B$1701,2,FALSE)</f>
        <v>Si existe leyenda Transferencia Gratuita debe consignar Total Valor de Venta de Operaciones Gratuitas</v>
      </c>
      <c r="P227" s="333"/>
      <c r="Q227" s="343" t="s">
        <v>186</v>
      </c>
    </row>
    <row r="228" spans="2:17" s="455" customFormat="1" ht="15">
      <c r="B228" s="609"/>
      <c r="C228" s="616"/>
      <c r="D228" s="609"/>
      <c r="E228" s="609"/>
      <c r="F228" s="343" t="s">
        <v>13</v>
      </c>
      <c r="G228" s="333" t="s">
        <v>2671</v>
      </c>
      <c r="H228" s="200" t="s">
        <v>4697</v>
      </c>
      <c r="I228" s="343">
        <v>1</v>
      </c>
      <c r="J228" s="343"/>
      <c r="K228" s="343"/>
      <c r="L228" s="344" t="s">
        <v>2652</v>
      </c>
      <c r="M228" s="333" t="s">
        <v>186</v>
      </c>
      <c r="N228" s="369" t="s">
        <v>186</v>
      </c>
      <c r="O228" s="344" t="str">
        <f>VLOOKUP(N228,CódigosRetorno!$A$1:$B$1701,2,FALSE)</f>
        <v>-</v>
      </c>
      <c r="P228" s="333" t="s">
        <v>186</v>
      </c>
      <c r="Q228" s="343" t="s">
        <v>186</v>
      </c>
    </row>
    <row r="229" spans="2:17" s="455" customFormat="1" ht="36">
      <c r="B229" s="609"/>
      <c r="C229" s="616"/>
      <c r="D229" s="609"/>
      <c r="E229" s="609"/>
      <c r="F229" s="609"/>
      <c r="G229" s="613" t="s">
        <v>4726</v>
      </c>
      <c r="H229" s="614" t="s">
        <v>4852</v>
      </c>
      <c r="I229" s="609">
        <v>1</v>
      </c>
      <c r="J229" s="343"/>
      <c r="K229" s="343"/>
      <c r="L229" s="344" t="s">
        <v>3551</v>
      </c>
      <c r="M229" s="369" t="s">
        <v>203</v>
      </c>
      <c r="N229" s="377" t="s">
        <v>2422</v>
      </c>
      <c r="O229" s="344" t="str">
        <f>VLOOKUP(N229,CódigosRetorno!$A$1:$B$1701,2,FALSE)</f>
        <v>El dato ingresado en TaxAmount no cumple con el formato establecido</v>
      </c>
      <c r="P229" s="333" t="s">
        <v>482</v>
      </c>
      <c r="Q229" s="378" t="s">
        <v>186</v>
      </c>
    </row>
    <row r="230" spans="2:17" s="455" customFormat="1" ht="48">
      <c r="B230" s="609"/>
      <c r="C230" s="616"/>
      <c r="D230" s="609"/>
      <c r="E230" s="609"/>
      <c r="F230" s="609"/>
      <c r="G230" s="613"/>
      <c r="H230" s="614"/>
      <c r="I230" s="609"/>
      <c r="J230" s="343"/>
      <c r="K230" s="343"/>
      <c r="L230" s="344" t="s">
        <v>5516</v>
      </c>
      <c r="M230" s="333" t="s">
        <v>203</v>
      </c>
      <c r="N230" s="369" t="s">
        <v>2805</v>
      </c>
      <c r="O230" s="344" t="str">
        <f>VLOOKUP(N230,CódigosRetorno!$A$1:$B$1701,2,FALSE)</f>
        <v xml:space="preserve">El monto total del impuestos sobre el valor de venta de operaciones gratuitas/inafectas/exoneradas debe ser igual a 0.00 </v>
      </c>
      <c r="P230" s="333" t="s">
        <v>482</v>
      </c>
      <c r="Q230" s="378" t="s">
        <v>186</v>
      </c>
    </row>
    <row r="231" spans="2:17" s="455" customFormat="1" ht="15">
      <c r="B231" s="609"/>
      <c r="C231" s="616"/>
      <c r="D231" s="609"/>
      <c r="E231" s="609"/>
      <c r="F231" s="343" t="s">
        <v>13</v>
      </c>
      <c r="G231" s="333" t="s">
        <v>2671</v>
      </c>
      <c r="H231" s="200" t="s">
        <v>4697</v>
      </c>
      <c r="I231" s="343">
        <v>1</v>
      </c>
      <c r="J231" s="343"/>
      <c r="K231" s="343"/>
      <c r="L231" s="344" t="s">
        <v>2652</v>
      </c>
      <c r="M231" s="333" t="s">
        <v>186</v>
      </c>
      <c r="N231" s="369" t="s">
        <v>186</v>
      </c>
      <c r="O231" s="344" t="str">
        <f>VLOOKUP(N231,CódigosRetorno!$A$1:$B$1701,2,FALSE)</f>
        <v>-</v>
      </c>
      <c r="P231" s="333" t="s">
        <v>186</v>
      </c>
      <c r="Q231" s="343" t="s">
        <v>186</v>
      </c>
    </row>
    <row r="232" spans="2:17" s="455" customFormat="1" ht="36">
      <c r="B232" s="609"/>
      <c r="C232" s="616"/>
      <c r="D232" s="609"/>
      <c r="E232" s="609"/>
      <c r="F232" s="609" t="s">
        <v>44</v>
      </c>
      <c r="G232" s="613" t="s">
        <v>2940</v>
      </c>
      <c r="H232" s="616" t="s">
        <v>4854</v>
      </c>
      <c r="I232" s="609">
        <v>1</v>
      </c>
      <c r="J232" s="343"/>
      <c r="K232" s="343"/>
      <c r="L232" s="344" t="s">
        <v>3160</v>
      </c>
      <c r="M232" s="333" t="s">
        <v>203</v>
      </c>
      <c r="N232" s="120" t="s">
        <v>4241</v>
      </c>
      <c r="O232" s="344" t="str">
        <f>VLOOKUP(N232,CódigosRetorno!$A$1:$B$1701,2,FALSE)</f>
        <v>el XML no contiene el tag o no existe información de código de tributo.</v>
      </c>
      <c r="P232" s="333" t="s">
        <v>482</v>
      </c>
      <c r="Q232" s="343" t="s">
        <v>186</v>
      </c>
    </row>
    <row r="233" spans="2:17" s="455" customFormat="1" ht="36">
      <c r="B233" s="609"/>
      <c r="C233" s="616"/>
      <c r="D233" s="609"/>
      <c r="E233" s="609"/>
      <c r="F233" s="609"/>
      <c r="G233" s="613"/>
      <c r="H233" s="616"/>
      <c r="I233" s="609"/>
      <c r="J233" s="343"/>
      <c r="K233" s="343"/>
      <c r="L233" s="348" t="s">
        <v>4727</v>
      </c>
      <c r="M233" s="369" t="s">
        <v>203</v>
      </c>
      <c r="N233" s="377" t="s">
        <v>2812</v>
      </c>
      <c r="O233" s="344" t="str">
        <f>VLOOKUP(N233,CódigosRetorno!$A$1:$B$1701,2,FALSE)</f>
        <v>El dato ingresado como codigo de tributo global no corresponde al valor esperado.</v>
      </c>
      <c r="P233" s="333" t="s">
        <v>482</v>
      </c>
      <c r="Q233" s="343" t="s">
        <v>3037</v>
      </c>
    </row>
    <row r="234" spans="2:17" s="455" customFormat="1" ht="24">
      <c r="B234" s="609"/>
      <c r="C234" s="616"/>
      <c r="D234" s="609"/>
      <c r="E234" s="609"/>
      <c r="F234" s="609"/>
      <c r="G234" s="613"/>
      <c r="H234" s="616"/>
      <c r="I234" s="609"/>
      <c r="J234" s="343"/>
      <c r="K234" s="343"/>
      <c r="L234" s="344" t="s">
        <v>5511</v>
      </c>
      <c r="M234" s="369" t="s">
        <v>203</v>
      </c>
      <c r="N234" s="377" t="s">
        <v>4472</v>
      </c>
      <c r="O234" s="344" t="str">
        <f>VLOOKUP(N234,[9]CódigosRetorno!$A$1:$B$1600,2,FALSE)</f>
        <v>El XML contiene un codigo de tributo no valido para Servicios Publicos.</v>
      </c>
      <c r="P234" s="333" t="s">
        <v>482</v>
      </c>
      <c r="Q234" s="378" t="s">
        <v>186</v>
      </c>
    </row>
    <row r="235" spans="2:17" s="455" customFormat="1" ht="24">
      <c r="B235" s="609"/>
      <c r="C235" s="616"/>
      <c r="D235" s="609"/>
      <c r="E235" s="609"/>
      <c r="F235" s="609"/>
      <c r="G235" s="613"/>
      <c r="H235" s="616"/>
      <c r="I235" s="609"/>
      <c r="J235" s="343"/>
      <c r="K235" s="343"/>
      <c r="L235" s="348" t="s">
        <v>4734</v>
      </c>
      <c r="M235" s="377" t="s">
        <v>203</v>
      </c>
      <c r="N235" s="377" t="s">
        <v>4476</v>
      </c>
      <c r="O235" s="344" t="str">
        <f>VLOOKUP(N235,CódigosRetorno!$A$1:$B$1701,2,FALSE)</f>
        <v>El código de tributo no debe repetirse a nivel de totales</v>
      </c>
      <c r="P235" s="333" t="s">
        <v>482</v>
      </c>
      <c r="Q235" s="300" t="s">
        <v>186</v>
      </c>
    </row>
    <row r="236" spans="2:17" s="455" customFormat="1" ht="24">
      <c r="B236" s="609"/>
      <c r="C236" s="616"/>
      <c r="D236" s="609"/>
      <c r="E236" s="609" t="s">
        <v>9</v>
      </c>
      <c r="F236" s="609"/>
      <c r="G236" s="343" t="s">
        <v>4705</v>
      </c>
      <c r="H236" s="344" t="s">
        <v>4604</v>
      </c>
      <c r="I236" s="343" t="s">
        <v>4584</v>
      </c>
      <c r="J236" s="343"/>
      <c r="K236" s="343"/>
      <c r="L236" s="344" t="s">
        <v>5395</v>
      </c>
      <c r="M236" s="333" t="s">
        <v>1192</v>
      </c>
      <c r="N236" s="369" t="s">
        <v>5313</v>
      </c>
      <c r="O236" s="344" t="str">
        <f>VLOOKUP(N236,CódigosRetorno!$A$1:$B$1701,2,FALSE)</f>
        <v>El dato ingresado como atributo @schemeName es incorrecto.</v>
      </c>
      <c r="P236" s="333" t="s">
        <v>482</v>
      </c>
      <c r="Q236" s="378" t="s">
        <v>186</v>
      </c>
    </row>
    <row r="237" spans="2:17" s="455" customFormat="1" ht="24">
      <c r="B237" s="609"/>
      <c r="C237" s="616"/>
      <c r="D237" s="609"/>
      <c r="E237" s="609"/>
      <c r="F237" s="609"/>
      <c r="G237" s="343" t="s">
        <v>4582</v>
      </c>
      <c r="H237" s="344" t="s">
        <v>4605</v>
      </c>
      <c r="I237" s="343" t="s">
        <v>4584</v>
      </c>
      <c r="J237" s="343"/>
      <c r="K237" s="343"/>
      <c r="L237" s="344" t="s">
        <v>5305</v>
      </c>
      <c r="M237" s="333" t="s">
        <v>1192</v>
      </c>
      <c r="N237" s="369" t="s">
        <v>5314</v>
      </c>
      <c r="O237" s="344" t="str">
        <f>VLOOKUP(N237,CódigosRetorno!$A$1:$B$1701,2,FALSE)</f>
        <v>El dato ingresado como atributo @schemeAgencyName es incorrecto.</v>
      </c>
      <c r="P237" s="333" t="s">
        <v>482</v>
      </c>
      <c r="Q237" s="378" t="s">
        <v>186</v>
      </c>
    </row>
    <row r="238" spans="2:17" s="455" customFormat="1" ht="48">
      <c r="B238" s="609"/>
      <c r="C238" s="616"/>
      <c r="D238" s="609"/>
      <c r="E238" s="609"/>
      <c r="F238" s="609"/>
      <c r="G238" s="343" t="s">
        <v>5397</v>
      </c>
      <c r="H238" s="200" t="s">
        <v>4607</v>
      </c>
      <c r="I238" s="343" t="s">
        <v>4584</v>
      </c>
      <c r="J238" s="343"/>
      <c r="K238" s="343"/>
      <c r="L238" s="344" t="s">
        <v>5398</v>
      </c>
      <c r="M238" s="369" t="s">
        <v>1192</v>
      </c>
      <c r="N238" s="377" t="s">
        <v>5307</v>
      </c>
      <c r="O238" s="344" t="str">
        <f>VLOOKUP(N238,CódigosRetorno!$A$1:$B$1701,2,FALSE)</f>
        <v>El dato ingresado como atributo @listAgencyName es incorrecto.</v>
      </c>
      <c r="P238" s="333" t="s">
        <v>482</v>
      </c>
      <c r="Q238" s="378" t="s">
        <v>186</v>
      </c>
    </row>
    <row r="239" spans="2:17" s="455" customFormat="1" ht="36">
      <c r="B239" s="609"/>
      <c r="C239" s="616"/>
      <c r="D239" s="609"/>
      <c r="E239" s="609" t="s">
        <v>4</v>
      </c>
      <c r="F239" s="609" t="s">
        <v>46</v>
      </c>
      <c r="G239" s="613" t="s">
        <v>2940</v>
      </c>
      <c r="H239" s="614" t="s">
        <v>4728</v>
      </c>
      <c r="I239" s="609">
        <v>1</v>
      </c>
      <c r="J239" s="343"/>
      <c r="K239" s="343"/>
      <c r="L239" s="344" t="s">
        <v>3160</v>
      </c>
      <c r="M239" s="369" t="s">
        <v>203</v>
      </c>
      <c r="N239" s="377" t="s">
        <v>2416</v>
      </c>
      <c r="O239" s="344" t="str">
        <f>VLOOKUP(N239,CódigosRetorno!$A$1:$B$1701,2,FALSE)</f>
        <v>El XML no contiene el tag TaxScheme Name de impuestos globales</v>
      </c>
      <c r="P239" s="333" t="s">
        <v>482</v>
      </c>
      <c r="Q239" s="343" t="s">
        <v>186</v>
      </c>
    </row>
    <row r="240" spans="2:17" s="455" customFormat="1" ht="36">
      <c r="B240" s="609"/>
      <c r="C240" s="616"/>
      <c r="D240" s="609"/>
      <c r="E240" s="609"/>
      <c r="F240" s="609"/>
      <c r="G240" s="613"/>
      <c r="H240" s="614"/>
      <c r="I240" s="609"/>
      <c r="J240" s="343"/>
      <c r="K240" s="343"/>
      <c r="L240" s="348" t="s">
        <v>4729</v>
      </c>
      <c r="M240" s="369" t="s">
        <v>203</v>
      </c>
      <c r="N240" s="377" t="s">
        <v>3697</v>
      </c>
      <c r="O240" s="344" t="str">
        <f>VLOOKUP(N240,CódigosRetorno!$A$1:$B$1701,2,FALSE)</f>
        <v>El valor del tag nombre del tributo no corresponde al esperado.</v>
      </c>
      <c r="P240" s="333" t="s">
        <v>482</v>
      </c>
      <c r="Q240" s="343" t="s">
        <v>186</v>
      </c>
    </row>
    <row r="241" spans="2:17" s="455" customFormat="1" ht="36">
      <c r="B241" s="609"/>
      <c r="C241" s="616"/>
      <c r="D241" s="609"/>
      <c r="E241" s="609"/>
      <c r="F241" s="609" t="s">
        <v>13</v>
      </c>
      <c r="G241" s="613"/>
      <c r="H241" s="614" t="s">
        <v>4855</v>
      </c>
      <c r="I241" s="609">
        <v>1</v>
      </c>
      <c r="J241" s="343"/>
      <c r="K241" s="343"/>
      <c r="L241" s="344" t="s">
        <v>3160</v>
      </c>
      <c r="M241" s="369" t="s">
        <v>203</v>
      </c>
      <c r="N241" s="377" t="s">
        <v>2418</v>
      </c>
      <c r="O241" s="344" t="str">
        <f>VLOOKUP(N241,CódigosRetorno!$A$1:$B$1701,2,FALSE)</f>
        <v>El XML no contiene el tag código de tributo internacional de impuestos globales</v>
      </c>
      <c r="P241" s="333"/>
      <c r="Q241" s="343" t="s">
        <v>186</v>
      </c>
    </row>
    <row r="242" spans="2:17" s="455" customFormat="1" ht="36">
      <c r="B242" s="609"/>
      <c r="C242" s="616"/>
      <c r="D242" s="609"/>
      <c r="E242" s="609"/>
      <c r="F242" s="609"/>
      <c r="G242" s="613"/>
      <c r="H242" s="614"/>
      <c r="I242" s="609"/>
      <c r="J242" s="343"/>
      <c r="K242" s="343"/>
      <c r="L242" s="348" t="s">
        <v>4730</v>
      </c>
      <c r="M242" s="369" t="s">
        <v>203</v>
      </c>
      <c r="N242" s="377" t="s">
        <v>3693</v>
      </c>
      <c r="O242" s="344" t="str">
        <f>VLOOKUP(N242,CódigosRetorno!$A$1:$B$1701,2,FALSE)</f>
        <v>El valor del tag codigo de tributo internacional no corresponde al esperado.</v>
      </c>
      <c r="P242" s="333"/>
      <c r="Q242" s="343"/>
    </row>
    <row r="243" spans="2:17" s="455" customFormat="1" ht="36">
      <c r="B243" s="609">
        <v>40</v>
      </c>
      <c r="C243" s="616" t="s">
        <v>4856</v>
      </c>
      <c r="D243" s="609" t="s">
        <v>3</v>
      </c>
      <c r="E243" s="609" t="s">
        <v>9</v>
      </c>
      <c r="F243" s="609" t="s">
        <v>12</v>
      </c>
      <c r="G243" s="613" t="s">
        <v>4836</v>
      </c>
      <c r="H243" s="616" t="s">
        <v>4842</v>
      </c>
      <c r="I243" s="609">
        <v>1</v>
      </c>
      <c r="J243" s="343"/>
      <c r="K243" s="343"/>
      <c r="L243" s="344" t="s">
        <v>3551</v>
      </c>
      <c r="M243" s="333" t="s">
        <v>203</v>
      </c>
      <c r="N243" s="369" t="s">
        <v>4364</v>
      </c>
      <c r="O243" s="344" t="str">
        <f>VLOOKUP(N243,CódigosRetorno!$A$1:$B$1701,2,FALSE)</f>
        <v>El dato ingresado en el total valor de venta globales no cumple con el formato establecido</v>
      </c>
      <c r="P243" s="209"/>
      <c r="Q243" s="167" t="s">
        <v>186</v>
      </c>
    </row>
    <row r="244" spans="2:17" s="455" customFormat="1" ht="60">
      <c r="B244" s="609"/>
      <c r="C244" s="616"/>
      <c r="D244" s="609"/>
      <c r="E244" s="609"/>
      <c r="F244" s="609"/>
      <c r="G244" s="613"/>
      <c r="H244" s="616"/>
      <c r="I244" s="609"/>
      <c r="J244" s="343"/>
      <c r="K244" s="343"/>
      <c r="L244" s="344" t="s">
        <v>4723</v>
      </c>
      <c r="M244" s="333" t="s">
        <v>203</v>
      </c>
      <c r="N244" s="369" t="s">
        <v>4237</v>
      </c>
      <c r="O244" s="344" t="str">
        <f>VLOOKUP(N244,CódigosRetorno!$A$1:$B$1701,2,FALSE)</f>
        <v>La sumatoria del total valor de venta - operaciones gratuitas de línea no corresponden al total</v>
      </c>
      <c r="P244" s="333"/>
      <c r="Q244" s="343"/>
    </row>
    <row r="245" spans="2:17" s="455" customFormat="1" ht="48">
      <c r="B245" s="609"/>
      <c r="C245" s="616"/>
      <c r="D245" s="609"/>
      <c r="E245" s="609"/>
      <c r="F245" s="609"/>
      <c r="G245" s="613"/>
      <c r="H245" s="616"/>
      <c r="I245" s="609"/>
      <c r="J245" s="343"/>
      <c r="K245" s="343"/>
      <c r="L245" s="344" t="s">
        <v>4850</v>
      </c>
      <c r="M245" s="369" t="s">
        <v>203</v>
      </c>
      <c r="N245" s="377" t="s">
        <v>1800</v>
      </c>
      <c r="O245" s="344" t="str">
        <f>VLOOKUP(N245,CódigosRetorno!$A$1:$B$1701,2,FALSE)</f>
        <v>Operacion gratuita,  debe consignar Total valor venta - operaciones gratuitas  mayor a cero</v>
      </c>
      <c r="P245" s="333"/>
      <c r="Q245" s="343" t="s">
        <v>186</v>
      </c>
    </row>
    <row r="246" spans="2:17" s="455" customFormat="1" ht="36">
      <c r="B246" s="609"/>
      <c r="C246" s="616"/>
      <c r="D246" s="609"/>
      <c r="E246" s="609"/>
      <c r="F246" s="609"/>
      <c r="G246" s="613"/>
      <c r="H246" s="616"/>
      <c r="I246" s="609"/>
      <c r="J246" s="343"/>
      <c r="K246" s="343"/>
      <c r="L246" s="344" t="s">
        <v>4851</v>
      </c>
      <c r="M246" s="369" t="s">
        <v>203</v>
      </c>
      <c r="N246" s="120" t="s">
        <v>2021</v>
      </c>
      <c r="O246" s="344" t="str">
        <f>VLOOKUP(N246,CódigosRetorno!$A$1:$B$1701,2,FALSE)</f>
        <v>Si existe leyenda Transferencia Gratuita debe consignar Total Valor de Venta de Operaciones Gratuitas</v>
      </c>
      <c r="P246" s="333"/>
      <c r="Q246" s="343" t="s">
        <v>186</v>
      </c>
    </row>
    <row r="247" spans="2:17" s="455" customFormat="1" ht="15">
      <c r="B247" s="609"/>
      <c r="C247" s="616"/>
      <c r="D247" s="609"/>
      <c r="E247" s="609"/>
      <c r="F247" s="343" t="s">
        <v>13</v>
      </c>
      <c r="G247" s="333" t="s">
        <v>2671</v>
      </c>
      <c r="H247" s="200" t="s">
        <v>4697</v>
      </c>
      <c r="I247" s="343">
        <v>1</v>
      </c>
      <c r="J247" s="343"/>
      <c r="K247" s="343"/>
      <c r="L247" s="344" t="s">
        <v>2652</v>
      </c>
      <c r="M247" s="333" t="s">
        <v>186</v>
      </c>
      <c r="N247" s="369" t="s">
        <v>186</v>
      </c>
      <c r="O247" s="344" t="str">
        <f>VLOOKUP(N247,CódigosRetorno!$A$1:$B$1701,2,FALSE)</f>
        <v>-</v>
      </c>
      <c r="P247" s="333" t="s">
        <v>186</v>
      </c>
      <c r="Q247" s="343" t="s">
        <v>186</v>
      </c>
    </row>
    <row r="248" spans="2:17" s="455" customFormat="1" ht="36">
      <c r="B248" s="609"/>
      <c r="C248" s="616"/>
      <c r="D248" s="609"/>
      <c r="E248" s="609"/>
      <c r="F248" s="609"/>
      <c r="G248" s="613" t="s">
        <v>4726</v>
      </c>
      <c r="H248" s="614" t="s">
        <v>4852</v>
      </c>
      <c r="I248" s="609">
        <v>1</v>
      </c>
      <c r="J248" s="343"/>
      <c r="K248" s="343"/>
      <c r="L248" s="344" t="s">
        <v>3551</v>
      </c>
      <c r="M248" s="369" t="s">
        <v>203</v>
      </c>
      <c r="N248" s="377" t="s">
        <v>2422</v>
      </c>
      <c r="O248" s="344" t="str">
        <f>VLOOKUP(N248,CódigosRetorno!$A$1:$B$1701,2,FALSE)</f>
        <v>El dato ingresado en TaxAmount no cumple con el formato establecido</v>
      </c>
      <c r="P248" s="333" t="s">
        <v>482</v>
      </c>
      <c r="Q248" s="378" t="s">
        <v>186</v>
      </c>
    </row>
    <row r="249" spans="2:17" s="455" customFormat="1" ht="48">
      <c r="B249" s="609"/>
      <c r="C249" s="616"/>
      <c r="D249" s="609"/>
      <c r="E249" s="609"/>
      <c r="F249" s="609"/>
      <c r="G249" s="613"/>
      <c r="H249" s="614"/>
      <c r="I249" s="609"/>
      <c r="J249" s="343"/>
      <c r="K249" s="343"/>
      <c r="L249" s="344" t="s">
        <v>4732</v>
      </c>
      <c r="M249" s="369" t="s">
        <v>203</v>
      </c>
      <c r="N249" s="377" t="s">
        <v>5445</v>
      </c>
      <c r="O249" s="344" t="str">
        <f>VLOOKUP(N249,CódigosRetorno!$A$1:$B$1701,2,FALSE)</f>
        <v>La sumatoria de los IGV de operaciones gratuitas de la línea (codigo tributo 9996) no corresponden al total</v>
      </c>
      <c r="P249" s="333" t="s">
        <v>482</v>
      </c>
      <c r="Q249" s="378" t="s">
        <v>186</v>
      </c>
    </row>
    <row r="250" spans="2:17" s="455" customFormat="1" ht="15">
      <c r="B250" s="609"/>
      <c r="C250" s="616"/>
      <c r="D250" s="609"/>
      <c r="E250" s="609"/>
      <c r="F250" s="343" t="s">
        <v>13</v>
      </c>
      <c r="G250" s="333" t="s">
        <v>2671</v>
      </c>
      <c r="H250" s="200" t="s">
        <v>4697</v>
      </c>
      <c r="I250" s="343">
        <v>1</v>
      </c>
      <c r="J250" s="343"/>
      <c r="K250" s="343"/>
      <c r="L250" s="344" t="s">
        <v>2652</v>
      </c>
      <c r="M250" s="333" t="s">
        <v>186</v>
      </c>
      <c r="N250" s="369" t="s">
        <v>186</v>
      </c>
      <c r="O250" s="344" t="str">
        <f>VLOOKUP(N250,CódigosRetorno!$A$1:$B$1701,2,FALSE)</f>
        <v>-</v>
      </c>
      <c r="P250" s="333" t="s">
        <v>186</v>
      </c>
      <c r="Q250" s="343" t="s">
        <v>186</v>
      </c>
    </row>
    <row r="251" spans="2:17" s="455" customFormat="1" ht="36">
      <c r="B251" s="609"/>
      <c r="C251" s="616"/>
      <c r="D251" s="609"/>
      <c r="E251" s="609"/>
      <c r="F251" s="609" t="s">
        <v>44</v>
      </c>
      <c r="G251" s="613" t="s">
        <v>2940</v>
      </c>
      <c r="H251" s="616" t="s">
        <v>4854</v>
      </c>
      <c r="I251" s="609">
        <v>1</v>
      </c>
      <c r="J251" s="343"/>
      <c r="K251" s="343"/>
      <c r="L251" s="344" t="s">
        <v>3160</v>
      </c>
      <c r="M251" s="333" t="s">
        <v>203</v>
      </c>
      <c r="N251" s="120" t="s">
        <v>4241</v>
      </c>
      <c r="O251" s="344" t="str">
        <f>VLOOKUP(N251,CódigosRetorno!$A$1:$B$1701,2,FALSE)</f>
        <v>el XML no contiene el tag o no existe información de código de tributo.</v>
      </c>
      <c r="P251" s="333" t="s">
        <v>482</v>
      </c>
      <c r="Q251" s="343" t="s">
        <v>186</v>
      </c>
    </row>
    <row r="252" spans="2:17" s="455" customFormat="1" ht="36">
      <c r="B252" s="609"/>
      <c r="C252" s="616"/>
      <c r="D252" s="609"/>
      <c r="E252" s="609"/>
      <c r="F252" s="609"/>
      <c r="G252" s="613"/>
      <c r="H252" s="616"/>
      <c r="I252" s="609"/>
      <c r="J252" s="343"/>
      <c r="K252" s="343"/>
      <c r="L252" s="348" t="s">
        <v>4727</v>
      </c>
      <c r="M252" s="369" t="s">
        <v>203</v>
      </c>
      <c r="N252" s="377" t="s">
        <v>2812</v>
      </c>
      <c r="O252" s="344" t="str">
        <f>VLOOKUP(N252,CódigosRetorno!$A$1:$B$1701,2,FALSE)</f>
        <v>El dato ingresado como codigo de tributo global no corresponde al valor esperado.</v>
      </c>
      <c r="P252" s="333"/>
      <c r="Q252" s="343"/>
    </row>
    <row r="253" spans="2:17" s="455" customFormat="1" ht="24">
      <c r="B253" s="609"/>
      <c r="C253" s="616"/>
      <c r="D253" s="609"/>
      <c r="E253" s="609"/>
      <c r="F253" s="609"/>
      <c r="G253" s="613"/>
      <c r="H253" s="616"/>
      <c r="I253" s="609"/>
      <c r="J253" s="343"/>
      <c r="K253" s="343"/>
      <c r="L253" s="215" t="s">
        <v>4734</v>
      </c>
      <c r="M253" s="377" t="s">
        <v>203</v>
      </c>
      <c r="N253" s="377" t="s">
        <v>4476</v>
      </c>
      <c r="O253" s="344" t="str">
        <f>VLOOKUP(N253,CódigosRetorno!$A$1:$B$1701,2,FALSE)</f>
        <v>El código de tributo no debe repetirse a nivel de totales</v>
      </c>
      <c r="P253" s="333" t="s">
        <v>482</v>
      </c>
      <c r="Q253" s="300" t="s">
        <v>186</v>
      </c>
    </row>
    <row r="254" spans="2:17" s="455" customFormat="1" ht="36">
      <c r="B254" s="609"/>
      <c r="C254" s="616"/>
      <c r="D254" s="609"/>
      <c r="E254" s="609"/>
      <c r="F254" s="609"/>
      <c r="G254" s="613"/>
      <c r="H254" s="616"/>
      <c r="I254" s="609"/>
      <c r="J254" s="343"/>
      <c r="K254" s="343"/>
      <c r="L254" s="344" t="s">
        <v>5422</v>
      </c>
      <c r="M254" s="369" t="s">
        <v>203</v>
      </c>
      <c r="N254" s="377" t="s">
        <v>5396</v>
      </c>
      <c r="O254" s="344" t="str">
        <f>VLOOKUP(N254,CódigosRetorno!$A$1:$B$1701,2,FALSE)</f>
        <v>El dato ingresado como codigo de tributo global es invalido para tipo de operación.</v>
      </c>
      <c r="P254" s="333" t="s">
        <v>482</v>
      </c>
      <c r="Q254" s="378" t="s">
        <v>186</v>
      </c>
    </row>
    <row r="255" spans="2:17" s="455" customFormat="1" ht="24">
      <c r="B255" s="609"/>
      <c r="C255" s="616"/>
      <c r="D255" s="609"/>
      <c r="E255" s="609"/>
      <c r="F255" s="343"/>
      <c r="G255" s="343" t="s">
        <v>4705</v>
      </c>
      <c r="H255" s="344" t="s">
        <v>4604</v>
      </c>
      <c r="I255" s="343" t="s">
        <v>4584</v>
      </c>
      <c r="J255" s="343"/>
      <c r="K255" s="343"/>
      <c r="L255" s="344" t="s">
        <v>5395</v>
      </c>
      <c r="M255" s="333" t="s">
        <v>1192</v>
      </c>
      <c r="N255" s="369" t="s">
        <v>5313</v>
      </c>
      <c r="O255" s="344" t="str">
        <f>VLOOKUP(N255,CódigosRetorno!$A$1:$B$1701,2,FALSE)</f>
        <v>El dato ingresado como atributo @schemeName es incorrecto.</v>
      </c>
      <c r="P255" s="333" t="s">
        <v>482</v>
      </c>
      <c r="Q255" s="378" t="s">
        <v>186</v>
      </c>
    </row>
    <row r="256" spans="2:17" s="455" customFormat="1" ht="24">
      <c r="B256" s="609"/>
      <c r="C256" s="616"/>
      <c r="D256" s="609"/>
      <c r="E256" s="609"/>
      <c r="F256" s="343"/>
      <c r="G256" s="343" t="s">
        <v>4582</v>
      </c>
      <c r="H256" s="344" t="s">
        <v>4605</v>
      </c>
      <c r="I256" s="343" t="s">
        <v>4584</v>
      </c>
      <c r="J256" s="343"/>
      <c r="K256" s="343"/>
      <c r="L256" s="344" t="s">
        <v>5305</v>
      </c>
      <c r="M256" s="333" t="s">
        <v>1192</v>
      </c>
      <c r="N256" s="369" t="s">
        <v>5314</v>
      </c>
      <c r="O256" s="344" t="str">
        <f>VLOOKUP(N256,CódigosRetorno!$A$1:$B$1701,2,FALSE)</f>
        <v>El dato ingresado como atributo @schemeAgencyName es incorrecto.</v>
      </c>
      <c r="P256" s="333" t="s">
        <v>482</v>
      </c>
      <c r="Q256" s="378" t="s">
        <v>186</v>
      </c>
    </row>
    <row r="257" spans="2:17" s="455" customFormat="1" ht="48">
      <c r="B257" s="609"/>
      <c r="C257" s="616"/>
      <c r="D257" s="609"/>
      <c r="E257" s="609"/>
      <c r="F257" s="343"/>
      <c r="G257" s="343" t="s">
        <v>5397</v>
      </c>
      <c r="H257" s="200" t="s">
        <v>4607</v>
      </c>
      <c r="I257" s="343" t="s">
        <v>4584</v>
      </c>
      <c r="J257" s="343"/>
      <c r="K257" s="343"/>
      <c r="L257" s="344" t="s">
        <v>5398</v>
      </c>
      <c r="M257" s="369" t="s">
        <v>1192</v>
      </c>
      <c r="N257" s="377" t="s">
        <v>5307</v>
      </c>
      <c r="O257" s="344" t="str">
        <f>VLOOKUP(N257,CódigosRetorno!$A$1:$B$1701,2,FALSE)</f>
        <v>El dato ingresado como atributo @listAgencyName es incorrecto.</v>
      </c>
      <c r="P257" s="333" t="s">
        <v>482</v>
      </c>
      <c r="Q257" s="378" t="s">
        <v>186</v>
      </c>
    </row>
    <row r="258" spans="2:17" s="455" customFormat="1" ht="36">
      <c r="B258" s="609"/>
      <c r="C258" s="616"/>
      <c r="D258" s="609"/>
      <c r="E258" s="609"/>
      <c r="F258" s="609" t="s">
        <v>46</v>
      </c>
      <c r="G258" s="613" t="s">
        <v>2940</v>
      </c>
      <c r="H258" s="614" t="s">
        <v>4728</v>
      </c>
      <c r="I258" s="609">
        <v>1</v>
      </c>
      <c r="J258" s="343"/>
      <c r="K258" s="343"/>
      <c r="L258" s="344" t="s">
        <v>3160</v>
      </c>
      <c r="M258" s="369" t="s">
        <v>203</v>
      </c>
      <c r="N258" s="377" t="s">
        <v>2416</v>
      </c>
      <c r="O258" s="344" t="str">
        <f>VLOOKUP(N258,CódigosRetorno!$A$1:$B$1701,2,FALSE)</f>
        <v>El XML no contiene el tag TaxScheme Name de impuestos globales</v>
      </c>
      <c r="P258" s="333" t="s">
        <v>482</v>
      </c>
      <c r="Q258" s="343" t="s">
        <v>186</v>
      </c>
    </row>
    <row r="259" spans="2:17" s="455" customFormat="1" ht="36">
      <c r="B259" s="609"/>
      <c r="C259" s="616"/>
      <c r="D259" s="609"/>
      <c r="E259" s="609"/>
      <c r="F259" s="609"/>
      <c r="G259" s="613"/>
      <c r="H259" s="614"/>
      <c r="I259" s="609"/>
      <c r="J259" s="343"/>
      <c r="K259" s="343"/>
      <c r="L259" s="348" t="s">
        <v>4729</v>
      </c>
      <c r="M259" s="369" t="s">
        <v>203</v>
      </c>
      <c r="N259" s="377" t="s">
        <v>3697</v>
      </c>
      <c r="O259" s="344" t="str">
        <f>VLOOKUP(N259,CódigosRetorno!$A$1:$B$1701,2,FALSE)</f>
        <v>El valor del tag nombre del tributo no corresponde al esperado.</v>
      </c>
      <c r="P259" s="333"/>
      <c r="Q259" s="343" t="s">
        <v>186</v>
      </c>
    </row>
    <row r="260" spans="2:17" s="455" customFormat="1" ht="36">
      <c r="B260" s="609"/>
      <c r="C260" s="616"/>
      <c r="D260" s="609"/>
      <c r="E260" s="609"/>
      <c r="F260" s="609" t="s">
        <v>13</v>
      </c>
      <c r="G260" s="613" t="s">
        <v>2940</v>
      </c>
      <c r="H260" s="614" t="s">
        <v>4855</v>
      </c>
      <c r="I260" s="609">
        <v>1</v>
      </c>
      <c r="J260" s="343"/>
      <c r="K260" s="343"/>
      <c r="L260" s="344" t="s">
        <v>3160</v>
      </c>
      <c r="M260" s="369" t="s">
        <v>203</v>
      </c>
      <c r="N260" s="377" t="s">
        <v>2418</v>
      </c>
      <c r="O260" s="344" t="str">
        <f>VLOOKUP(N260,CódigosRetorno!$A$1:$B$1701,2,FALSE)</f>
        <v>El XML no contiene el tag código de tributo internacional de impuestos globales</v>
      </c>
      <c r="P260" s="333"/>
      <c r="Q260" s="343" t="s">
        <v>186</v>
      </c>
    </row>
    <row r="261" spans="2:17" s="455" customFormat="1" ht="36">
      <c r="B261" s="609"/>
      <c r="C261" s="616"/>
      <c r="D261" s="609"/>
      <c r="E261" s="609"/>
      <c r="F261" s="609"/>
      <c r="G261" s="613"/>
      <c r="H261" s="614"/>
      <c r="I261" s="609"/>
      <c r="J261" s="343"/>
      <c r="K261" s="343"/>
      <c r="L261" s="348" t="s">
        <v>4730</v>
      </c>
      <c r="M261" s="369" t="s">
        <v>203</v>
      </c>
      <c r="N261" s="377" t="s">
        <v>3693</v>
      </c>
      <c r="O261" s="344" t="str">
        <f>VLOOKUP(N261,CódigosRetorno!$A$1:$B$1701,2,FALSE)</f>
        <v>El valor del tag codigo de tributo internacional no corresponde al esperado.</v>
      </c>
      <c r="P261" s="333"/>
      <c r="Q261" s="343"/>
    </row>
    <row r="262" spans="2:17" s="455" customFormat="1" ht="36">
      <c r="B262" s="609" t="s">
        <v>4857</v>
      </c>
      <c r="C262" s="616" t="s">
        <v>5517</v>
      </c>
      <c r="D262" s="613" t="s">
        <v>3</v>
      </c>
      <c r="E262" s="609" t="s">
        <v>4</v>
      </c>
      <c r="F262" s="609" t="s">
        <v>12</v>
      </c>
      <c r="G262" s="613" t="s">
        <v>4836</v>
      </c>
      <c r="H262" s="616" t="s">
        <v>4859</v>
      </c>
      <c r="I262" s="609">
        <v>1</v>
      </c>
      <c r="J262" s="343"/>
      <c r="K262" s="343"/>
      <c r="L262" s="348" t="s">
        <v>3160</v>
      </c>
      <c r="M262" s="369" t="s">
        <v>203</v>
      </c>
      <c r="N262" s="377" t="s">
        <v>2808</v>
      </c>
      <c r="O262" s="344" t="str">
        <f>VLOOKUP(N262,CódigosRetorno!$A$1:$B$1701,2,FALSE)</f>
        <v>El XML no contiene el tag o no existe información de total valor de venta globales</v>
      </c>
      <c r="P262" s="333"/>
      <c r="Q262" s="378" t="s">
        <v>186</v>
      </c>
    </row>
    <row r="263" spans="2:17" s="455" customFormat="1" ht="36">
      <c r="B263" s="609"/>
      <c r="C263" s="616"/>
      <c r="D263" s="613"/>
      <c r="E263" s="609"/>
      <c r="F263" s="609"/>
      <c r="G263" s="613"/>
      <c r="H263" s="616"/>
      <c r="I263" s="609"/>
      <c r="J263" s="343"/>
      <c r="K263" s="343"/>
      <c r="L263" s="344" t="s">
        <v>3551</v>
      </c>
      <c r="M263" s="333" t="s">
        <v>203</v>
      </c>
      <c r="N263" s="369" t="s">
        <v>4364</v>
      </c>
      <c r="O263" s="344" t="str">
        <f>VLOOKUP(N263,CódigosRetorno!$A$1:$B$1701,2,FALSE)</f>
        <v>El dato ingresado en el total valor de venta globales no cumple con el formato establecido</v>
      </c>
      <c r="P263" s="333"/>
      <c r="Q263" s="378" t="s">
        <v>186</v>
      </c>
    </row>
    <row r="264" spans="2:17" s="455" customFormat="1" ht="60">
      <c r="B264" s="609"/>
      <c r="C264" s="616"/>
      <c r="D264" s="613"/>
      <c r="E264" s="609"/>
      <c r="F264" s="609"/>
      <c r="G264" s="613"/>
      <c r="H264" s="616"/>
      <c r="I264" s="609"/>
      <c r="J264" s="343"/>
      <c r="K264" s="343"/>
      <c r="L264" s="344" t="s">
        <v>4731</v>
      </c>
      <c r="M264" s="333" t="s">
        <v>203</v>
      </c>
      <c r="N264" s="369" t="s">
        <v>4432</v>
      </c>
      <c r="O264" s="344" t="str">
        <f>VLOOKUP(N264,CódigosRetorno!$A$1:$B$1701,2,FALSE)</f>
        <v>La sumatoria del total valor de venta - operaciones gravadas de línea no corresponden al total</v>
      </c>
      <c r="P264" s="333"/>
      <c r="Q264" s="378" t="s">
        <v>186</v>
      </c>
    </row>
    <row r="265" spans="2:17" s="455" customFormat="1" ht="15">
      <c r="B265" s="609"/>
      <c r="C265" s="616"/>
      <c r="D265" s="613"/>
      <c r="E265" s="609"/>
      <c r="F265" s="343" t="s">
        <v>13</v>
      </c>
      <c r="G265" s="333" t="s">
        <v>2671</v>
      </c>
      <c r="H265" s="200" t="s">
        <v>4697</v>
      </c>
      <c r="I265" s="343">
        <v>1</v>
      </c>
      <c r="J265" s="343"/>
      <c r="K265" s="343"/>
      <c r="L265" s="344" t="s">
        <v>2652</v>
      </c>
      <c r="M265" s="333" t="s">
        <v>186</v>
      </c>
      <c r="N265" s="369" t="s">
        <v>186</v>
      </c>
      <c r="O265" s="344" t="str">
        <f>VLOOKUP(N265,CódigosRetorno!$A$1:$B$1701,2,FALSE)</f>
        <v>-</v>
      </c>
      <c r="P265" s="333" t="s">
        <v>186</v>
      </c>
      <c r="Q265" s="378" t="s">
        <v>186</v>
      </c>
    </row>
    <row r="266" spans="2:17" s="455" customFormat="1" ht="36">
      <c r="B266" s="609"/>
      <c r="C266" s="616"/>
      <c r="D266" s="613"/>
      <c r="E266" s="609"/>
      <c r="F266" s="609" t="s">
        <v>12</v>
      </c>
      <c r="G266" s="613" t="s">
        <v>4836</v>
      </c>
      <c r="H266" s="616" t="s">
        <v>4861</v>
      </c>
      <c r="I266" s="609">
        <v>1</v>
      </c>
      <c r="J266" s="343"/>
      <c r="K266" s="343"/>
      <c r="L266" s="344" t="s">
        <v>3551</v>
      </c>
      <c r="M266" s="369" t="s">
        <v>203</v>
      </c>
      <c r="N266" s="377" t="s">
        <v>2422</v>
      </c>
      <c r="O266" s="344" t="str">
        <f>VLOOKUP(N266,CódigosRetorno!$A$1:$B$1701,2,FALSE)</f>
        <v>El dato ingresado en TaxAmount no cumple con el formato establecido</v>
      </c>
      <c r="P266" s="333" t="s">
        <v>482</v>
      </c>
      <c r="Q266" s="378" t="s">
        <v>186</v>
      </c>
    </row>
    <row r="267" spans="2:17" s="455" customFormat="1" ht="36">
      <c r="B267" s="609"/>
      <c r="C267" s="616"/>
      <c r="D267" s="613"/>
      <c r="E267" s="609"/>
      <c r="F267" s="609"/>
      <c r="G267" s="613"/>
      <c r="H267" s="616"/>
      <c r="I267" s="609"/>
      <c r="J267" s="343"/>
      <c r="K267" s="343"/>
      <c r="L267" s="344" t="s">
        <v>4862</v>
      </c>
      <c r="M267" s="369" t="s">
        <v>203</v>
      </c>
      <c r="N267" s="377" t="s">
        <v>1978</v>
      </c>
      <c r="O267" s="344" t="str">
        <f>VLOOKUP(N267,CódigosRetorno!$A$1:$B$1701,2,FALSE)</f>
        <v>Los valores totales deben ser mayores a cero.</v>
      </c>
      <c r="P267" s="333" t="s">
        <v>482</v>
      </c>
      <c r="Q267" s="343" t="s">
        <v>186</v>
      </c>
    </row>
    <row r="268" spans="2:17" s="455" customFormat="1" ht="72">
      <c r="B268" s="609"/>
      <c r="C268" s="616"/>
      <c r="D268" s="613"/>
      <c r="E268" s="609"/>
      <c r="F268" s="609"/>
      <c r="G268" s="613"/>
      <c r="H268" s="616"/>
      <c r="I268" s="609"/>
      <c r="J268" s="343"/>
      <c r="K268" s="343"/>
      <c r="L268" s="348" t="s">
        <v>6134</v>
      </c>
      <c r="M268" s="369" t="s">
        <v>1192</v>
      </c>
      <c r="N268" s="377" t="s">
        <v>1434</v>
      </c>
      <c r="O268" s="344" t="str">
        <f>VLOOKUP(N268,CódigosRetorno!$A$1:$B$1701,2,FALSE)</f>
        <v>El calculo del IGV no es correcto</v>
      </c>
      <c r="P268" s="333" t="s">
        <v>217</v>
      </c>
      <c r="Q268" s="343" t="s">
        <v>3056</v>
      </c>
    </row>
    <row r="269" spans="2:17" s="455" customFormat="1" ht="36">
      <c r="B269" s="609"/>
      <c r="C269" s="616"/>
      <c r="D269" s="613"/>
      <c r="E269" s="609"/>
      <c r="F269" s="609"/>
      <c r="G269" s="613"/>
      <c r="H269" s="616"/>
      <c r="I269" s="609"/>
      <c r="J269" s="343"/>
      <c r="K269" s="343"/>
      <c r="L269" s="344" t="s">
        <v>4732</v>
      </c>
      <c r="M269" s="369" t="s">
        <v>203</v>
      </c>
      <c r="N269" s="377" t="s">
        <v>4431</v>
      </c>
      <c r="O269" s="344" t="str">
        <f>VLOOKUP(N269,CódigosRetorno!$A$1:$B$1701,2,FALSE)</f>
        <v>La sumatoria de los IGV (operaciones gravadas) de línea no corresponden al total</v>
      </c>
      <c r="P269" s="333" t="s">
        <v>482</v>
      </c>
      <c r="Q269" s="378" t="s">
        <v>186</v>
      </c>
    </row>
    <row r="270" spans="2:17" s="455" customFormat="1" ht="15">
      <c r="B270" s="609"/>
      <c r="C270" s="616"/>
      <c r="D270" s="613"/>
      <c r="E270" s="609"/>
      <c r="F270" s="343" t="s">
        <v>13</v>
      </c>
      <c r="G270" s="333" t="s">
        <v>2671</v>
      </c>
      <c r="H270" s="200" t="s">
        <v>4697</v>
      </c>
      <c r="I270" s="343">
        <v>1</v>
      </c>
      <c r="J270" s="343"/>
      <c r="K270" s="343"/>
      <c r="L270" s="344" t="s">
        <v>2652</v>
      </c>
      <c r="M270" s="333" t="s">
        <v>186</v>
      </c>
      <c r="N270" s="369" t="s">
        <v>186</v>
      </c>
      <c r="O270" s="344" t="str">
        <f>VLOOKUP(N270,CódigosRetorno!$A$1:$B$1701,2,FALSE)</f>
        <v>-</v>
      </c>
      <c r="P270" s="333" t="s">
        <v>186</v>
      </c>
      <c r="Q270" s="343" t="s">
        <v>186</v>
      </c>
    </row>
    <row r="271" spans="2:17" s="455" customFormat="1" ht="36">
      <c r="B271" s="609"/>
      <c r="C271" s="616"/>
      <c r="D271" s="613"/>
      <c r="E271" s="609"/>
      <c r="F271" s="609" t="s">
        <v>44</v>
      </c>
      <c r="G271" s="613" t="s">
        <v>2940</v>
      </c>
      <c r="H271" s="614" t="s">
        <v>4854</v>
      </c>
      <c r="I271" s="609">
        <v>1</v>
      </c>
      <c r="J271" s="343"/>
      <c r="K271" s="343"/>
      <c r="L271" s="344" t="s">
        <v>3160</v>
      </c>
      <c r="M271" s="333" t="s">
        <v>203</v>
      </c>
      <c r="N271" s="120" t="s">
        <v>4241</v>
      </c>
      <c r="O271" s="344" t="str">
        <f>VLOOKUP(N271,CódigosRetorno!$A$1:$B$1701,2,FALSE)</f>
        <v>el XML no contiene el tag o no existe información de código de tributo.</v>
      </c>
      <c r="P271" s="333" t="s">
        <v>482</v>
      </c>
      <c r="Q271" s="343" t="s">
        <v>186</v>
      </c>
    </row>
    <row r="272" spans="2:17" s="455" customFormat="1" ht="36">
      <c r="B272" s="609"/>
      <c r="C272" s="616"/>
      <c r="D272" s="613"/>
      <c r="E272" s="609"/>
      <c r="F272" s="609"/>
      <c r="G272" s="613"/>
      <c r="H272" s="614"/>
      <c r="I272" s="609"/>
      <c r="J272" s="343"/>
      <c r="K272" s="343"/>
      <c r="L272" s="348" t="s">
        <v>4727</v>
      </c>
      <c r="M272" s="369" t="s">
        <v>203</v>
      </c>
      <c r="N272" s="377" t="s">
        <v>2812</v>
      </c>
      <c r="O272" s="344" t="str">
        <f>VLOOKUP(N272,CódigosRetorno!$A$1:$B$1701,2,FALSE)</f>
        <v>El dato ingresado como codigo de tributo global no corresponde al valor esperado.</v>
      </c>
      <c r="P272" s="333"/>
      <c r="Q272" s="378" t="s">
        <v>186</v>
      </c>
    </row>
    <row r="273" spans="2:17" s="455" customFormat="1" ht="24">
      <c r="B273" s="609"/>
      <c r="C273" s="616"/>
      <c r="D273" s="613"/>
      <c r="E273" s="609"/>
      <c r="F273" s="609"/>
      <c r="G273" s="613"/>
      <c r="H273" s="614"/>
      <c r="I273" s="609"/>
      <c r="J273" s="343"/>
      <c r="K273" s="343"/>
      <c r="L273" s="215" t="s">
        <v>4734</v>
      </c>
      <c r="M273" s="377" t="s">
        <v>203</v>
      </c>
      <c r="N273" s="377" t="s">
        <v>4476</v>
      </c>
      <c r="O273" s="344" t="str">
        <f>VLOOKUP(N273,CódigosRetorno!$A$1:$B$1701,2,FALSE)</f>
        <v>El código de tributo no debe repetirse a nivel de totales</v>
      </c>
      <c r="P273" s="333" t="s">
        <v>482</v>
      </c>
      <c r="Q273" s="300" t="s">
        <v>186</v>
      </c>
    </row>
    <row r="274" spans="2:17" s="455" customFormat="1" ht="48">
      <c r="B274" s="609"/>
      <c r="C274" s="616"/>
      <c r="D274" s="613"/>
      <c r="E274" s="609"/>
      <c r="F274" s="609"/>
      <c r="G274" s="613"/>
      <c r="H274" s="614"/>
      <c r="I274" s="609"/>
      <c r="J274" s="343"/>
      <c r="K274" s="343"/>
      <c r="L274" s="348" t="s">
        <v>5518</v>
      </c>
      <c r="M274" s="369" t="s">
        <v>203</v>
      </c>
      <c r="N274" s="377" t="s">
        <v>5384</v>
      </c>
      <c r="O274" s="344" t="str">
        <f>VLOOKUP(N274,CódigosRetorno!$A$1:$B$1701,2,FALSE)</f>
        <v>El XML debe contener al menos un tributo por linea de afectacion por IGV (Gravada, Exonerada, Inafecta, Exportación)</v>
      </c>
      <c r="P274" s="333" t="s">
        <v>482</v>
      </c>
      <c r="Q274" s="378" t="s">
        <v>186</v>
      </c>
    </row>
    <row r="275" spans="2:17" s="455" customFormat="1" ht="24">
      <c r="B275" s="609"/>
      <c r="C275" s="616"/>
      <c r="D275" s="613"/>
      <c r="E275" s="609" t="s">
        <v>9</v>
      </c>
      <c r="F275" s="609"/>
      <c r="G275" s="343" t="s">
        <v>4705</v>
      </c>
      <c r="H275" s="344" t="s">
        <v>4604</v>
      </c>
      <c r="I275" s="343" t="s">
        <v>4584</v>
      </c>
      <c r="J275" s="343"/>
      <c r="K275" s="343"/>
      <c r="L275" s="344" t="s">
        <v>5395</v>
      </c>
      <c r="M275" s="333" t="s">
        <v>1192</v>
      </c>
      <c r="N275" s="369" t="s">
        <v>5313</v>
      </c>
      <c r="O275" s="344" t="str">
        <f>VLOOKUP(N275,CódigosRetorno!$A$1:$B$1701,2,FALSE)</f>
        <v>El dato ingresado como atributo @schemeName es incorrecto.</v>
      </c>
      <c r="P275" s="333" t="s">
        <v>482</v>
      </c>
      <c r="Q275" s="378" t="s">
        <v>186</v>
      </c>
    </row>
    <row r="276" spans="2:17" s="455" customFormat="1" ht="24">
      <c r="B276" s="609"/>
      <c r="C276" s="616"/>
      <c r="D276" s="613"/>
      <c r="E276" s="609"/>
      <c r="F276" s="609"/>
      <c r="G276" s="343" t="s">
        <v>4582</v>
      </c>
      <c r="H276" s="344" t="s">
        <v>4605</v>
      </c>
      <c r="I276" s="343" t="s">
        <v>4584</v>
      </c>
      <c r="J276" s="343"/>
      <c r="K276" s="343"/>
      <c r="L276" s="344" t="s">
        <v>5305</v>
      </c>
      <c r="M276" s="333" t="s">
        <v>1192</v>
      </c>
      <c r="N276" s="369" t="s">
        <v>5314</v>
      </c>
      <c r="O276" s="344" t="str">
        <f>VLOOKUP(N276,CódigosRetorno!$A$1:$B$1701,2,FALSE)</f>
        <v>El dato ingresado como atributo @schemeAgencyName es incorrecto.</v>
      </c>
      <c r="P276" s="333" t="s">
        <v>482</v>
      </c>
      <c r="Q276" s="378" t="s">
        <v>186</v>
      </c>
    </row>
    <row r="277" spans="2:17" s="455" customFormat="1" ht="48">
      <c r="B277" s="609"/>
      <c r="C277" s="616"/>
      <c r="D277" s="613"/>
      <c r="E277" s="609"/>
      <c r="F277" s="609"/>
      <c r="G277" s="343" t="s">
        <v>5397</v>
      </c>
      <c r="H277" s="200" t="s">
        <v>4607</v>
      </c>
      <c r="I277" s="343" t="s">
        <v>4584</v>
      </c>
      <c r="J277" s="343"/>
      <c r="K277" s="343"/>
      <c r="L277" s="344" t="s">
        <v>5398</v>
      </c>
      <c r="M277" s="369" t="s">
        <v>1192</v>
      </c>
      <c r="N277" s="377" t="s">
        <v>5307</v>
      </c>
      <c r="O277" s="344" t="str">
        <f>VLOOKUP(N277,CódigosRetorno!$A$1:$B$1701,2,FALSE)</f>
        <v>El dato ingresado como atributo @listAgencyName es incorrecto.</v>
      </c>
      <c r="P277" s="333" t="s">
        <v>482</v>
      </c>
      <c r="Q277" s="378" t="s">
        <v>186</v>
      </c>
    </row>
    <row r="278" spans="2:17" s="455" customFormat="1" ht="36">
      <c r="B278" s="609"/>
      <c r="C278" s="616"/>
      <c r="D278" s="613"/>
      <c r="E278" s="609" t="s">
        <v>4</v>
      </c>
      <c r="F278" s="609" t="s">
        <v>46</v>
      </c>
      <c r="G278" s="613" t="s">
        <v>2940</v>
      </c>
      <c r="H278" s="614" t="s">
        <v>4728</v>
      </c>
      <c r="I278" s="609">
        <v>1</v>
      </c>
      <c r="J278" s="343"/>
      <c r="K278" s="343"/>
      <c r="L278" s="344" t="s">
        <v>3160</v>
      </c>
      <c r="M278" s="369" t="s">
        <v>203</v>
      </c>
      <c r="N278" s="377" t="s">
        <v>2416</v>
      </c>
      <c r="O278" s="344" t="str">
        <f>VLOOKUP(N278,CódigosRetorno!$A$1:$B$1701,2,FALSE)</f>
        <v>El XML no contiene el tag TaxScheme Name de impuestos globales</v>
      </c>
      <c r="P278" s="333" t="s">
        <v>482</v>
      </c>
      <c r="Q278" s="343" t="s">
        <v>186</v>
      </c>
    </row>
    <row r="279" spans="2:17" s="455" customFormat="1" ht="36">
      <c r="B279" s="609"/>
      <c r="C279" s="616"/>
      <c r="D279" s="613"/>
      <c r="E279" s="609"/>
      <c r="F279" s="609"/>
      <c r="G279" s="613"/>
      <c r="H279" s="614"/>
      <c r="I279" s="609"/>
      <c r="J279" s="343"/>
      <c r="K279" s="343"/>
      <c r="L279" s="348" t="s">
        <v>4729</v>
      </c>
      <c r="M279" s="369" t="s">
        <v>203</v>
      </c>
      <c r="N279" s="377" t="s">
        <v>3697</v>
      </c>
      <c r="O279" s="344" t="str">
        <f>VLOOKUP(N279,CódigosRetorno!$A$1:$B$1701,2,FALSE)</f>
        <v>El valor del tag nombre del tributo no corresponde al esperado.</v>
      </c>
      <c r="P279" s="333" t="s">
        <v>482</v>
      </c>
      <c r="Q279" s="343" t="s">
        <v>186</v>
      </c>
    </row>
    <row r="280" spans="2:17" s="455" customFormat="1" ht="36">
      <c r="B280" s="609"/>
      <c r="C280" s="616"/>
      <c r="D280" s="613"/>
      <c r="E280" s="609"/>
      <c r="F280" s="609" t="s">
        <v>13</v>
      </c>
      <c r="G280" s="613"/>
      <c r="H280" s="614" t="s">
        <v>4865</v>
      </c>
      <c r="I280" s="609">
        <v>1</v>
      </c>
      <c r="J280" s="343"/>
      <c r="K280" s="343"/>
      <c r="L280" s="344" t="s">
        <v>3160</v>
      </c>
      <c r="M280" s="369" t="s">
        <v>203</v>
      </c>
      <c r="N280" s="377" t="s">
        <v>2418</v>
      </c>
      <c r="O280" s="344" t="str">
        <f>VLOOKUP(N280,CódigosRetorno!$A$1:$B$1701,2,FALSE)</f>
        <v>El XML no contiene el tag código de tributo internacional de impuestos globales</v>
      </c>
      <c r="P280" s="333" t="s">
        <v>482</v>
      </c>
      <c r="Q280" s="343" t="s">
        <v>186</v>
      </c>
    </row>
    <row r="281" spans="2:17" s="455" customFormat="1" ht="36">
      <c r="B281" s="609"/>
      <c r="C281" s="616"/>
      <c r="D281" s="613"/>
      <c r="E281" s="609"/>
      <c r="F281" s="609"/>
      <c r="G281" s="613"/>
      <c r="H281" s="614"/>
      <c r="I281" s="609"/>
      <c r="J281" s="343"/>
      <c r="K281" s="343"/>
      <c r="L281" s="348" t="s">
        <v>4730</v>
      </c>
      <c r="M281" s="369" t="s">
        <v>203</v>
      </c>
      <c r="N281" s="377" t="s">
        <v>3693</v>
      </c>
      <c r="O281" s="344" t="str">
        <f>VLOOKUP(N281,CódigosRetorno!$A$1:$B$1701,2,FALSE)</f>
        <v>El valor del tag codigo de tributo internacional no corresponde al esperado.</v>
      </c>
      <c r="P281" s="333" t="s">
        <v>482</v>
      </c>
      <c r="Q281" s="343" t="s">
        <v>186</v>
      </c>
    </row>
    <row r="282" spans="2:17" s="455" customFormat="1" ht="36">
      <c r="B282" s="609">
        <v>43</v>
      </c>
      <c r="C282" s="616" t="s">
        <v>5519</v>
      </c>
      <c r="D282" s="613" t="s">
        <v>3</v>
      </c>
      <c r="E282" s="609" t="s">
        <v>9</v>
      </c>
      <c r="F282" s="609" t="s">
        <v>12</v>
      </c>
      <c r="G282" s="613" t="s">
        <v>4836</v>
      </c>
      <c r="H282" s="614" t="s">
        <v>4842</v>
      </c>
      <c r="I282" s="609">
        <v>1</v>
      </c>
      <c r="J282" s="343"/>
      <c r="K282" s="343"/>
      <c r="L282" s="348" t="s">
        <v>3160</v>
      </c>
      <c r="M282" s="369" t="s">
        <v>203</v>
      </c>
      <c r="N282" s="377" t="s">
        <v>2808</v>
      </c>
      <c r="O282" s="344" t="str">
        <f>VLOOKUP(N282,CódigosRetorno!$A$1:$B$1701,2,FALSE)</f>
        <v>El XML no contiene el tag o no existe información de total valor de venta globales</v>
      </c>
      <c r="P282" s="333" t="s">
        <v>482</v>
      </c>
      <c r="Q282" s="378" t="s">
        <v>186</v>
      </c>
    </row>
    <row r="283" spans="2:17" s="455" customFormat="1" ht="36">
      <c r="B283" s="609"/>
      <c r="C283" s="616"/>
      <c r="D283" s="613"/>
      <c r="E283" s="609"/>
      <c r="F283" s="609"/>
      <c r="G283" s="613"/>
      <c r="H283" s="614"/>
      <c r="I283" s="609"/>
      <c r="J283" s="343"/>
      <c r="K283" s="343"/>
      <c r="L283" s="344" t="s">
        <v>3551</v>
      </c>
      <c r="M283" s="333" t="s">
        <v>203</v>
      </c>
      <c r="N283" s="369" t="s">
        <v>4364</v>
      </c>
      <c r="O283" s="344" t="str">
        <f>VLOOKUP(N283,CódigosRetorno!$A$1:$B$1701,2,FALSE)</f>
        <v>El dato ingresado en el total valor de venta globales no cumple con el formato establecido</v>
      </c>
      <c r="P283" s="333" t="s">
        <v>482</v>
      </c>
      <c r="Q283" s="378"/>
    </row>
    <row r="284" spans="2:17" s="455" customFormat="1" ht="60">
      <c r="B284" s="609"/>
      <c r="C284" s="616"/>
      <c r="D284" s="613"/>
      <c r="E284" s="609"/>
      <c r="F284" s="609"/>
      <c r="G284" s="613"/>
      <c r="H284" s="614"/>
      <c r="I284" s="609"/>
      <c r="J284" s="343"/>
      <c r="K284" s="343"/>
      <c r="L284" s="344" t="s">
        <v>4735</v>
      </c>
      <c r="M284" s="333" t="s">
        <v>203</v>
      </c>
      <c r="N284" s="369" t="s">
        <v>2813</v>
      </c>
      <c r="O284" s="344" t="str">
        <f>VLOOKUP(N284,CódigosRetorno!$A$1:$B$1701,2,FALSE)</f>
        <v>La sumatoria del total valor de venta - Otros tributos de pago de línea no corresponden al total</v>
      </c>
      <c r="P284" s="333" t="s">
        <v>482</v>
      </c>
      <c r="Q284" s="378" t="s">
        <v>186</v>
      </c>
    </row>
    <row r="285" spans="2:17" s="455" customFormat="1" ht="15">
      <c r="B285" s="609"/>
      <c r="C285" s="616"/>
      <c r="D285" s="613"/>
      <c r="E285" s="609"/>
      <c r="F285" s="343" t="s">
        <v>13</v>
      </c>
      <c r="G285" s="333" t="s">
        <v>2671</v>
      </c>
      <c r="H285" s="200" t="s">
        <v>4697</v>
      </c>
      <c r="I285" s="343">
        <v>1</v>
      </c>
      <c r="J285" s="343"/>
      <c r="K285" s="343"/>
      <c r="L285" s="344" t="s">
        <v>2652</v>
      </c>
      <c r="M285" s="333" t="s">
        <v>186</v>
      </c>
      <c r="N285" s="369" t="s">
        <v>186</v>
      </c>
      <c r="O285" s="344" t="str">
        <f>VLOOKUP(N285,CódigosRetorno!$A$1:$B$1701,2,FALSE)</f>
        <v>-</v>
      </c>
      <c r="P285" s="333" t="s">
        <v>186</v>
      </c>
      <c r="Q285" s="343" t="s">
        <v>186</v>
      </c>
    </row>
    <row r="286" spans="2:17" s="455" customFormat="1" ht="36">
      <c r="B286" s="609"/>
      <c r="C286" s="616"/>
      <c r="D286" s="613"/>
      <c r="E286" s="609"/>
      <c r="F286" s="609" t="s">
        <v>12</v>
      </c>
      <c r="G286" s="613" t="s">
        <v>4836</v>
      </c>
      <c r="H286" s="614" t="s">
        <v>4869</v>
      </c>
      <c r="I286" s="609">
        <v>1</v>
      </c>
      <c r="J286" s="343"/>
      <c r="K286" s="343"/>
      <c r="L286" s="344" t="s">
        <v>3551</v>
      </c>
      <c r="M286" s="369" t="s">
        <v>203</v>
      </c>
      <c r="N286" s="377" t="s">
        <v>2422</v>
      </c>
      <c r="O286" s="344" t="str">
        <f>VLOOKUP(N286,CódigosRetorno!$A$1:$B$1701,2,FALSE)</f>
        <v>El dato ingresado en TaxAmount no cumple con el formato establecido</v>
      </c>
      <c r="P286" s="333" t="s">
        <v>217</v>
      </c>
      <c r="Q286" s="343" t="s">
        <v>186</v>
      </c>
    </row>
    <row r="287" spans="2:17" s="455" customFormat="1" ht="48">
      <c r="B287" s="609"/>
      <c r="C287" s="616"/>
      <c r="D287" s="613"/>
      <c r="E287" s="609"/>
      <c r="F287" s="609"/>
      <c r="G287" s="613"/>
      <c r="H287" s="614"/>
      <c r="I287" s="609"/>
      <c r="J287" s="343"/>
      <c r="K287" s="343"/>
      <c r="L287" s="344" t="s">
        <v>4871</v>
      </c>
      <c r="M287" s="333" t="s">
        <v>203</v>
      </c>
      <c r="N287" s="377" t="s">
        <v>2814</v>
      </c>
      <c r="O287" s="344" t="str">
        <f>VLOOKUP(N287,CódigosRetorno!$A$1:$B$1701,2,FALSE)</f>
        <v>La sumatoria del total del importe del tributo Otros tributos de línea no corresponden al total</v>
      </c>
      <c r="P287" s="333" t="s">
        <v>482</v>
      </c>
      <c r="Q287" s="343"/>
    </row>
    <row r="288" spans="2:17" s="455" customFormat="1" ht="15">
      <c r="B288" s="609"/>
      <c r="C288" s="616"/>
      <c r="D288" s="613"/>
      <c r="E288" s="609"/>
      <c r="F288" s="343" t="s">
        <v>13</v>
      </c>
      <c r="G288" s="333" t="s">
        <v>2671</v>
      </c>
      <c r="H288" s="200" t="s">
        <v>4697</v>
      </c>
      <c r="I288" s="343">
        <v>1</v>
      </c>
      <c r="J288" s="343"/>
      <c r="K288" s="343"/>
      <c r="L288" s="344" t="s">
        <v>2652</v>
      </c>
      <c r="M288" s="333" t="s">
        <v>186</v>
      </c>
      <c r="N288" s="369" t="s">
        <v>186</v>
      </c>
      <c r="O288" s="344" t="str">
        <f>VLOOKUP(N288,CódigosRetorno!$A$1:$B$1701,2,FALSE)</f>
        <v>-</v>
      </c>
      <c r="P288" s="333" t="s">
        <v>186</v>
      </c>
      <c r="Q288" s="343" t="s">
        <v>186</v>
      </c>
    </row>
    <row r="289" spans="2:17" s="455" customFormat="1" ht="36">
      <c r="B289" s="609"/>
      <c r="C289" s="616"/>
      <c r="D289" s="613"/>
      <c r="E289" s="609"/>
      <c r="F289" s="609" t="s">
        <v>44</v>
      </c>
      <c r="G289" s="613" t="s">
        <v>2940</v>
      </c>
      <c r="H289" s="614" t="s">
        <v>4854</v>
      </c>
      <c r="I289" s="609">
        <v>1</v>
      </c>
      <c r="J289" s="343"/>
      <c r="K289" s="343"/>
      <c r="L289" s="344" t="s">
        <v>3160</v>
      </c>
      <c r="M289" s="369" t="s">
        <v>203</v>
      </c>
      <c r="N289" s="377" t="s">
        <v>4241</v>
      </c>
      <c r="O289" s="344" t="str">
        <f>VLOOKUP(N289,CódigosRetorno!$A$1:$B$1701,2,FALSE)</f>
        <v>el XML no contiene el tag o no existe información de código de tributo.</v>
      </c>
      <c r="P289" s="333" t="s">
        <v>482</v>
      </c>
      <c r="Q289" s="343" t="s">
        <v>186</v>
      </c>
    </row>
    <row r="290" spans="2:17" s="455" customFormat="1" ht="36">
      <c r="B290" s="609"/>
      <c r="C290" s="616"/>
      <c r="D290" s="613"/>
      <c r="E290" s="609"/>
      <c r="F290" s="609"/>
      <c r="G290" s="613"/>
      <c r="H290" s="614"/>
      <c r="I290" s="609"/>
      <c r="J290" s="343"/>
      <c r="K290" s="343"/>
      <c r="L290" s="348" t="s">
        <v>4727</v>
      </c>
      <c r="M290" s="369" t="s">
        <v>203</v>
      </c>
      <c r="N290" s="377" t="s">
        <v>2812</v>
      </c>
      <c r="O290" s="344" t="str">
        <f>VLOOKUP(N290,CódigosRetorno!$A$1:$B$1701,2,FALSE)</f>
        <v>El dato ingresado como codigo de tributo global no corresponde al valor esperado.</v>
      </c>
      <c r="P290" s="333" t="s">
        <v>482</v>
      </c>
      <c r="Q290" s="343" t="s">
        <v>186</v>
      </c>
    </row>
    <row r="291" spans="2:17" s="455" customFormat="1" ht="24">
      <c r="B291" s="609"/>
      <c r="C291" s="616"/>
      <c r="D291" s="613"/>
      <c r="E291" s="609"/>
      <c r="F291" s="609"/>
      <c r="G291" s="613"/>
      <c r="H291" s="614"/>
      <c r="I291" s="609"/>
      <c r="J291" s="343"/>
      <c r="K291" s="343"/>
      <c r="L291" s="215" t="s">
        <v>4734</v>
      </c>
      <c r="M291" s="377" t="s">
        <v>203</v>
      </c>
      <c r="N291" s="377" t="s">
        <v>4476</v>
      </c>
      <c r="O291" s="344" t="str">
        <f>VLOOKUP(N291,CódigosRetorno!$A$1:$B$1701,2,FALSE)</f>
        <v>El código de tributo no debe repetirse a nivel de totales</v>
      </c>
      <c r="P291" s="333" t="s">
        <v>482</v>
      </c>
      <c r="Q291" s="300" t="s">
        <v>186</v>
      </c>
    </row>
    <row r="292" spans="2:17" s="455" customFormat="1" ht="24">
      <c r="B292" s="609"/>
      <c r="C292" s="616"/>
      <c r="D292" s="613"/>
      <c r="E292" s="609"/>
      <c r="F292" s="609"/>
      <c r="G292" s="343" t="s">
        <v>4705</v>
      </c>
      <c r="H292" s="344" t="s">
        <v>4604</v>
      </c>
      <c r="I292" s="343" t="s">
        <v>4584</v>
      </c>
      <c r="J292" s="343"/>
      <c r="K292" s="343"/>
      <c r="L292" s="344" t="s">
        <v>5395</v>
      </c>
      <c r="M292" s="333" t="s">
        <v>1192</v>
      </c>
      <c r="N292" s="369" t="s">
        <v>5313</v>
      </c>
      <c r="O292" s="344" t="str">
        <f>VLOOKUP(N292,CódigosRetorno!$A$1:$B$1701,2,FALSE)</f>
        <v>El dato ingresado como atributo @schemeName es incorrecto.</v>
      </c>
      <c r="P292" s="333" t="s">
        <v>482</v>
      </c>
      <c r="Q292" s="378" t="s">
        <v>186</v>
      </c>
    </row>
    <row r="293" spans="2:17" s="455" customFormat="1" ht="24">
      <c r="B293" s="609"/>
      <c r="C293" s="616"/>
      <c r="D293" s="613"/>
      <c r="E293" s="609"/>
      <c r="F293" s="609"/>
      <c r="G293" s="343" t="s">
        <v>4582</v>
      </c>
      <c r="H293" s="344" t="s">
        <v>4605</v>
      </c>
      <c r="I293" s="343" t="s">
        <v>4584</v>
      </c>
      <c r="J293" s="343"/>
      <c r="K293" s="343"/>
      <c r="L293" s="344" t="s">
        <v>5305</v>
      </c>
      <c r="M293" s="333" t="s">
        <v>1192</v>
      </c>
      <c r="N293" s="369" t="s">
        <v>5314</v>
      </c>
      <c r="O293" s="344" t="str">
        <f>VLOOKUP(N293,CódigosRetorno!$A$1:$B$1701,2,FALSE)</f>
        <v>El dato ingresado como atributo @schemeAgencyName es incorrecto.</v>
      </c>
      <c r="P293" s="333" t="s">
        <v>482</v>
      </c>
      <c r="Q293" s="378" t="s">
        <v>186</v>
      </c>
    </row>
    <row r="294" spans="2:17" s="455" customFormat="1" ht="48">
      <c r="B294" s="609"/>
      <c r="C294" s="616"/>
      <c r="D294" s="613"/>
      <c r="E294" s="609"/>
      <c r="F294" s="609"/>
      <c r="G294" s="343" t="s">
        <v>5397</v>
      </c>
      <c r="H294" s="200" t="s">
        <v>4607</v>
      </c>
      <c r="I294" s="343" t="s">
        <v>4584</v>
      </c>
      <c r="J294" s="343"/>
      <c r="K294" s="343"/>
      <c r="L294" s="344" t="s">
        <v>5398</v>
      </c>
      <c r="M294" s="369" t="s">
        <v>1192</v>
      </c>
      <c r="N294" s="377" t="s">
        <v>5307</v>
      </c>
      <c r="O294" s="344" t="str">
        <f>VLOOKUP(N294,CódigosRetorno!$A$1:$B$1701,2,FALSE)</f>
        <v>El dato ingresado como atributo @listAgencyName es incorrecto.</v>
      </c>
      <c r="P294" s="333" t="s">
        <v>482</v>
      </c>
      <c r="Q294" s="378" t="s">
        <v>186</v>
      </c>
    </row>
    <row r="295" spans="2:17" s="455" customFormat="1" ht="36">
      <c r="B295" s="609"/>
      <c r="C295" s="616"/>
      <c r="D295" s="613"/>
      <c r="E295" s="609"/>
      <c r="F295" s="609" t="s">
        <v>46</v>
      </c>
      <c r="G295" s="613" t="s">
        <v>2940</v>
      </c>
      <c r="H295" s="614" t="s">
        <v>4728</v>
      </c>
      <c r="I295" s="609">
        <v>1</v>
      </c>
      <c r="J295" s="343"/>
      <c r="K295" s="343"/>
      <c r="L295" s="344" t="s">
        <v>3160</v>
      </c>
      <c r="M295" s="369" t="s">
        <v>203</v>
      </c>
      <c r="N295" s="377" t="s">
        <v>2416</v>
      </c>
      <c r="O295" s="344" t="str">
        <f>VLOOKUP(N295,CódigosRetorno!$A$1:$B$1701,2,FALSE)</f>
        <v>El XML no contiene el tag TaxScheme Name de impuestos globales</v>
      </c>
      <c r="P295" s="333" t="s">
        <v>482</v>
      </c>
      <c r="Q295" s="343" t="s">
        <v>186</v>
      </c>
    </row>
    <row r="296" spans="2:17" s="455" customFormat="1" ht="36">
      <c r="B296" s="609"/>
      <c r="C296" s="616"/>
      <c r="D296" s="613"/>
      <c r="E296" s="609"/>
      <c r="F296" s="609"/>
      <c r="G296" s="613"/>
      <c r="H296" s="614"/>
      <c r="I296" s="609"/>
      <c r="J296" s="343"/>
      <c r="K296" s="343"/>
      <c r="L296" s="348" t="s">
        <v>4729</v>
      </c>
      <c r="M296" s="369" t="s">
        <v>203</v>
      </c>
      <c r="N296" s="377" t="s">
        <v>3697</v>
      </c>
      <c r="O296" s="344" t="str">
        <f>VLOOKUP(N296,CódigosRetorno!$A$1:$B$1701,2,FALSE)</f>
        <v>El valor del tag nombre del tributo no corresponde al esperado.</v>
      </c>
      <c r="P296" s="333" t="s">
        <v>482</v>
      </c>
      <c r="Q296" s="378" t="s">
        <v>186</v>
      </c>
    </row>
    <row r="297" spans="2:17" s="455" customFormat="1" ht="36">
      <c r="B297" s="609"/>
      <c r="C297" s="616"/>
      <c r="D297" s="613"/>
      <c r="E297" s="609"/>
      <c r="F297" s="609" t="s">
        <v>13</v>
      </c>
      <c r="G297" s="613"/>
      <c r="H297" s="614" t="s">
        <v>4865</v>
      </c>
      <c r="I297" s="609">
        <v>1</v>
      </c>
      <c r="J297" s="343"/>
      <c r="K297" s="343"/>
      <c r="L297" s="344" t="s">
        <v>3160</v>
      </c>
      <c r="M297" s="369" t="s">
        <v>203</v>
      </c>
      <c r="N297" s="377" t="s">
        <v>2418</v>
      </c>
      <c r="O297" s="344" t="str">
        <f>VLOOKUP(N297,CódigosRetorno!$A$1:$B$1701,2,FALSE)</f>
        <v>El XML no contiene el tag código de tributo internacional de impuestos globales</v>
      </c>
      <c r="P297" s="333" t="s">
        <v>482</v>
      </c>
      <c r="Q297" s="343" t="s">
        <v>186</v>
      </c>
    </row>
    <row r="298" spans="2:17" s="455" customFormat="1" ht="36">
      <c r="B298" s="609"/>
      <c r="C298" s="616"/>
      <c r="D298" s="613"/>
      <c r="E298" s="609"/>
      <c r="F298" s="609"/>
      <c r="G298" s="613"/>
      <c r="H298" s="614"/>
      <c r="I298" s="609"/>
      <c r="J298" s="343"/>
      <c r="K298" s="343"/>
      <c r="L298" s="348" t="s">
        <v>4730</v>
      </c>
      <c r="M298" s="369" t="s">
        <v>203</v>
      </c>
      <c r="N298" s="377" t="s">
        <v>3693</v>
      </c>
      <c r="O298" s="344" t="str">
        <f>VLOOKUP(N298,CódigosRetorno!$A$1:$B$1701,2,FALSE)</f>
        <v>El valor del tag codigo de tributo internacional no corresponde al esperado.</v>
      </c>
      <c r="P298" s="333" t="s">
        <v>482</v>
      </c>
      <c r="Q298" s="378" t="s">
        <v>186</v>
      </c>
    </row>
    <row r="299" spans="2:17" s="455" customFormat="1" ht="36">
      <c r="B299" s="609">
        <f>B282+1</f>
        <v>44</v>
      </c>
      <c r="C299" s="616" t="s">
        <v>4736</v>
      </c>
      <c r="D299" s="613" t="s">
        <v>3</v>
      </c>
      <c r="E299" s="613" t="s">
        <v>9</v>
      </c>
      <c r="F299" s="609" t="s">
        <v>107</v>
      </c>
      <c r="G299" s="613" t="s">
        <v>4710</v>
      </c>
      <c r="H299" s="614" t="s">
        <v>4738</v>
      </c>
      <c r="I299" s="609">
        <v>1</v>
      </c>
      <c r="J299" s="343"/>
      <c r="K299" s="343"/>
      <c r="L299" s="344" t="s">
        <v>5473</v>
      </c>
      <c r="M299" s="333" t="s">
        <v>203</v>
      </c>
      <c r="N299" s="121" t="s">
        <v>5471</v>
      </c>
      <c r="O299" s="344" t="str">
        <f>VLOOKUP(N299,CódigosRetorno!$A$1:$B$1701,2,FALSE)</f>
        <v>El dato ingresado como indicador de cargo/descuento no corresponde al valor esperado.</v>
      </c>
      <c r="P299" s="333" t="s">
        <v>482</v>
      </c>
      <c r="Q299" s="343" t="s">
        <v>186</v>
      </c>
    </row>
    <row r="300" spans="2:17" s="455" customFormat="1" ht="36">
      <c r="B300" s="609"/>
      <c r="C300" s="616"/>
      <c r="D300" s="613"/>
      <c r="E300" s="613"/>
      <c r="F300" s="609"/>
      <c r="G300" s="613"/>
      <c r="H300" s="614"/>
      <c r="I300" s="609"/>
      <c r="J300" s="343"/>
      <c r="K300" s="343"/>
      <c r="L300" s="344" t="s">
        <v>5474</v>
      </c>
      <c r="M300" s="333" t="s">
        <v>203</v>
      </c>
      <c r="N300" s="121" t="s">
        <v>5471</v>
      </c>
      <c r="O300" s="344" t="str">
        <f>VLOOKUP(N300,CódigosRetorno!$A$1:$B$1701,2,FALSE)</f>
        <v>El dato ingresado como indicador de cargo/descuento no corresponde al valor esperado.</v>
      </c>
      <c r="P300" s="333" t="s">
        <v>482</v>
      </c>
      <c r="Q300" s="343" t="s">
        <v>186</v>
      </c>
    </row>
    <row r="301" spans="2:17" s="455" customFormat="1" ht="36">
      <c r="B301" s="609"/>
      <c r="C301" s="616"/>
      <c r="D301" s="613"/>
      <c r="E301" s="613"/>
      <c r="F301" s="609" t="s">
        <v>10</v>
      </c>
      <c r="G301" s="613" t="s">
        <v>4712</v>
      </c>
      <c r="H301" s="614" t="s">
        <v>4739</v>
      </c>
      <c r="I301" s="609">
        <v>1</v>
      </c>
      <c r="J301" s="343"/>
      <c r="K301" s="343"/>
      <c r="L301" s="344" t="s">
        <v>4740</v>
      </c>
      <c r="M301" s="369" t="s">
        <v>203</v>
      </c>
      <c r="N301" s="377" t="s">
        <v>4483</v>
      </c>
      <c r="O301" s="344" t="str">
        <f>VLOOKUP(N301,CódigosRetorno!$A$1:$B$1701,2,FALSE)</f>
        <v>El XML no contiene el tag o no existe informacion de codigo de motivo de cargo/descuento global.</v>
      </c>
      <c r="P301" s="333" t="s">
        <v>482</v>
      </c>
      <c r="Q301" s="378" t="s">
        <v>186</v>
      </c>
    </row>
    <row r="302" spans="2:17" s="455" customFormat="1" ht="36">
      <c r="B302" s="609"/>
      <c r="C302" s="616"/>
      <c r="D302" s="613"/>
      <c r="E302" s="613"/>
      <c r="F302" s="609"/>
      <c r="G302" s="613"/>
      <c r="H302" s="614"/>
      <c r="I302" s="609"/>
      <c r="J302" s="343"/>
      <c r="K302" s="343"/>
      <c r="L302" s="344" t="s">
        <v>4741</v>
      </c>
      <c r="M302" s="369" t="s">
        <v>203</v>
      </c>
      <c r="N302" s="377" t="s">
        <v>4482</v>
      </c>
      <c r="O302" s="344" t="str">
        <f>VLOOKUP(N302,CódigosRetorno!$A$1:$B$1701,2,FALSE)</f>
        <v>El dato ingresado como codigo de motivo de cargo/descuento global no es valido (catalogo nro 53)</v>
      </c>
      <c r="P302" s="333" t="s">
        <v>482</v>
      </c>
      <c r="Q302" s="343" t="s">
        <v>5468</v>
      </c>
    </row>
    <row r="303" spans="2:17" s="455" customFormat="1" ht="36">
      <c r="B303" s="609"/>
      <c r="C303" s="616"/>
      <c r="D303" s="613"/>
      <c r="E303" s="613"/>
      <c r="F303" s="609"/>
      <c r="G303" s="613"/>
      <c r="H303" s="614"/>
      <c r="I303" s="609"/>
      <c r="J303" s="343"/>
      <c r="K303" s="343"/>
      <c r="L303" s="344" t="s">
        <v>5491</v>
      </c>
      <c r="M303" s="369" t="s">
        <v>1192</v>
      </c>
      <c r="N303" s="377" t="s">
        <v>5492</v>
      </c>
      <c r="O303" s="344" t="str">
        <f>VLOOKUP(N303,CódigosRetorno!$A$1:$B$1701,2,FALSE)</f>
        <v>El dato ingresado como cargo/descuento no es valido a nivel de ítem.</v>
      </c>
      <c r="P303" s="333" t="s">
        <v>482</v>
      </c>
      <c r="Q303" s="343" t="s">
        <v>186</v>
      </c>
    </row>
    <row r="304" spans="2:17" s="455" customFormat="1" ht="24">
      <c r="B304" s="609"/>
      <c r="C304" s="616"/>
      <c r="D304" s="613"/>
      <c r="E304" s="613"/>
      <c r="F304" s="609"/>
      <c r="G304" s="343" t="s">
        <v>4582</v>
      </c>
      <c r="H304" s="344" t="s">
        <v>4583</v>
      </c>
      <c r="I304" s="343" t="s">
        <v>4584</v>
      </c>
      <c r="J304" s="343"/>
      <c r="K304" s="343"/>
      <c r="L304" s="344" t="s">
        <v>5305</v>
      </c>
      <c r="M304" s="369" t="s">
        <v>1192</v>
      </c>
      <c r="N304" s="377" t="s">
        <v>5307</v>
      </c>
      <c r="O304" s="344" t="str">
        <f>VLOOKUP(N304,CódigosRetorno!$A$1:$B$1701,2,FALSE)</f>
        <v>El dato ingresado como atributo @listAgencyName es incorrecto.</v>
      </c>
      <c r="P304" s="333" t="s">
        <v>482</v>
      </c>
      <c r="Q304" s="378" t="s">
        <v>186</v>
      </c>
    </row>
    <row r="305" spans="2:17" s="455" customFormat="1" ht="24">
      <c r="B305" s="609"/>
      <c r="C305" s="616"/>
      <c r="D305" s="613"/>
      <c r="E305" s="613"/>
      <c r="F305" s="609"/>
      <c r="G305" s="343" t="s">
        <v>4713</v>
      </c>
      <c r="H305" s="344" t="s">
        <v>4586</v>
      </c>
      <c r="I305" s="343" t="s">
        <v>4584</v>
      </c>
      <c r="J305" s="343"/>
      <c r="K305" s="343"/>
      <c r="L305" s="344" t="s">
        <v>5399</v>
      </c>
      <c r="M305" s="333" t="s">
        <v>1192</v>
      </c>
      <c r="N305" s="369" t="s">
        <v>5308</v>
      </c>
      <c r="O305" s="344" t="str">
        <f>VLOOKUP(N305,CódigosRetorno!$A$1:$B$1701,2,FALSE)</f>
        <v>El dato ingresado como atributo @listName es incorrecto.</v>
      </c>
      <c r="P305" s="333" t="s">
        <v>482</v>
      </c>
      <c r="Q305" s="378" t="s">
        <v>186</v>
      </c>
    </row>
    <row r="306" spans="2:17" s="455" customFormat="1" ht="48">
      <c r="B306" s="609"/>
      <c r="C306" s="616"/>
      <c r="D306" s="613"/>
      <c r="E306" s="613"/>
      <c r="F306" s="609"/>
      <c r="G306" s="343" t="s">
        <v>4714</v>
      </c>
      <c r="H306" s="344" t="s">
        <v>4588</v>
      </c>
      <c r="I306" s="343" t="s">
        <v>4584</v>
      </c>
      <c r="J306" s="343"/>
      <c r="K306" s="343"/>
      <c r="L306" s="344" t="s">
        <v>5400</v>
      </c>
      <c r="M306" s="369" t="s">
        <v>1192</v>
      </c>
      <c r="N306" s="377" t="s">
        <v>5309</v>
      </c>
      <c r="O306" s="344" t="str">
        <f>VLOOKUP(N306,CódigosRetorno!$A$1:$B$1701,2,FALSE)</f>
        <v>El dato ingresado como atributo @listURI es incorrecto.</v>
      </c>
      <c r="P306" s="333" t="s">
        <v>482</v>
      </c>
      <c r="Q306" s="378" t="s">
        <v>186</v>
      </c>
    </row>
    <row r="307" spans="2:17" s="455" customFormat="1" ht="36">
      <c r="B307" s="609"/>
      <c r="C307" s="616"/>
      <c r="D307" s="613"/>
      <c r="E307" s="613"/>
      <c r="F307" s="343" t="s">
        <v>4698</v>
      </c>
      <c r="G307" s="333" t="s">
        <v>4699</v>
      </c>
      <c r="H307" s="344" t="s">
        <v>4872</v>
      </c>
      <c r="I307" s="376" t="s">
        <v>4584</v>
      </c>
      <c r="J307" s="376"/>
      <c r="K307" s="376"/>
      <c r="L307" s="344" t="s">
        <v>4700</v>
      </c>
      <c r="M307" s="369" t="s">
        <v>203</v>
      </c>
      <c r="N307" s="377" t="s">
        <v>4405</v>
      </c>
      <c r="O307" s="344" t="str">
        <f>VLOOKUP(N307,CódigosRetorno!$A$1:$B$1701,2,FALSE)</f>
        <v>El dato ingresado en factor de cargo o descuento global no cumple con el formato establecido.</v>
      </c>
      <c r="P307" s="306" t="s">
        <v>482</v>
      </c>
      <c r="Q307" s="300" t="s">
        <v>186</v>
      </c>
    </row>
    <row r="308" spans="2:17" s="455" customFormat="1" ht="36">
      <c r="B308" s="609"/>
      <c r="C308" s="616"/>
      <c r="D308" s="613"/>
      <c r="E308" s="613"/>
      <c r="F308" s="609" t="s">
        <v>12</v>
      </c>
      <c r="G308" s="613" t="s">
        <v>16</v>
      </c>
      <c r="H308" s="614" t="s">
        <v>4742</v>
      </c>
      <c r="I308" s="609">
        <v>1</v>
      </c>
      <c r="J308" s="343"/>
      <c r="K308" s="343"/>
      <c r="L308" s="344" t="s">
        <v>2951</v>
      </c>
      <c r="M308" s="369" t="s">
        <v>203</v>
      </c>
      <c r="N308" s="377" t="s">
        <v>3704</v>
      </c>
      <c r="O308" s="344" t="str">
        <f>VLOOKUP(N308,CódigosRetorno!$A$1:$B$1701,2,FALSE)</f>
        <v>Debe contener un importe mayor a 0.00 si envía el tag cac:AllowanceCharge/cbc:Amount</v>
      </c>
      <c r="P308" s="333" t="s">
        <v>482</v>
      </c>
      <c r="Q308" s="378" t="s">
        <v>186</v>
      </c>
    </row>
    <row r="309" spans="2:17" s="455" customFormat="1" ht="60">
      <c r="B309" s="609"/>
      <c r="C309" s="616"/>
      <c r="D309" s="613"/>
      <c r="E309" s="613"/>
      <c r="F309" s="609"/>
      <c r="G309" s="613"/>
      <c r="H309" s="614"/>
      <c r="I309" s="609"/>
      <c r="J309" s="343"/>
      <c r="K309" s="343"/>
      <c r="L309" s="344" t="s">
        <v>4743</v>
      </c>
      <c r="M309" s="369" t="s">
        <v>203</v>
      </c>
      <c r="N309" s="377" t="s">
        <v>4489</v>
      </c>
      <c r="O309" s="344" t="str">
        <f>VLOOKUP(N309,CódigosRetorno!$A$1:$B$1701,2,FALSE)</f>
        <v>La sumatoria de descuentos que afectan a BI por linea no corresponden al total</v>
      </c>
      <c r="P309" s="333" t="s">
        <v>482</v>
      </c>
      <c r="Q309" s="378" t="s">
        <v>186</v>
      </c>
    </row>
    <row r="310" spans="2:17" s="455" customFormat="1" ht="60">
      <c r="B310" s="609"/>
      <c r="C310" s="616"/>
      <c r="D310" s="613"/>
      <c r="E310" s="613"/>
      <c r="F310" s="609"/>
      <c r="G310" s="613"/>
      <c r="H310" s="614"/>
      <c r="I310" s="609"/>
      <c r="J310" s="343"/>
      <c r="K310" s="343"/>
      <c r="L310" s="344" t="s">
        <v>4744</v>
      </c>
      <c r="M310" s="369" t="s">
        <v>203</v>
      </c>
      <c r="N310" s="377" t="s">
        <v>4491</v>
      </c>
      <c r="O310" s="344" t="str">
        <f>VLOOKUP(N310,CódigosRetorno!$A$1:$B$1701,2,FALSE)</f>
        <v>La sumatoria de descuentos que no afectan a BI por linea no corresponden al total</v>
      </c>
      <c r="P310" s="333" t="s">
        <v>482</v>
      </c>
      <c r="Q310" s="378" t="s">
        <v>186</v>
      </c>
    </row>
    <row r="311" spans="2:17" s="455" customFormat="1" ht="60">
      <c r="B311" s="609"/>
      <c r="C311" s="616"/>
      <c r="D311" s="613"/>
      <c r="E311" s="613"/>
      <c r="F311" s="609"/>
      <c r="G311" s="613"/>
      <c r="H311" s="614"/>
      <c r="I311" s="609"/>
      <c r="J311" s="343"/>
      <c r="K311" s="343"/>
      <c r="L311" s="344" t="s">
        <v>4745</v>
      </c>
      <c r="M311" s="369" t="s">
        <v>203</v>
      </c>
      <c r="N311" s="377" t="s">
        <v>4493</v>
      </c>
      <c r="O311" s="344" t="str">
        <f>VLOOKUP(N311,CódigosRetorno!$A$1:$B$1701,2,FALSE)</f>
        <v>La sumatoria de cargos que afectan a BI por linea no corresponden al total</v>
      </c>
      <c r="P311" s="333" t="s">
        <v>482</v>
      </c>
      <c r="Q311" s="378" t="s">
        <v>186</v>
      </c>
    </row>
    <row r="312" spans="2:17" s="455" customFormat="1" ht="60">
      <c r="B312" s="609"/>
      <c r="C312" s="616"/>
      <c r="D312" s="613"/>
      <c r="E312" s="613"/>
      <c r="F312" s="609"/>
      <c r="G312" s="613"/>
      <c r="H312" s="614"/>
      <c r="I312" s="609"/>
      <c r="J312" s="343"/>
      <c r="K312" s="343"/>
      <c r="L312" s="344" t="s">
        <v>4746</v>
      </c>
      <c r="M312" s="369" t="s">
        <v>203</v>
      </c>
      <c r="N312" s="377" t="s">
        <v>4495</v>
      </c>
      <c r="O312" s="344" t="str">
        <f>VLOOKUP(N312,CódigosRetorno!$A$1:$B$1701,2,FALSE)</f>
        <v>La sumatoria de cargos que no afectan a BI por linea no corresponden al total</v>
      </c>
      <c r="P312" s="333" t="s">
        <v>482</v>
      </c>
      <c r="Q312" s="378" t="s">
        <v>186</v>
      </c>
    </row>
    <row r="313" spans="2:17" s="455" customFormat="1" ht="15">
      <c r="B313" s="609"/>
      <c r="C313" s="616"/>
      <c r="D313" s="613"/>
      <c r="E313" s="613"/>
      <c r="F313" s="343" t="s">
        <v>13</v>
      </c>
      <c r="G313" s="333" t="s">
        <v>2671</v>
      </c>
      <c r="H313" s="200" t="s">
        <v>4697</v>
      </c>
      <c r="I313" s="343">
        <v>1</v>
      </c>
      <c r="J313" s="343"/>
      <c r="K313" s="343"/>
      <c r="L313" s="344" t="s">
        <v>2652</v>
      </c>
      <c r="M313" s="333" t="s">
        <v>186</v>
      </c>
      <c r="N313" s="369" t="s">
        <v>186</v>
      </c>
      <c r="O313" s="344" t="str">
        <f>VLOOKUP(N313,CódigosRetorno!$A$1:$B$1701,2,FALSE)</f>
        <v>-</v>
      </c>
      <c r="P313" s="333" t="s">
        <v>186</v>
      </c>
      <c r="Q313" s="343" t="s">
        <v>186</v>
      </c>
    </row>
    <row r="314" spans="2:17" s="455" customFormat="1" ht="36">
      <c r="B314" s="609"/>
      <c r="C314" s="616"/>
      <c r="D314" s="613"/>
      <c r="E314" s="613"/>
      <c r="F314" s="609" t="s">
        <v>12</v>
      </c>
      <c r="G314" s="613" t="s">
        <v>16</v>
      </c>
      <c r="H314" s="614" t="s">
        <v>4747</v>
      </c>
      <c r="I314" s="609" t="s">
        <v>4584</v>
      </c>
      <c r="J314" s="343"/>
      <c r="K314" s="343"/>
      <c r="L314" s="344" t="s">
        <v>4748</v>
      </c>
      <c r="M314" s="369" t="s">
        <v>203</v>
      </c>
      <c r="N314" s="377" t="s">
        <v>4387</v>
      </c>
      <c r="O314" s="344" t="str">
        <f>VLOOKUP(N314,CódigosRetorno!$A$1:$B$1701,2,FALSE)</f>
        <v>El dato ingresado en base monto por cargo/descuento globales no cumple con el formato establecido</v>
      </c>
      <c r="P314" s="333" t="s">
        <v>482</v>
      </c>
      <c r="Q314" s="378" t="s">
        <v>186</v>
      </c>
    </row>
    <row r="315" spans="2:17" s="455" customFormat="1" ht="60">
      <c r="B315" s="609"/>
      <c r="C315" s="616"/>
      <c r="D315" s="613"/>
      <c r="E315" s="613"/>
      <c r="F315" s="609"/>
      <c r="G315" s="613"/>
      <c r="H315" s="614"/>
      <c r="I315" s="609"/>
      <c r="J315" s="343"/>
      <c r="K315" s="343"/>
      <c r="L315" s="344" t="s">
        <v>4749</v>
      </c>
      <c r="M315" s="369" t="s">
        <v>203</v>
      </c>
      <c r="N315" s="377" t="s">
        <v>4497</v>
      </c>
      <c r="O315" s="344" t="str">
        <f>VLOOKUP(N315,CódigosRetorno!$A$1:$B$1701,2,FALSE)</f>
        <v>La sumatoria de montos bases de los descuentos que afectan a BI por linea no corresponden al total</v>
      </c>
      <c r="P315" s="333" t="s">
        <v>482</v>
      </c>
      <c r="Q315" s="378" t="s">
        <v>186</v>
      </c>
    </row>
    <row r="316" spans="2:17" s="455" customFormat="1" ht="60">
      <c r="B316" s="609"/>
      <c r="C316" s="616"/>
      <c r="D316" s="613"/>
      <c r="E316" s="613"/>
      <c r="F316" s="609"/>
      <c r="G316" s="613"/>
      <c r="H316" s="614"/>
      <c r="I316" s="609"/>
      <c r="J316" s="343"/>
      <c r="K316" s="343"/>
      <c r="L316" s="344" t="s">
        <v>4750</v>
      </c>
      <c r="M316" s="369" t="s">
        <v>203</v>
      </c>
      <c r="N316" s="377" t="s">
        <v>4499</v>
      </c>
      <c r="O316" s="344" t="str">
        <f>VLOOKUP(N316,CódigosRetorno!$A$1:$B$1701,2,FALSE)</f>
        <v>La sumatoria de montos bases de los descuentos que no afectan a BI por linea no corresponden al total</v>
      </c>
      <c r="P316" s="333" t="s">
        <v>482</v>
      </c>
      <c r="Q316" s="378" t="s">
        <v>186</v>
      </c>
    </row>
    <row r="317" spans="2:17" s="455" customFormat="1" ht="60">
      <c r="B317" s="609"/>
      <c r="C317" s="616"/>
      <c r="D317" s="613"/>
      <c r="E317" s="613"/>
      <c r="F317" s="609"/>
      <c r="G317" s="613"/>
      <c r="H317" s="614"/>
      <c r="I317" s="609"/>
      <c r="J317" s="343"/>
      <c r="K317" s="343"/>
      <c r="L317" s="344" t="s">
        <v>4751</v>
      </c>
      <c r="M317" s="369" t="s">
        <v>203</v>
      </c>
      <c r="N317" s="377" t="s">
        <v>4501</v>
      </c>
      <c r="O317" s="344" t="str">
        <f>VLOOKUP(N317,CódigosRetorno!$A$1:$B$1701,2,FALSE)</f>
        <v>La sumatoria de montos bases de los cargos que afectan a BI por linea no corresponden al total</v>
      </c>
      <c r="P317" s="333" t="s">
        <v>482</v>
      </c>
      <c r="Q317" s="378" t="s">
        <v>186</v>
      </c>
    </row>
    <row r="318" spans="2:17" s="455" customFormat="1" ht="60">
      <c r="B318" s="609"/>
      <c r="C318" s="616"/>
      <c r="D318" s="613"/>
      <c r="E318" s="613"/>
      <c r="F318" s="609"/>
      <c r="G318" s="613"/>
      <c r="H318" s="614"/>
      <c r="I318" s="609"/>
      <c r="J318" s="343"/>
      <c r="K318" s="343"/>
      <c r="L318" s="344" t="s">
        <v>4752</v>
      </c>
      <c r="M318" s="369" t="s">
        <v>203</v>
      </c>
      <c r="N318" s="377" t="s">
        <v>4503</v>
      </c>
      <c r="O318" s="344" t="str">
        <f>VLOOKUP(N318,CódigosRetorno!$A$1:$B$1701,2,FALSE)</f>
        <v>La sumatoria de montos bases de los cargos que no afectan a BI por linea no corresponden al total</v>
      </c>
      <c r="P318" s="333" t="s">
        <v>482</v>
      </c>
      <c r="Q318" s="378" t="s">
        <v>186</v>
      </c>
    </row>
    <row r="319" spans="2:17" s="455" customFormat="1" ht="15">
      <c r="B319" s="609"/>
      <c r="C319" s="616"/>
      <c r="D319" s="613"/>
      <c r="E319" s="613"/>
      <c r="F319" s="333" t="s">
        <v>13</v>
      </c>
      <c r="G319" s="333" t="s">
        <v>2671</v>
      </c>
      <c r="H319" s="200" t="s">
        <v>4697</v>
      </c>
      <c r="I319" s="343">
        <v>1</v>
      </c>
      <c r="J319" s="343"/>
      <c r="K319" s="343"/>
      <c r="L319" s="344" t="s">
        <v>2652</v>
      </c>
      <c r="M319" s="333" t="s">
        <v>186</v>
      </c>
      <c r="N319" s="369" t="s">
        <v>186</v>
      </c>
      <c r="O319" s="344" t="str">
        <f>VLOOKUP(N319,CódigosRetorno!$A$1:$B$1701,2,FALSE)</f>
        <v>-</v>
      </c>
      <c r="P319" s="333" t="s">
        <v>186</v>
      </c>
      <c r="Q319" s="343" t="s">
        <v>186</v>
      </c>
    </row>
    <row r="320" spans="2:17" s="455" customFormat="1" ht="24" customHeight="1">
      <c r="B320" s="597">
        <f>B299+1</f>
        <v>45</v>
      </c>
      <c r="C320" s="601" t="s">
        <v>3866</v>
      </c>
      <c r="D320" s="597" t="s">
        <v>3</v>
      </c>
      <c r="E320" s="597" t="s">
        <v>4</v>
      </c>
      <c r="F320" s="597" t="s">
        <v>3830</v>
      </c>
      <c r="G320" s="597" t="s">
        <v>16</v>
      </c>
      <c r="H320" s="597" t="s">
        <v>3867</v>
      </c>
      <c r="I320" s="597">
        <v>1</v>
      </c>
      <c r="J320" s="645" t="s">
        <v>4575</v>
      </c>
      <c r="K320" s="645" t="s">
        <v>4753</v>
      </c>
      <c r="L320" s="344" t="s">
        <v>3160</v>
      </c>
      <c r="M320" s="369" t="s">
        <v>203</v>
      </c>
      <c r="N320" s="369" t="s">
        <v>4505</v>
      </c>
      <c r="O320" s="344" t="str">
        <f>VLOOKUP(N320,CódigosRetorno!$A$1:$B$1701,2,FALSE)</f>
        <v>El XML no contiene el tag o no existe información del total valor de venta.</v>
      </c>
      <c r="P320" s="333" t="s">
        <v>482</v>
      </c>
      <c r="Q320" s="378" t="s">
        <v>186</v>
      </c>
    </row>
    <row r="321" spans="2:17" s="455" customFormat="1" ht="36">
      <c r="B321" s="597"/>
      <c r="C321" s="601"/>
      <c r="D321" s="597"/>
      <c r="E321" s="597"/>
      <c r="F321" s="597"/>
      <c r="G321" s="597"/>
      <c r="H321" s="597"/>
      <c r="I321" s="597"/>
      <c r="J321" s="645"/>
      <c r="K321" s="645"/>
      <c r="L321" s="344" t="s">
        <v>2951</v>
      </c>
      <c r="M321" s="369" t="s">
        <v>203</v>
      </c>
      <c r="N321" s="369" t="s">
        <v>2441</v>
      </c>
      <c r="O321" s="344" t="str">
        <f>VLOOKUP(N321,CódigosRetorno!$A$1:$B$1701,2,FALSE)</f>
        <v>El dato ingresado en total valor de venta no cumple con el estandar</v>
      </c>
      <c r="P321" s="333" t="s">
        <v>482</v>
      </c>
      <c r="Q321" s="378" t="s">
        <v>186</v>
      </c>
    </row>
    <row r="322" spans="2:17" s="455" customFormat="1" ht="36">
      <c r="B322" s="597"/>
      <c r="C322" s="601"/>
      <c r="D322" s="597"/>
      <c r="E322" s="597"/>
      <c r="F322" s="597"/>
      <c r="G322" s="597"/>
      <c r="H322" s="597"/>
      <c r="I322" s="597"/>
      <c r="J322" s="645"/>
      <c r="K322" s="645"/>
      <c r="L322" s="344" t="s">
        <v>4754</v>
      </c>
      <c r="M322" s="333" t="s">
        <v>203</v>
      </c>
      <c r="N322" s="369" t="s">
        <v>4507</v>
      </c>
      <c r="O322" s="344" t="str">
        <f>VLOOKUP(N322,CódigosRetorno!$A$1:$B$1701,2,FALSE)</f>
        <v>La sumatoria de valor de venta por linea no corresponden al total</v>
      </c>
      <c r="P322" s="333" t="s">
        <v>482</v>
      </c>
      <c r="Q322" s="378" t="s">
        <v>186</v>
      </c>
    </row>
    <row r="323" spans="2:17" s="455" customFormat="1" ht="15">
      <c r="B323" s="597"/>
      <c r="C323" s="601"/>
      <c r="D323" s="597"/>
      <c r="E323" s="597"/>
      <c r="F323" s="343" t="s">
        <v>13</v>
      </c>
      <c r="G323" s="333" t="s">
        <v>2671</v>
      </c>
      <c r="H323" s="200" t="s">
        <v>4697</v>
      </c>
      <c r="I323" s="378">
        <v>1</v>
      </c>
      <c r="J323" s="348"/>
      <c r="K323" s="366"/>
      <c r="L323" s="344" t="s">
        <v>2652</v>
      </c>
      <c r="M323" s="121" t="s">
        <v>186</v>
      </c>
      <c r="N323" s="120" t="s">
        <v>186</v>
      </c>
      <c r="O323" s="344" t="str">
        <f>VLOOKUP(N323,CódigosRetorno!$A$1:$B$1701,2,FALSE)</f>
        <v>-</v>
      </c>
      <c r="P323" s="126" t="s">
        <v>186</v>
      </c>
      <c r="Q323" s="343"/>
    </row>
    <row r="324" spans="2:17" s="455" customFormat="1" ht="24" customHeight="1">
      <c r="B324" s="597">
        <f>B320+1</f>
        <v>46</v>
      </c>
      <c r="C324" s="601" t="s">
        <v>3868</v>
      </c>
      <c r="D324" s="597" t="s">
        <v>3</v>
      </c>
      <c r="E324" s="597" t="s">
        <v>4</v>
      </c>
      <c r="F324" s="597" t="s">
        <v>3830</v>
      </c>
      <c r="G324" s="597" t="s">
        <v>16</v>
      </c>
      <c r="H324" s="645" t="s">
        <v>3869</v>
      </c>
      <c r="I324" s="597">
        <v>1</v>
      </c>
      <c r="J324" s="645" t="s">
        <v>4572</v>
      </c>
      <c r="K324" s="645" t="s">
        <v>4694</v>
      </c>
      <c r="L324" s="344" t="s">
        <v>3160</v>
      </c>
      <c r="M324" s="369" t="s">
        <v>203</v>
      </c>
      <c r="N324" s="369" t="s">
        <v>4509</v>
      </c>
      <c r="O324" s="344" t="str">
        <f>VLOOKUP(N324,CódigosRetorno!$A$1:$B$1701,2,FALSE)</f>
        <v>El XML no contiene el tag o no existe información del total precio de venta.</v>
      </c>
      <c r="P324" s="333" t="s">
        <v>482</v>
      </c>
      <c r="Q324" s="343" t="s">
        <v>186</v>
      </c>
    </row>
    <row r="325" spans="2:17" s="455" customFormat="1" ht="36">
      <c r="B325" s="597"/>
      <c r="C325" s="601"/>
      <c r="D325" s="597"/>
      <c r="E325" s="597"/>
      <c r="F325" s="597"/>
      <c r="G325" s="597"/>
      <c r="H325" s="645"/>
      <c r="I325" s="597"/>
      <c r="J325" s="645"/>
      <c r="K325" s="645"/>
      <c r="L325" s="344" t="s">
        <v>2951</v>
      </c>
      <c r="M325" s="369" t="s">
        <v>203</v>
      </c>
      <c r="N325" s="369" t="s">
        <v>4393</v>
      </c>
      <c r="O325" s="344" t="str">
        <f>VLOOKUP(N325,CódigosRetorno!$A$1:$B$1701,2,FALSE)</f>
        <v>El dato ingresado en total precio de venta no cumple con el formato establecido</v>
      </c>
      <c r="P325" s="333" t="s">
        <v>482</v>
      </c>
      <c r="Q325" s="378" t="s">
        <v>186</v>
      </c>
    </row>
    <row r="326" spans="2:17" s="455" customFormat="1" ht="15">
      <c r="B326" s="597"/>
      <c r="C326" s="601"/>
      <c r="D326" s="597"/>
      <c r="E326" s="597"/>
      <c r="F326" s="343" t="s">
        <v>13</v>
      </c>
      <c r="G326" s="333" t="s">
        <v>2671</v>
      </c>
      <c r="H326" s="200" t="s">
        <v>4697</v>
      </c>
      <c r="I326" s="378">
        <v>1</v>
      </c>
      <c r="J326" s="348"/>
      <c r="K326" s="366"/>
      <c r="L326" s="344" t="s">
        <v>2652</v>
      </c>
      <c r="M326" s="121" t="s">
        <v>186</v>
      </c>
      <c r="N326" s="120" t="s">
        <v>186</v>
      </c>
      <c r="O326" s="344" t="str">
        <f>VLOOKUP(N326,CódigosRetorno!$A$1:$B$1701,2,FALSE)</f>
        <v>-</v>
      </c>
      <c r="P326" s="126" t="s">
        <v>186</v>
      </c>
      <c r="Q326" s="343"/>
    </row>
    <row r="327" spans="2:17" s="455" customFormat="1" ht="36">
      <c r="B327" s="597">
        <f>B324+1</f>
        <v>47</v>
      </c>
      <c r="C327" s="601" t="s">
        <v>30</v>
      </c>
      <c r="D327" s="597" t="s">
        <v>3</v>
      </c>
      <c r="E327" s="597" t="s">
        <v>9</v>
      </c>
      <c r="F327" s="597" t="s">
        <v>3830</v>
      </c>
      <c r="G327" s="597" t="s">
        <v>16</v>
      </c>
      <c r="H327" s="645" t="s">
        <v>2972</v>
      </c>
      <c r="I327" s="597">
        <v>1</v>
      </c>
      <c r="J327" s="645" t="s">
        <v>4572</v>
      </c>
      <c r="K327" s="645" t="s">
        <v>4755</v>
      </c>
      <c r="L327" s="344" t="s">
        <v>3709</v>
      </c>
      <c r="M327" s="369" t="s">
        <v>203</v>
      </c>
      <c r="N327" s="369" t="s">
        <v>2405</v>
      </c>
      <c r="O327" s="344" t="str">
        <f>VLOOKUP(N327,CódigosRetorno!$A$1:$B$1701,2,FALSE)</f>
        <v>El dato ingresado en el campo Total Descuentos no cumple con el formato establecido</v>
      </c>
      <c r="P327" s="333" t="s">
        <v>482</v>
      </c>
      <c r="Q327" s="343" t="s">
        <v>186</v>
      </c>
    </row>
    <row r="328" spans="2:17" s="455" customFormat="1" ht="60">
      <c r="B328" s="597"/>
      <c r="C328" s="601"/>
      <c r="D328" s="597"/>
      <c r="E328" s="597"/>
      <c r="F328" s="597"/>
      <c r="G328" s="597"/>
      <c r="H328" s="645"/>
      <c r="I328" s="597"/>
      <c r="J328" s="645"/>
      <c r="K328" s="645"/>
      <c r="L328" s="344" t="s">
        <v>4756</v>
      </c>
      <c r="M328" s="369" t="s">
        <v>203</v>
      </c>
      <c r="N328" s="369" t="s">
        <v>4511</v>
      </c>
      <c r="O328" s="344" t="str">
        <f>VLOOKUP(N328,CódigosRetorno!$A$1:$B$1701,2,FALSE)</f>
        <v>La sumatoria consignados en descuentos globales no corresponden al total.</v>
      </c>
      <c r="P328" s="333" t="s">
        <v>482</v>
      </c>
      <c r="Q328" s="378" t="s">
        <v>186</v>
      </c>
    </row>
    <row r="329" spans="2:17" s="455" customFormat="1" ht="15">
      <c r="B329" s="597"/>
      <c r="C329" s="601"/>
      <c r="D329" s="597"/>
      <c r="E329" s="597"/>
      <c r="F329" s="343" t="s">
        <v>13</v>
      </c>
      <c r="G329" s="333" t="s">
        <v>2671</v>
      </c>
      <c r="H329" s="200" t="s">
        <v>4697</v>
      </c>
      <c r="I329" s="378">
        <v>1</v>
      </c>
      <c r="J329" s="348"/>
      <c r="K329" s="366"/>
      <c r="L329" s="344" t="s">
        <v>2652</v>
      </c>
      <c r="M329" s="121" t="s">
        <v>186</v>
      </c>
      <c r="N329" s="120" t="s">
        <v>186</v>
      </c>
      <c r="O329" s="344" t="str">
        <f>VLOOKUP(N329,CódigosRetorno!$A$1:$B$1701,2,FALSE)</f>
        <v>-</v>
      </c>
      <c r="P329" s="126" t="s">
        <v>186</v>
      </c>
      <c r="Q329" s="343"/>
    </row>
    <row r="330" spans="2:17" s="455" customFormat="1" ht="36">
      <c r="B330" s="597">
        <f>B327+1</f>
        <v>48</v>
      </c>
      <c r="C330" s="645" t="s">
        <v>3870</v>
      </c>
      <c r="D330" s="597" t="s">
        <v>3</v>
      </c>
      <c r="E330" s="597" t="s">
        <v>9</v>
      </c>
      <c r="F330" s="597" t="s">
        <v>3830</v>
      </c>
      <c r="G330" s="597" t="s">
        <v>16</v>
      </c>
      <c r="H330" s="601" t="s">
        <v>2973</v>
      </c>
      <c r="I330" s="351">
        <v>1</v>
      </c>
      <c r="J330" s="366"/>
      <c r="K330" s="366"/>
      <c r="L330" s="344" t="s">
        <v>3709</v>
      </c>
      <c r="M330" s="369" t="s">
        <v>203</v>
      </c>
      <c r="N330" s="377" t="s">
        <v>2406</v>
      </c>
      <c r="O330" s="344" t="str">
        <f>VLOOKUP(N330,CódigosRetorno!$A$1:$B$1701,2,FALSE)</f>
        <v>El dato ingresado en ChargeTotalAmount no cumple con el formato establecido</v>
      </c>
      <c r="P330" s="333" t="s">
        <v>482</v>
      </c>
      <c r="Q330" s="343" t="s">
        <v>186</v>
      </c>
    </row>
    <row r="331" spans="2:17" s="455" customFormat="1" ht="60">
      <c r="B331" s="597"/>
      <c r="C331" s="645"/>
      <c r="D331" s="597"/>
      <c r="E331" s="597"/>
      <c r="F331" s="597"/>
      <c r="G331" s="597"/>
      <c r="H331" s="601"/>
      <c r="I331" s="351">
        <v>1</v>
      </c>
      <c r="J331" s="366" t="s">
        <v>4572</v>
      </c>
      <c r="K331" s="366" t="s">
        <v>4694</v>
      </c>
      <c r="L331" s="344" t="s">
        <v>4757</v>
      </c>
      <c r="M331" s="333" t="s">
        <v>203</v>
      </c>
      <c r="N331" s="369" t="s">
        <v>4513</v>
      </c>
      <c r="O331" s="344" t="str">
        <f>VLOOKUP(N331,CódigosRetorno!$A$1:$B$1701,2,FALSE)</f>
        <v>La sumatoria consignados en cargos globales no corresponden al total</v>
      </c>
      <c r="P331" s="333" t="s">
        <v>482</v>
      </c>
      <c r="Q331" s="378" t="s">
        <v>186</v>
      </c>
    </row>
    <row r="332" spans="2:17" s="455" customFormat="1" ht="15">
      <c r="B332" s="597"/>
      <c r="C332" s="645"/>
      <c r="D332" s="597"/>
      <c r="E332" s="597"/>
      <c r="F332" s="343" t="s">
        <v>13</v>
      </c>
      <c r="G332" s="333" t="s">
        <v>2671</v>
      </c>
      <c r="H332" s="200" t="s">
        <v>4697</v>
      </c>
      <c r="I332" s="378"/>
      <c r="J332" s="348"/>
      <c r="K332" s="366"/>
      <c r="L332" s="344" t="s">
        <v>2652</v>
      </c>
      <c r="M332" s="121" t="s">
        <v>186</v>
      </c>
      <c r="N332" s="120" t="s">
        <v>186</v>
      </c>
      <c r="O332" s="344" t="str">
        <f>VLOOKUP(N332,CódigosRetorno!$A$1:$B$1701,2,FALSE)</f>
        <v>-</v>
      </c>
      <c r="P332" s="126" t="s">
        <v>186</v>
      </c>
      <c r="Q332" s="343"/>
    </row>
    <row r="333" spans="2:17" s="455" customFormat="1" ht="36">
      <c r="B333" s="597">
        <f>B330+1</f>
        <v>49</v>
      </c>
      <c r="C333" s="601" t="s">
        <v>3872</v>
      </c>
      <c r="D333" s="597" t="s">
        <v>3</v>
      </c>
      <c r="E333" s="597" t="s">
        <v>4</v>
      </c>
      <c r="F333" s="597" t="s">
        <v>3830</v>
      </c>
      <c r="G333" s="597" t="s">
        <v>16</v>
      </c>
      <c r="H333" s="645" t="s">
        <v>2974</v>
      </c>
      <c r="I333" s="351"/>
      <c r="J333" s="366" t="s">
        <v>4572</v>
      </c>
      <c r="K333" s="366" t="s">
        <v>4758</v>
      </c>
      <c r="L333" s="344" t="s">
        <v>3709</v>
      </c>
      <c r="M333" s="369" t="s">
        <v>203</v>
      </c>
      <c r="N333" s="377" t="s">
        <v>2408</v>
      </c>
      <c r="O333" s="344" t="str">
        <f>VLOOKUP(N333,CódigosRetorno!$A$1:$B$1701,2,FALSE)</f>
        <v>El dato ingresado en PayableAmount no cumple con el formato establecido</v>
      </c>
      <c r="P333" s="343" t="s">
        <v>482</v>
      </c>
      <c r="Q333" s="343" t="s">
        <v>186</v>
      </c>
    </row>
    <row r="334" spans="2:17" s="455" customFormat="1" ht="96">
      <c r="B334" s="597"/>
      <c r="C334" s="601"/>
      <c r="D334" s="597"/>
      <c r="E334" s="597"/>
      <c r="F334" s="597"/>
      <c r="G334" s="597"/>
      <c r="H334" s="645"/>
      <c r="I334" s="351"/>
      <c r="J334" s="352" t="s">
        <v>4575</v>
      </c>
      <c r="K334" s="352" t="s">
        <v>4759</v>
      </c>
      <c r="L334" s="348" t="s">
        <v>3873</v>
      </c>
      <c r="M334" s="369" t="s">
        <v>1192</v>
      </c>
      <c r="N334" s="377" t="s">
        <v>876</v>
      </c>
      <c r="O334" s="344" t="str">
        <f>VLOOKUP(N334,CódigosRetorno!$A$1:$B$1701,2,FALSE)</f>
        <v>El importe total no coincide con la sumatoria de los valores de venta mas los tributos mas los cargos</v>
      </c>
      <c r="P334" s="343" t="s">
        <v>1194</v>
      </c>
      <c r="Q334" s="343" t="s">
        <v>186</v>
      </c>
    </row>
    <row r="335" spans="2:17" s="455" customFormat="1" ht="15">
      <c r="B335" s="597"/>
      <c r="C335" s="601"/>
      <c r="D335" s="597"/>
      <c r="E335" s="597"/>
      <c r="F335" s="343" t="s">
        <v>13</v>
      </c>
      <c r="G335" s="333" t="s">
        <v>2671</v>
      </c>
      <c r="H335" s="200" t="s">
        <v>4697</v>
      </c>
      <c r="I335" s="378"/>
      <c r="J335" s="348"/>
      <c r="K335" s="366"/>
      <c r="L335" s="344" t="s">
        <v>2652</v>
      </c>
      <c r="M335" s="121" t="s">
        <v>186</v>
      </c>
      <c r="N335" s="120" t="s">
        <v>186</v>
      </c>
      <c r="O335" s="344" t="str">
        <f>VLOOKUP(N335,CódigosRetorno!$A$1:$B$1701,2,FALSE)</f>
        <v>-</v>
      </c>
      <c r="P335" s="126" t="s">
        <v>186</v>
      </c>
      <c r="Q335" s="343"/>
    </row>
    <row r="336" spans="2:17" s="455" customFormat="1" ht="15">
      <c r="B336" s="459"/>
      <c r="C336" s="461"/>
      <c r="D336" s="459"/>
      <c r="I336" s="459"/>
      <c r="O336" s="462"/>
    </row>
    <row r="337" ht="15" hidden="1"/>
    <row r="338" ht="15" hidden="1"/>
    <row r="339" ht="15" hidden="1"/>
    <row r="340" ht="15" hidden="1"/>
    <row r="341" ht="15" hidden="1"/>
    <row r="342" ht="15" hidden="1"/>
    <row r="343" ht="15" hidden="1"/>
    <row r="344" ht="15" hidden="1"/>
    <row r="345" ht="0" hidden="1" customHeight="1"/>
    <row r="346" ht="0" hidden="1" customHeight="1"/>
    <row r="347" ht="0" hidden="1" customHeight="1"/>
    <row r="348" ht="0" hidden="1" customHeight="1"/>
  </sheetData>
  <autoFilter ref="B2:Q335"/>
  <mergeCells count="556">
    <mergeCell ref="B282:B298"/>
    <mergeCell ref="C282:C298"/>
    <mergeCell ref="B299:B319"/>
    <mergeCell ref="C299:C319"/>
    <mergeCell ref="D299:D319"/>
    <mergeCell ref="E299:E319"/>
    <mergeCell ref="F299:F300"/>
    <mergeCell ref="G299:G300"/>
    <mergeCell ref="H299:H300"/>
    <mergeCell ref="F314:F318"/>
    <mergeCell ref="G314:G318"/>
    <mergeCell ref="H314:H318"/>
    <mergeCell ref="I299:I300"/>
    <mergeCell ref="F301:F303"/>
    <mergeCell ref="G301:G303"/>
    <mergeCell ref="H301:H303"/>
    <mergeCell ref="I301:I303"/>
    <mergeCell ref="F304:F306"/>
    <mergeCell ref="F308:F312"/>
    <mergeCell ref="G308:G312"/>
    <mergeCell ref="H308:H312"/>
    <mergeCell ref="I308:I312"/>
    <mergeCell ref="I314:I318"/>
    <mergeCell ref="D282:D298"/>
    <mergeCell ref="E282:E298"/>
    <mergeCell ref="F282:F284"/>
    <mergeCell ref="G282:G284"/>
    <mergeCell ref="H282:H284"/>
    <mergeCell ref="I282:I284"/>
    <mergeCell ref="F286:F287"/>
    <mergeCell ref="G286:G287"/>
    <mergeCell ref="H286:H287"/>
    <mergeCell ref="I286:I287"/>
    <mergeCell ref="F289:F291"/>
    <mergeCell ref="G289:G291"/>
    <mergeCell ref="H289:H291"/>
    <mergeCell ref="I289:I291"/>
    <mergeCell ref="F292:F294"/>
    <mergeCell ref="F295:F296"/>
    <mergeCell ref="G295:G296"/>
    <mergeCell ref="H295:H296"/>
    <mergeCell ref="I295:I296"/>
    <mergeCell ref="F297:F298"/>
    <mergeCell ref="G297:G298"/>
    <mergeCell ref="H297:H298"/>
    <mergeCell ref="I297:I298"/>
    <mergeCell ref="E275:E277"/>
    <mergeCell ref="F275:F277"/>
    <mergeCell ref="E278:E281"/>
    <mergeCell ref="F278:F279"/>
    <mergeCell ref="G278:G279"/>
    <mergeCell ref="H278:H279"/>
    <mergeCell ref="I278:I279"/>
    <mergeCell ref="F280:F281"/>
    <mergeCell ref="G280:G281"/>
    <mergeCell ref="H280:H281"/>
    <mergeCell ref="I280:I281"/>
    <mergeCell ref="F258:F259"/>
    <mergeCell ref="G258:G259"/>
    <mergeCell ref="H258:H259"/>
    <mergeCell ref="I258:I259"/>
    <mergeCell ref="F260:F261"/>
    <mergeCell ref="G260:G261"/>
    <mergeCell ref="H260:H261"/>
    <mergeCell ref="I260:I261"/>
    <mergeCell ref="B262:B281"/>
    <mergeCell ref="C262:C281"/>
    <mergeCell ref="D262:D281"/>
    <mergeCell ref="E262:E274"/>
    <mergeCell ref="F262:F264"/>
    <mergeCell ref="G262:G264"/>
    <mergeCell ref="H262:H264"/>
    <mergeCell ref="I262:I264"/>
    <mergeCell ref="F266:F269"/>
    <mergeCell ref="G266:G269"/>
    <mergeCell ref="H266:H269"/>
    <mergeCell ref="I266:I269"/>
    <mergeCell ref="F271:F274"/>
    <mergeCell ref="G271:G274"/>
    <mergeCell ref="H271:H274"/>
    <mergeCell ref="I271:I274"/>
    <mergeCell ref="G243:G246"/>
    <mergeCell ref="H243:H246"/>
    <mergeCell ref="I243:I246"/>
    <mergeCell ref="F248:F249"/>
    <mergeCell ref="G248:G249"/>
    <mergeCell ref="H248:H249"/>
    <mergeCell ref="I248:I249"/>
    <mergeCell ref="F251:F254"/>
    <mergeCell ref="G251:G254"/>
    <mergeCell ref="H251:H254"/>
    <mergeCell ref="I251:I254"/>
    <mergeCell ref="F236:F238"/>
    <mergeCell ref="E239:E242"/>
    <mergeCell ref="F239:F240"/>
    <mergeCell ref="G239:G240"/>
    <mergeCell ref="H239:H240"/>
    <mergeCell ref="I239:I240"/>
    <mergeCell ref="F241:F242"/>
    <mergeCell ref="G241:G242"/>
    <mergeCell ref="H241:H242"/>
    <mergeCell ref="I241:I242"/>
    <mergeCell ref="I196:I197"/>
    <mergeCell ref="F198:F200"/>
    <mergeCell ref="G198:G200"/>
    <mergeCell ref="H198:H200"/>
    <mergeCell ref="I198:I200"/>
    <mergeCell ref="E175:E177"/>
    <mergeCell ref="F175:F176"/>
    <mergeCell ref="G175:G176"/>
    <mergeCell ref="H175:H176"/>
    <mergeCell ref="I175:I176"/>
    <mergeCell ref="B146:B177"/>
    <mergeCell ref="B178:B193"/>
    <mergeCell ref="B196:B208"/>
    <mergeCell ref="C196:C208"/>
    <mergeCell ref="D196:D208"/>
    <mergeCell ref="E196:E208"/>
    <mergeCell ref="F196:F197"/>
    <mergeCell ref="G196:G197"/>
    <mergeCell ref="H196:H197"/>
    <mergeCell ref="E166:E171"/>
    <mergeCell ref="F166:F171"/>
    <mergeCell ref="G166:G171"/>
    <mergeCell ref="H166:H171"/>
    <mergeCell ref="G154:G159"/>
    <mergeCell ref="H154:H159"/>
    <mergeCell ref="I166:I171"/>
    <mergeCell ref="E172:E174"/>
    <mergeCell ref="F172:F174"/>
    <mergeCell ref="C178:C193"/>
    <mergeCell ref="D178:D193"/>
    <mergeCell ref="E178:E193"/>
    <mergeCell ref="F180:F181"/>
    <mergeCell ref="G180:G181"/>
    <mergeCell ref="H180:H181"/>
    <mergeCell ref="I180:I181"/>
    <mergeCell ref="F183:F184"/>
    <mergeCell ref="G183:G184"/>
    <mergeCell ref="H183:H184"/>
    <mergeCell ref="I183:I184"/>
    <mergeCell ref="F185:F187"/>
    <mergeCell ref="G185:G187"/>
    <mergeCell ref="H185:H187"/>
    <mergeCell ref="I185:I187"/>
    <mergeCell ref="F188:F190"/>
    <mergeCell ref="F191:F192"/>
    <mergeCell ref="G191:G192"/>
    <mergeCell ref="H191:H192"/>
    <mergeCell ref="I191:I192"/>
    <mergeCell ref="I154:I159"/>
    <mergeCell ref="F160:F162"/>
    <mergeCell ref="G160:G162"/>
    <mergeCell ref="H160:H162"/>
    <mergeCell ref="I160:I162"/>
    <mergeCell ref="E163:E165"/>
    <mergeCell ref="F163:F165"/>
    <mergeCell ref="H5:H6"/>
    <mergeCell ref="I5:I6"/>
    <mergeCell ref="H78:H79"/>
    <mergeCell ref="I78:I79"/>
    <mergeCell ref="E86:E88"/>
    <mergeCell ref="F86:F88"/>
    <mergeCell ref="H99:H101"/>
    <mergeCell ref="I99:I101"/>
    <mergeCell ref="H129:H130"/>
    <mergeCell ref="I129:I130"/>
    <mergeCell ref="E139:E141"/>
    <mergeCell ref="F139:F141"/>
    <mergeCell ref="H131:H132"/>
    <mergeCell ref="G131:G132"/>
    <mergeCell ref="F131:F132"/>
    <mergeCell ref="F109:F111"/>
    <mergeCell ref="G109:G111"/>
    <mergeCell ref="J5:J6"/>
    <mergeCell ref="K5:K6"/>
    <mergeCell ref="E7:E8"/>
    <mergeCell ref="F7:F8"/>
    <mergeCell ref="G7:G8"/>
    <mergeCell ref="B5:B6"/>
    <mergeCell ref="C5:C6"/>
    <mergeCell ref="D5:D6"/>
    <mergeCell ref="E5:E6"/>
    <mergeCell ref="F5:F6"/>
    <mergeCell ref="G5:G6"/>
    <mergeCell ref="H7:H8"/>
    <mergeCell ref="I7:I8"/>
    <mergeCell ref="B7:B9"/>
    <mergeCell ref="C7:C9"/>
    <mergeCell ref="D7:D9"/>
    <mergeCell ref="B10:B13"/>
    <mergeCell ref="C10:C13"/>
    <mergeCell ref="D10:D13"/>
    <mergeCell ref="E10:E13"/>
    <mergeCell ref="F10:F13"/>
    <mergeCell ref="G10:G13"/>
    <mergeCell ref="K14:K15"/>
    <mergeCell ref="B17:B18"/>
    <mergeCell ref="C17:C18"/>
    <mergeCell ref="D17:D18"/>
    <mergeCell ref="E17:E18"/>
    <mergeCell ref="H10:H13"/>
    <mergeCell ref="I10:I13"/>
    <mergeCell ref="J10:J13"/>
    <mergeCell ref="K10:K13"/>
    <mergeCell ref="B14:B15"/>
    <mergeCell ref="C14:C15"/>
    <mergeCell ref="D14:D15"/>
    <mergeCell ref="E14:E15"/>
    <mergeCell ref="F14:F15"/>
    <mergeCell ref="G14:G15"/>
    <mergeCell ref="B19:B23"/>
    <mergeCell ref="C19:C23"/>
    <mergeCell ref="D19:D23"/>
    <mergeCell ref="E19:E20"/>
    <mergeCell ref="F19:F23"/>
    <mergeCell ref="G19:G20"/>
    <mergeCell ref="H14:H15"/>
    <mergeCell ref="I14:I15"/>
    <mergeCell ref="J14:J15"/>
    <mergeCell ref="J24:J26"/>
    <mergeCell ref="K24:K26"/>
    <mergeCell ref="E27:E29"/>
    <mergeCell ref="F27:F29"/>
    <mergeCell ref="H19:H20"/>
    <mergeCell ref="I19:I20"/>
    <mergeCell ref="J19:J20"/>
    <mergeCell ref="K19:K20"/>
    <mergeCell ref="E21:E23"/>
    <mergeCell ref="E24:E26"/>
    <mergeCell ref="F24:F26"/>
    <mergeCell ref="B31:C31"/>
    <mergeCell ref="B34:B44"/>
    <mergeCell ref="C34:C44"/>
    <mergeCell ref="D34:D44"/>
    <mergeCell ref="E34:E41"/>
    <mergeCell ref="F34:F38"/>
    <mergeCell ref="G24:G26"/>
    <mergeCell ref="H24:H26"/>
    <mergeCell ref="I24:I26"/>
    <mergeCell ref="B24:B29"/>
    <mergeCell ref="C24:C29"/>
    <mergeCell ref="D24:D29"/>
    <mergeCell ref="G34:G38"/>
    <mergeCell ref="H34:H38"/>
    <mergeCell ref="I34:I38"/>
    <mergeCell ref="K34:K38"/>
    <mergeCell ref="F39:F41"/>
    <mergeCell ref="G39:G41"/>
    <mergeCell ref="H39:H41"/>
    <mergeCell ref="I39:I41"/>
    <mergeCell ref="J39:J41"/>
    <mergeCell ref="K39:K41"/>
    <mergeCell ref="E42:E44"/>
    <mergeCell ref="F42:F44"/>
    <mergeCell ref="B60:C60"/>
    <mergeCell ref="B61:B73"/>
    <mergeCell ref="C61:C73"/>
    <mergeCell ref="D61:D73"/>
    <mergeCell ref="E61:E70"/>
    <mergeCell ref="F61:F67"/>
    <mergeCell ref="G61:G67"/>
    <mergeCell ref="H61:H67"/>
    <mergeCell ref="J34:J38"/>
    <mergeCell ref="I46:I47"/>
    <mergeCell ref="J46:J47"/>
    <mergeCell ref="I61:I67"/>
    <mergeCell ref="J61:J67"/>
    <mergeCell ref="K46:K47"/>
    <mergeCell ref="B48:B59"/>
    <mergeCell ref="C48:C59"/>
    <mergeCell ref="D48:D59"/>
    <mergeCell ref="E48:E59"/>
    <mergeCell ref="F52:F53"/>
    <mergeCell ref="F57:F59"/>
    <mergeCell ref="B46:B47"/>
    <mergeCell ref="C46:C47"/>
    <mergeCell ref="D46:D47"/>
    <mergeCell ref="E46:E47"/>
    <mergeCell ref="F46:F47"/>
    <mergeCell ref="G46:G47"/>
    <mergeCell ref="H46:H47"/>
    <mergeCell ref="K61:K67"/>
    <mergeCell ref="F68:F70"/>
    <mergeCell ref="G68:G70"/>
    <mergeCell ref="H68:H70"/>
    <mergeCell ref="I68:I70"/>
    <mergeCell ref="J68:J70"/>
    <mergeCell ref="B77:C77"/>
    <mergeCell ref="K74:K75"/>
    <mergeCell ref="B78:B82"/>
    <mergeCell ref="C78:C82"/>
    <mergeCell ref="D78:D82"/>
    <mergeCell ref="E78:E79"/>
    <mergeCell ref="F78:F79"/>
    <mergeCell ref="G78:G79"/>
    <mergeCell ref="K68:K70"/>
    <mergeCell ref="E71:E73"/>
    <mergeCell ref="F71:F73"/>
    <mergeCell ref="B74:B75"/>
    <mergeCell ref="C74:C75"/>
    <mergeCell ref="D74:D75"/>
    <mergeCell ref="E74:E75"/>
    <mergeCell ref="F74:F75"/>
    <mergeCell ref="G74:G75"/>
    <mergeCell ref="H74:H75"/>
    <mergeCell ref="J78:J79"/>
    <mergeCell ref="K78:K79"/>
    <mergeCell ref="E80:E82"/>
    <mergeCell ref="F80:F82"/>
    <mergeCell ref="I74:I75"/>
    <mergeCell ref="J74:J75"/>
    <mergeCell ref="H83:H85"/>
    <mergeCell ref="I83:I85"/>
    <mergeCell ref="J83:J85"/>
    <mergeCell ref="K83:K85"/>
    <mergeCell ref="B83:B88"/>
    <mergeCell ref="C83:C88"/>
    <mergeCell ref="D83:D88"/>
    <mergeCell ref="E83:E85"/>
    <mergeCell ref="F83:F85"/>
    <mergeCell ref="G83:G85"/>
    <mergeCell ref="H89:H90"/>
    <mergeCell ref="I89:I90"/>
    <mergeCell ref="J89:J90"/>
    <mergeCell ref="B99:B105"/>
    <mergeCell ref="C99:C105"/>
    <mergeCell ref="D99:D105"/>
    <mergeCell ref="E99:E101"/>
    <mergeCell ref="F99:F101"/>
    <mergeCell ref="G99:G101"/>
    <mergeCell ref="J106:J108"/>
    <mergeCell ref="K89:K90"/>
    <mergeCell ref="B91:B92"/>
    <mergeCell ref="C91:C92"/>
    <mergeCell ref="D91:D92"/>
    <mergeCell ref="E91:E92"/>
    <mergeCell ref="F91:F92"/>
    <mergeCell ref="G91:G92"/>
    <mergeCell ref="B89:B90"/>
    <mergeCell ref="C89:C90"/>
    <mergeCell ref="D89:D90"/>
    <mergeCell ref="E89:E90"/>
    <mergeCell ref="F89:F90"/>
    <mergeCell ref="G89:G90"/>
    <mergeCell ref="H91:H92"/>
    <mergeCell ref="I91:I92"/>
    <mergeCell ref="J91:J92"/>
    <mergeCell ref="K91:K92"/>
    <mergeCell ref="B93:B98"/>
    <mergeCell ref="C93:C98"/>
    <mergeCell ref="D93:D98"/>
    <mergeCell ref="E93:E95"/>
    <mergeCell ref="F93:F95"/>
    <mergeCell ref="G93:G95"/>
    <mergeCell ref="H93:H95"/>
    <mergeCell ref="I93:I95"/>
    <mergeCell ref="J93:J95"/>
    <mergeCell ref="J109:J111"/>
    <mergeCell ref="K109:K111"/>
    <mergeCell ref="K102:K103"/>
    <mergeCell ref="E104:E105"/>
    <mergeCell ref="K93:K95"/>
    <mergeCell ref="E96:E98"/>
    <mergeCell ref="F96:F98"/>
    <mergeCell ref="F104:F105"/>
    <mergeCell ref="E106:E111"/>
    <mergeCell ref="F106:F108"/>
    <mergeCell ref="G106:G108"/>
    <mergeCell ref="H106:H108"/>
    <mergeCell ref="J99:J101"/>
    <mergeCell ref="K99:K101"/>
    <mergeCell ref="E102:E103"/>
    <mergeCell ref="F102:F103"/>
    <mergeCell ref="G102:G103"/>
    <mergeCell ref="H102:H103"/>
    <mergeCell ref="I102:I103"/>
    <mergeCell ref="J102:J103"/>
    <mergeCell ref="K106:K108"/>
    <mergeCell ref="B121:C121"/>
    <mergeCell ref="E112:E114"/>
    <mergeCell ref="F112:F114"/>
    <mergeCell ref="B116:B120"/>
    <mergeCell ref="C116:C120"/>
    <mergeCell ref="D116:D120"/>
    <mergeCell ref="E116:E118"/>
    <mergeCell ref="F116:F118"/>
    <mergeCell ref="I106:I108"/>
    <mergeCell ref="G116:G118"/>
    <mergeCell ref="H116:H118"/>
    <mergeCell ref="I116:I118"/>
    <mergeCell ref="B106:B114"/>
    <mergeCell ref="C106:C114"/>
    <mergeCell ref="D106:D114"/>
    <mergeCell ref="H109:H111"/>
    <mergeCell ref="I109:I111"/>
    <mergeCell ref="J127:J128"/>
    <mergeCell ref="K127:K128"/>
    <mergeCell ref="G127:G128"/>
    <mergeCell ref="K116:K118"/>
    <mergeCell ref="E119:E120"/>
    <mergeCell ref="F119:F120"/>
    <mergeCell ref="G119:G120"/>
    <mergeCell ref="H119:H120"/>
    <mergeCell ref="I119:I120"/>
    <mergeCell ref="J119:J120"/>
    <mergeCell ref="K119:K120"/>
    <mergeCell ref="J122:J123"/>
    <mergeCell ref="K122:K123"/>
    <mergeCell ref="J116:J118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B127:B128"/>
    <mergeCell ref="C127:C128"/>
    <mergeCell ref="D127:D128"/>
    <mergeCell ref="E127:E128"/>
    <mergeCell ref="F127:F128"/>
    <mergeCell ref="B124:B126"/>
    <mergeCell ref="C124:C126"/>
    <mergeCell ref="D124:D126"/>
    <mergeCell ref="E125:E126"/>
    <mergeCell ref="F125:F126"/>
    <mergeCell ref="H127:H128"/>
    <mergeCell ref="I127:I128"/>
    <mergeCell ref="J129:J130"/>
    <mergeCell ref="K129:K130"/>
    <mergeCell ref="B131:B133"/>
    <mergeCell ref="C131:C133"/>
    <mergeCell ref="D131:D133"/>
    <mergeCell ref="E131:E133"/>
    <mergeCell ref="B129:B130"/>
    <mergeCell ref="C129:C130"/>
    <mergeCell ref="D129:D130"/>
    <mergeCell ref="E129:E130"/>
    <mergeCell ref="F129:F130"/>
    <mergeCell ref="G129:G130"/>
    <mergeCell ref="J134:J136"/>
    <mergeCell ref="K134:K136"/>
    <mergeCell ref="F137:F138"/>
    <mergeCell ref="G137:G138"/>
    <mergeCell ref="H137:H138"/>
    <mergeCell ref="I137:I138"/>
    <mergeCell ref="J137:J138"/>
    <mergeCell ref="K137:K138"/>
    <mergeCell ref="I131:I133"/>
    <mergeCell ref="J131:J133"/>
    <mergeCell ref="K131:K133"/>
    <mergeCell ref="B142:B145"/>
    <mergeCell ref="C142:C145"/>
    <mergeCell ref="D142:D145"/>
    <mergeCell ref="E142:E145"/>
    <mergeCell ref="F142:F144"/>
    <mergeCell ref="I134:I136"/>
    <mergeCell ref="B134:B141"/>
    <mergeCell ref="C134:C141"/>
    <mergeCell ref="D134:D141"/>
    <mergeCell ref="E134:E138"/>
    <mergeCell ref="G142:G144"/>
    <mergeCell ref="H142:H144"/>
    <mergeCell ref="I142:I144"/>
    <mergeCell ref="J142:J144"/>
    <mergeCell ref="K142:K144"/>
    <mergeCell ref="B194:B195"/>
    <mergeCell ref="C194:C195"/>
    <mergeCell ref="D194:D195"/>
    <mergeCell ref="E194:E195"/>
    <mergeCell ref="B210:B213"/>
    <mergeCell ref="C210:C213"/>
    <mergeCell ref="D210:D213"/>
    <mergeCell ref="E210:E213"/>
    <mergeCell ref="F210:F212"/>
    <mergeCell ref="G210:G212"/>
    <mergeCell ref="H210:H212"/>
    <mergeCell ref="I210:I212"/>
    <mergeCell ref="J210:J212"/>
    <mergeCell ref="K210:K212"/>
    <mergeCell ref="C146:C177"/>
    <mergeCell ref="D146:D177"/>
    <mergeCell ref="E146:E162"/>
    <mergeCell ref="F148:F152"/>
    <mergeCell ref="G148:G152"/>
    <mergeCell ref="H148:H152"/>
    <mergeCell ref="I148:I152"/>
    <mergeCell ref="F154:F159"/>
    <mergeCell ref="B243:B261"/>
    <mergeCell ref="C243:C261"/>
    <mergeCell ref="D243:D261"/>
    <mergeCell ref="E243:E261"/>
    <mergeCell ref="F243:F246"/>
    <mergeCell ref="H320:H322"/>
    <mergeCell ref="I320:I322"/>
    <mergeCell ref="B214:B242"/>
    <mergeCell ref="C214:C242"/>
    <mergeCell ref="D214:D242"/>
    <mergeCell ref="E214:E235"/>
    <mergeCell ref="F214:F227"/>
    <mergeCell ref="G214:G227"/>
    <mergeCell ref="H214:H227"/>
    <mergeCell ref="I214:I227"/>
    <mergeCell ref="F229:F230"/>
    <mergeCell ref="G229:G230"/>
    <mergeCell ref="H229:H230"/>
    <mergeCell ref="I229:I230"/>
    <mergeCell ref="F232:F235"/>
    <mergeCell ref="G232:G235"/>
    <mergeCell ref="H232:H235"/>
    <mergeCell ref="I232:I235"/>
    <mergeCell ref="E236:E238"/>
    <mergeCell ref="J320:J322"/>
    <mergeCell ref="K320:K322"/>
    <mergeCell ref="B324:B326"/>
    <mergeCell ref="C324:C326"/>
    <mergeCell ref="D324:D326"/>
    <mergeCell ref="E324:E326"/>
    <mergeCell ref="F324:F325"/>
    <mergeCell ref="G324:G325"/>
    <mergeCell ref="B320:B323"/>
    <mergeCell ref="C320:C323"/>
    <mergeCell ref="D320:D323"/>
    <mergeCell ref="E320:E323"/>
    <mergeCell ref="F320:F322"/>
    <mergeCell ref="G320:G322"/>
    <mergeCell ref="H324:H325"/>
    <mergeCell ref="I324:I325"/>
    <mergeCell ref="J324:J325"/>
    <mergeCell ref="K324:K325"/>
    <mergeCell ref="B327:B329"/>
    <mergeCell ref="C327:C329"/>
    <mergeCell ref="D327:D329"/>
    <mergeCell ref="E327:E329"/>
    <mergeCell ref="F327:F328"/>
    <mergeCell ref="G327:G328"/>
    <mergeCell ref="I327:I328"/>
    <mergeCell ref="J327:J328"/>
    <mergeCell ref="K327:K328"/>
    <mergeCell ref="H327:H328"/>
    <mergeCell ref="B330:B332"/>
    <mergeCell ref="C330:C332"/>
    <mergeCell ref="D330:D332"/>
    <mergeCell ref="E330:E332"/>
    <mergeCell ref="F330:F331"/>
    <mergeCell ref="G330:G331"/>
    <mergeCell ref="H330:H331"/>
    <mergeCell ref="B333:B335"/>
    <mergeCell ref="C333:C335"/>
    <mergeCell ref="D333:D335"/>
    <mergeCell ref="E333:E335"/>
    <mergeCell ref="F333:F334"/>
    <mergeCell ref="G333:G334"/>
    <mergeCell ref="H333:H334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11"/>
  <sheetViews>
    <sheetView topLeftCell="B1" zoomScale="130" zoomScaleNormal="130" workbookViewId="0">
      <pane xSplit="2" ySplit="2" topLeftCell="D3" activePane="bottomRight" state="frozen"/>
      <selection activeCell="O209" sqref="O209"/>
      <selection pane="topRight" activeCell="O209" sqref="O209"/>
      <selection pane="bottomLeft" activeCell="O209" sqref="O209"/>
      <selection pane="bottomRight" activeCell="D3" sqref="D3"/>
    </sheetView>
  </sheetViews>
  <sheetFormatPr baseColWidth="10" defaultColWidth="11.42578125" defaultRowHeight="12"/>
  <cols>
    <col min="1" max="1" width="1.5703125" style="1" customWidth="1"/>
    <col min="2" max="2" width="4.28515625" style="9" customWidth="1"/>
    <col min="3" max="3" width="33" style="1" customWidth="1"/>
    <col min="4" max="4" width="6.140625" style="10" customWidth="1"/>
    <col min="5" max="5" width="11.42578125" style="9" customWidth="1"/>
    <col min="6" max="6" width="10" style="10" customWidth="1"/>
    <col min="7" max="7" width="20" style="10" customWidth="1"/>
    <col min="8" max="8" width="35.42578125" style="6" customWidth="1"/>
    <col min="9" max="10" width="35.42578125" style="6" hidden="1" customWidth="1"/>
    <col min="11" max="11" width="15.28515625" style="62" customWidth="1"/>
    <col min="12" max="12" width="64.28515625" style="1" customWidth="1"/>
    <col min="13" max="13" width="10" style="9" customWidth="1"/>
    <col min="14" max="14" width="10" style="131" customWidth="1"/>
    <col min="15" max="15" width="50" style="6" customWidth="1"/>
    <col min="16" max="16" width="0" style="9" hidden="1" customWidth="1"/>
    <col min="17" max="17" width="15.7109375" style="9" customWidth="1"/>
    <col min="18" max="16384" width="11.42578125" style="1"/>
  </cols>
  <sheetData>
    <row r="1" spans="2:17">
      <c r="B1" s="133"/>
      <c r="C1" s="2"/>
      <c r="D1" s="68"/>
      <c r="E1" s="60"/>
      <c r="F1" s="68"/>
      <c r="G1" s="68"/>
      <c r="H1" s="4"/>
      <c r="I1" s="4"/>
      <c r="J1" s="4"/>
      <c r="K1" s="282"/>
    </row>
    <row r="2" spans="2:17" s="6" customFormat="1" ht="24" customHeight="1">
      <c r="B2" s="132" t="s">
        <v>0</v>
      </c>
      <c r="C2" s="116" t="s">
        <v>59</v>
      </c>
      <c r="D2" s="116" t="s">
        <v>1</v>
      </c>
      <c r="E2" s="116" t="s">
        <v>3090</v>
      </c>
      <c r="F2" s="116" t="s">
        <v>3091</v>
      </c>
      <c r="G2" s="116" t="s">
        <v>5148</v>
      </c>
      <c r="H2" s="116" t="s">
        <v>27</v>
      </c>
      <c r="I2" s="116"/>
      <c r="J2" s="116"/>
      <c r="K2" s="132"/>
      <c r="L2" s="116" t="s">
        <v>2631</v>
      </c>
      <c r="M2" s="117" t="s">
        <v>2629</v>
      </c>
      <c r="N2" s="117" t="s">
        <v>2630</v>
      </c>
      <c r="O2" s="116" t="s">
        <v>3089</v>
      </c>
      <c r="P2" s="116" t="s">
        <v>216</v>
      </c>
      <c r="Q2" s="116" t="s">
        <v>2911</v>
      </c>
    </row>
    <row r="3" spans="2:17" s="463" customFormat="1">
      <c r="B3" s="119" t="s">
        <v>186</v>
      </c>
      <c r="C3" s="165" t="s">
        <v>186</v>
      </c>
      <c r="D3" s="143"/>
      <c r="E3" s="143" t="s">
        <v>186</v>
      </c>
      <c r="F3" s="143" t="s">
        <v>186</v>
      </c>
      <c r="G3" s="143" t="s">
        <v>186</v>
      </c>
      <c r="H3" s="165"/>
      <c r="I3" s="165"/>
      <c r="J3" s="165"/>
      <c r="K3" s="119"/>
      <c r="L3" s="344" t="s">
        <v>3443</v>
      </c>
      <c r="M3" s="144" t="s">
        <v>186</v>
      </c>
      <c r="N3" s="144" t="s">
        <v>186</v>
      </c>
      <c r="O3" s="344" t="str">
        <f>VLOOKUP(N3,CódigosRetorno!$A$1:$B$1701,2,FALSE)</f>
        <v>-</v>
      </c>
      <c r="P3" s="143"/>
      <c r="Q3" s="143" t="s">
        <v>186</v>
      </c>
    </row>
    <row r="4" spans="2:17" s="326" customFormat="1">
      <c r="B4" s="181" t="s">
        <v>5149</v>
      </c>
      <c r="C4" s="135"/>
      <c r="D4" s="135"/>
      <c r="E4" s="138"/>
      <c r="F4" s="138"/>
      <c r="G4" s="378"/>
      <c r="H4" s="167"/>
      <c r="I4" s="167"/>
      <c r="J4" s="167"/>
      <c r="K4" s="283"/>
      <c r="L4" s="344" t="s">
        <v>186</v>
      </c>
      <c r="M4" s="333" t="s">
        <v>186</v>
      </c>
      <c r="N4" s="369" t="s">
        <v>186</v>
      </c>
      <c r="O4" s="344" t="str">
        <f>VLOOKUP(N4,CódigosRetorno!$A$1:$B$1701,2,FALSE)</f>
        <v>-</v>
      </c>
      <c r="P4" s="333"/>
      <c r="Q4" s="333" t="s">
        <v>186</v>
      </c>
    </row>
    <row r="5" spans="2:17" s="326" customFormat="1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13</v>
      </c>
      <c r="G5" s="687" t="s">
        <v>4571</v>
      </c>
      <c r="H5" s="610" t="s">
        <v>87</v>
      </c>
      <c r="I5" s="345"/>
      <c r="J5" s="345"/>
      <c r="K5" s="607">
        <v>1</v>
      </c>
      <c r="L5" s="344" t="s">
        <v>3160</v>
      </c>
      <c r="M5" s="369" t="s">
        <v>203</v>
      </c>
      <c r="N5" s="120" t="s">
        <v>2398</v>
      </c>
      <c r="O5" s="344" t="str">
        <f>VLOOKUP(N5,CódigosRetorno!$A$1:$B$1701,2,FALSE)</f>
        <v>El XML no contiene el tag o no existe informacion de UBLVersionID</v>
      </c>
      <c r="P5" s="333" t="s">
        <v>482</v>
      </c>
      <c r="Q5" s="343" t="s">
        <v>186</v>
      </c>
    </row>
    <row r="6" spans="2:17" s="326" customFormat="1">
      <c r="B6" s="609"/>
      <c r="C6" s="616"/>
      <c r="D6" s="613"/>
      <c r="E6" s="613"/>
      <c r="F6" s="789"/>
      <c r="G6" s="687"/>
      <c r="H6" s="612"/>
      <c r="I6" s="347"/>
      <c r="J6" s="347"/>
      <c r="K6" s="608"/>
      <c r="L6" s="344" t="s">
        <v>3755</v>
      </c>
      <c r="M6" s="369" t="s">
        <v>203</v>
      </c>
      <c r="N6" s="120" t="s">
        <v>2399</v>
      </c>
      <c r="O6" s="344" t="str">
        <f>VLOOKUP(N6,CódigosRetorno!$A$1:$B$1701,2,FALSE)</f>
        <v>UBLVersionID - La versión del UBL no es correcta</v>
      </c>
      <c r="P6" s="333" t="s">
        <v>482</v>
      </c>
      <c r="Q6" s="343" t="s">
        <v>186</v>
      </c>
    </row>
    <row r="7" spans="2:17" s="326" customFormat="1">
      <c r="B7" s="607">
        <f>B5+1</f>
        <v>2</v>
      </c>
      <c r="C7" s="605" t="s">
        <v>32</v>
      </c>
      <c r="D7" s="603" t="s">
        <v>3</v>
      </c>
      <c r="E7" s="603" t="s">
        <v>4</v>
      </c>
      <c r="F7" s="607" t="s">
        <v>13</v>
      </c>
      <c r="G7" s="688" t="s">
        <v>4574</v>
      </c>
      <c r="H7" s="605" t="s">
        <v>88</v>
      </c>
      <c r="I7" s="607">
        <v>1</v>
      </c>
      <c r="J7" s="334"/>
      <c r="K7" s="334"/>
      <c r="L7" s="344" t="s">
        <v>3160</v>
      </c>
      <c r="M7" s="369" t="s">
        <v>203</v>
      </c>
      <c r="N7" s="120" t="s">
        <v>2400</v>
      </c>
      <c r="O7" s="344" t="str">
        <f>VLOOKUP(N7,CódigosRetorno!$A$1:$B$1701,2,FALSE)</f>
        <v>El XML no existe informacion de CustomizationID</v>
      </c>
      <c r="P7" s="333" t="s">
        <v>482</v>
      </c>
      <c r="Q7" s="270" t="s">
        <v>186</v>
      </c>
    </row>
    <row r="8" spans="2:17" s="326" customFormat="1">
      <c r="B8" s="617"/>
      <c r="C8" s="618"/>
      <c r="D8" s="615"/>
      <c r="E8" s="604"/>
      <c r="F8" s="608"/>
      <c r="G8" s="690"/>
      <c r="H8" s="606"/>
      <c r="I8" s="608"/>
      <c r="J8" s="336"/>
      <c r="K8" s="336"/>
      <c r="L8" s="344" t="s">
        <v>2638</v>
      </c>
      <c r="M8" s="369" t="s">
        <v>203</v>
      </c>
      <c r="N8" s="120" t="s">
        <v>2401</v>
      </c>
      <c r="O8" s="344" t="str">
        <f>VLOOKUP(N8,CódigosRetorno!$A$1:$B$1701,2,FALSE)</f>
        <v>CustomizationID - La versión del documento no es la correcta</v>
      </c>
      <c r="P8" s="333" t="s">
        <v>482</v>
      </c>
      <c r="Q8" s="270" t="s">
        <v>186</v>
      </c>
    </row>
    <row r="9" spans="2:17" s="326" customFormat="1">
      <c r="B9" s="608"/>
      <c r="C9" s="606"/>
      <c r="D9" s="604"/>
      <c r="E9" s="342" t="s">
        <v>9</v>
      </c>
      <c r="F9" s="336"/>
      <c r="G9" s="363" t="s">
        <v>4582</v>
      </c>
      <c r="H9" s="368" t="s">
        <v>4605</v>
      </c>
      <c r="I9" s="335" t="s">
        <v>4584</v>
      </c>
      <c r="J9" s="335"/>
      <c r="K9" s="335"/>
      <c r="L9" s="344" t="s">
        <v>5323</v>
      </c>
      <c r="M9" s="333" t="s">
        <v>1192</v>
      </c>
      <c r="N9" s="369" t="s">
        <v>5306</v>
      </c>
      <c r="O9" s="344" t="str">
        <f>VLOOKUP(N9,CódigosRetorno!$A$1:$B$1701,2,FALSE)</f>
        <v>El dato ingresado como schemeAgencyName es incorrecto.</v>
      </c>
      <c r="P9" s="333" t="s">
        <v>482</v>
      </c>
      <c r="Q9" s="270" t="s">
        <v>186</v>
      </c>
    </row>
    <row r="10" spans="2:17" s="326" customFormat="1" ht="24">
      <c r="B10" s="609">
        <f>B7+1</f>
        <v>3</v>
      </c>
      <c r="C10" s="616" t="s">
        <v>28</v>
      </c>
      <c r="D10" s="613" t="s">
        <v>3</v>
      </c>
      <c r="E10" s="613" t="s">
        <v>4</v>
      </c>
      <c r="F10" s="609" t="s">
        <v>45</v>
      </c>
      <c r="G10" s="609" t="s">
        <v>5150</v>
      </c>
      <c r="H10" s="610" t="s">
        <v>76</v>
      </c>
      <c r="I10" s="345"/>
      <c r="J10" s="345"/>
      <c r="K10" s="607">
        <v>1</v>
      </c>
      <c r="L10" s="348" t="s">
        <v>3084</v>
      </c>
      <c r="M10" s="369" t="s">
        <v>203</v>
      </c>
      <c r="N10" s="369" t="s">
        <v>2521</v>
      </c>
      <c r="O10" s="344" t="str">
        <f>VLOOKUP(N10,CódigosRetorno!$A$1:$B$1701,2,FALSE)</f>
        <v>Numero de Serie del nombre del archivo no coincide con el consignado en el contenido del archivo XML</v>
      </c>
      <c r="P10" s="333" t="s">
        <v>482</v>
      </c>
      <c r="Q10" s="343" t="s">
        <v>186</v>
      </c>
    </row>
    <row r="11" spans="2:17" s="326" customFormat="1" ht="24">
      <c r="B11" s="609"/>
      <c r="C11" s="616"/>
      <c r="D11" s="613"/>
      <c r="E11" s="613"/>
      <c r="F11" s="609"/>
      <c r="G11" s="613"/>
      <c r="H11" s="611"/>
      <c r="I11" s="346"/>
      <c r="J11" s="346"/>
      <c r="K11" s="617"/>
      <c r="L11" s="348" t="s">
        <v>3085</v>
      </c>
      <c r="M11" s="369" t="s">
        <v>203</v>
      </c>
      <c r="N11" s="369" t="s">
        <v>2520</v>
      </c>
      <c r="O11" s="344" t="str">
        <f>VLOOKUP(N11,CódigosRetorno!$A$1:$B$1701,2,FALSE)</f>
        <v>Número de documento en el nombre del archivo no coincide con el consignado en el contenido del XML</v>
      </c>
      <c r="P11" s="333" t="s">
        <v>482</v>
      </c>
      <c r="Q11" s="343" t="s">
        <v>186</v>
      </c>
    </row>
    <row r="12" spans="2:17" s="326" customFormat="1" ht="36" customHeight="1">
      <c r="B12" s="609"/>
      <c r="C12" s="616"/>
      <c r="D12" s="613"/>
      <c r="E12" s="613"/>
      <c r="F12" s="609"/>
      <c r="G12" s="613"/>
      <c r="H12" s="611"/>
      <c r="I12" s="346"/>
      <c r="J12" s="346"/>
      <c r="K12" s="617"/>
      <c r="L12" s="348" t="s">
        <v>3597</v>
      </c>
      <c r="M12" s="369" t="s">
        <v>203</v>
      </c>
      <c r="N12" s="369" t="s">
        <v>2523</v>
      </c>
      <c r="O12" s="344" t="str">
        <f>VLOOKUP(N12,CódigosRetorno!$A$1:$B$1701,2,FALSE)</f>
        <v>El comprobante fue registrado previamente con otros datos</v>
      </c>
      <c r="P12" s="333" t="s">
        <v>217</v>
      </c>
      <c r="Q12" s="343" t="s">
        <v>2635</v>
      </c>
    </row>
    <row r="13" spans="2:17" s="326" customFormat="1" ht="36" customHeight="1">
      <c r="B13" s="609"/>
      <c r="C13" s="616"/>
      <c r="D13" s="613"/>
      <c r="E13" s="613"/>
      <c r="F13" s="609"/>
      <c r="G13" s="613"/>
      <c r="H13" s="612"/>
      <c r="I13" s="347"/>
      <c r="J13" s="347"/>
      <c r="K13" s="608"/>
      <c r="L13" s="348" t="s">
        <v>3598</v>
      </c>
      <c r="M13" s="369" t="s">
        <v>203</v>
      </c>
      <c r="N13" s="369" t="s">
        <v>2524</v>
      </c>
      <c r="O13" s="344" t="str">
        <f>VLOOKUP(N13,CódigosRetorno!$A$1:$B$1701,2,FALSE)</f>
        <v>El comprobante fue informado previamente en una comunicacion de baja</v>
      </c>
      <c r="P13" s="333" t="s">
        <v>217</v>
      </c>
      <c r="Q13" s="343" t="s">
        <v>2635</v>
      </c>
    </row>
    <row r="14" spans="2:17" s="326" customFormat="1" ht="24">
      <c r="B14" s="609">
        <f>B10+1</f>
        <v>4</v>
      </c>
      <c r="C14" s="614" t="s">
        <v>23</v>
      </c>
      <c r="D14" s="603" t="s">
        <v>3</v>
      </c>
      <c r="E14" s="613" t="s">
        <v>4</v>
      </c>
      <c r="F14" s="609" t="s">
        <v>149</v>
      </c>
      <c r="G14" s="613" t="s">
        <v>25</v>
      </c>
      <c r="H14" s="610" t="s">
        <v>71</v>
      </c>
      <c r="I14" s="345"/>
      <c r="J14" s="345"/>
      <c r="K14" s="607">
        <v>1</v>
      </c>
      <c r="L14" s="348" t="s">
        <v>2636</v>
      </c>
      <c r="M14" s="369" t="s">
        <v>203</v>
      </c>
      <c r="N14" s="369" t="s">
        <v>2361</v>
      </c>
      <c r="O14" s="344" t="str">
        <f>VLOOKUP(N14,CódigosRetorno!$A$1:$B$1701,2,FALSE)</f>
        <v>Presentacion fuera de fecha</v>
      </c>
      <c r="P14" s="333" t="s">
        <v>217</v>
      </c>
      <c r="Q14" s="343" t="s">
        <v>3028</v>
      </c>
    </row>
    <row r="15" spans="2:17" s="326" customFormat="1">
      <c r="B15" s="609"/>
      <c r="C15" s="614"/>
      <c r="D15" s="604"/>
      <c r="E15" s="613"/>
      <c r="F15" s="609"/>
      <c r="G15" s="613"/>
      <c r="H15" s="612"/>
      <c r="I15" s="347"/>
      <c r="J15" s="347"/>
      <c r="K15" s="608"/>
      <c r="L15" s="348" t="s">
        <v>3067</v>
      </c>
      <c r="M15" s="369" t="s">
        <v>203</v>
      </c>
      <c r="N15" s="121" t="s">
        <v>2129</v>
      </c>
      <c r="O15" s="344" t="str">
        <f>VLOOKUP(N15,CódigosRetorno!$A$1:$B$1701,2,FALSE)</f>
        <v>La fecha de emision se encuentra fuera del limite permitido</v>
      </c>
      <c r="P15" s="333"/>
      <c r="Q15" s="343"/>
    </row>
    <row r="16" spans="2:17" s="326" customFormat="1">
      <c r="B16" s="343">
        <f>+B14+1</f>
        <v>5</v>
      </c>
      <c r="C16" s="348" t="s">
        <v>1191</v>
      </c>
      <c r="D16" s="333" t="s">
        <v>3</v>
      </c>
      <c r="E16" s="333" t="s">
        <v>9</v>
      </c>
      <c r="F16" s="109" t="s">
        <v>182</v>
      </c>
      <c r="G16" s="134" t="s">
        <v>3021</v>
      </c>
      <c r="H16" s="349" t="s">
        <v>3092</v>
      </c>
      <c r="I16" s="349"/>
      <c r="J16" s="349"/>
      <c r="K16" s="333">
        <v>1</v>
      </c>
      <c r="L16" s="344" t="s">
        <v>2652</v>
      </c>
      <c r="M16" s="333"/>
      <c r="N16" s="369"/>
      <c r="O16" s="344" t="e">
        <f>VLOOKUP(N16,CódigosRetorno!$A$1:$B$1701,2,FALSE)</f>
        <v>#N/A</v>
      </c>
      <c r="P16" s="333"/>
      <c r="Q16" s="343"/>
    </row>
    <row r="17" spans="2:17" s="326" customFormat="1" ht="24">
      <c r="B17" s="647">
        <v>6</v>
      </c>
      <c r="C17" s="598" t="s">
        <v>3097</v>
      </c>
      <c r="D17" s="602" t="s">
        <v>3</v>
      </c>
      <c r="E17" s="647" t="s">
        <v>4</v>
      </c>
      <c r="F17" s="597" t="s">
        <v>10</v>
      </c>
      <c r="G17" s="603" t="s">
        <v>3095</v>
      </c>
      <c r="H17" s="610" t="s">
        <v>3096</v>
      </c>
      <c r="I17" s="345"/>
      <c r="J17" s="345"/>
      <c r="K17" s="607">
        <v>1</v>
      </c>
      <c r="L17" s="344" t="s">
        <v>3160</v>
      </c>
      <c r="M17" s="333" t="s">
        <v>203</v>
      </c>
      <c r="N17" s="369" t="s">
        <v>752</v>
      </c>
      <c r="O17" s="344" t="str">
        <f>VLOOKUP(N17,CódigosRetorno!$A$1:$B$1701,2,FALSE)</f>
        <v>El XML no contiene el tag o no existe informacion de ResponseCode</v>
      </c>
      <c r="P17" s="333"/>
      <c r="Q17" s="343"/>
    </row>
    <row r="18" spans="2:17" s="326" customFormat="1" ht="24">
      <c r="B18" s="648"/>
      <c r="C18" s="599"/>
      <c r="D18" s="602"/>
      <c r="E18" s="649"/>
      <c r="F18" s="597"/>
      <c r="G18" s="615"/>
      <c r="H18" s="612"/>
      <c r="I18" s="347"/>
      <c r="J18" s="347"/>
      <c r="K18" s="608"/>
      <c r="L18" s="344" t="s">
        <v>2649</v>
      </c>
      <c r="M18" s="333" t="s">
        <v>203</v>
      </c>
      <c r="N18" s="369" t="s">
        <v>817</v>
      </c>
      <c r="O18" s="344" t="str">
        <f>VLOOKUP(N18,CódigosRetorno!$A$1:$B$1701,2,FALSE)</f>
        <v>ResponseCode - El dato ingresado no cumple con la estructura</v>
      </c>
      <c r="P18" s="333"/>
      <c r="Q18" s="343" t="s">
        <v>3145</v>
      </c>
    </row>
    <row r="19" spans="2:17" s="326" customFormat="1" ht="24">
      <c r="B19" s="648"/>
      <c r="C19" s="599"/>
      <c r="D19" s="602"/>
      <c r="E19" s="647" t="s">
        <v>9</v>
      </c>
      <c r="F19" s="623"/>
      <c r="G19" s="343" t="s">
        <v>4582</v>
      </c>
      <c r="H19" s="344" t="s">
        <v>4583</v>
      </c>
      <c r="I19" s="344"/>
      <c r="J19" s="344"/>
      <c r="K19" s="343" t="s">
        <v>4584</v>
      </c>
      <c r="L19" s="344" t="s">
        <v>5323</v>
      </c>
      <c r="M19" s="333" t="s">
        <v>1192</v>
      </c>
      <c r="N19" s="369" t="s">
        <v>5307</v>
      </c>
      <c r="O19" s="344" t="str">
        <f>VLOOKUP(N19,CódigosRetorno!$A$1:$B$1701,2,FALSE)</f>
        <v>El dato ingresado como atributo @listAgencyName es incorrecto.</v>
      </c>
      <c r="P19" s="333" t="s">
        <v>482</v>
      </c>
      <c r="Q19" s="270" t="s">
        <v>186</v>
      </c>
    </row>
    <row r="20" spans="2:17" s="326" customFormat="1" ht="24">
      <c r="B20" s="648"/>
      <c r="C20" s="599"/>
      <c r="D20" s="602"/>
      <c r="E20" s="648"/>
      <c r="F20" s="650"/>
      <c r="G20" s="343" t="s">
        <v>5151</v>
      </c>
      <c r="H20" s="344" t="s">
        <v>4586</v>
      </c>
      <c r="I20" s="344"/>
      <c r="J20" s="344"/>
      <c r="K20" s="343" t="s">
        <v>4584</v>
      </c>
      <c r="L20" s="344" t="s">
        <v>5520</v>
      </c>
      <c r="M20" s="333" t="s">
        <v>1192</v>
      </c>
      <c r="N20" s="369" t="s">
        <v>5308</v>
      </c>
      <c r="O20" s="344" t="str">
        <f>VLOOKUP(N20,CódigosRetorno!$A$1:$B$1701,2,FALSE)</f>
        <v>El dato ingresado como atributo @listName es incorrecto.</v>
      </c>
      <c r="P20" s="333" t="s">
        <v>482</v>
      </c>
      <c r="Q20" s="269" t="s">
        <v>186</v>
      </c>
    </row>
    <row r="21" spans="2:17" s="326" customFormat="1" ht="36">
      <c r="B21" s="649"/>
      <c r="C21" s="600"/>
      <c r="D21" s="602"/>
      <c r="E21" s="649"/>
      <c r="F21" s="624"/>
      <c r="G21" s="343" t="s">
        <v>5152</v>
      </c>
      <c r="H21" s="344" t="s">
        <v>4588</v>
      </c>
      <c r="I21" s="344"/>
      <c r="J21" s="344"/>
      <c r="K21" s="343" t="s">
        <v>4584</v>
      </c>
      <c r="L21" s="344" t="s">
        <v>5521</v>
      </c>
      <c r="M21" s="369" t="s">
        <v>1192</v>
      </c>
      <c r="N21" s="377" t="s">
        <v>5309</v>
      </c>
      <c r="O21" s="344" t="str">
        <f>VLOOKUP(N21,CódigosRetorno!$A$1:$B$1701,2,FALSE)</f>
        <v>El dato ingresado como atributo @listURI es incorrecto.</v>
      </c>
      <c r="P21" s="333" t="s">
        <v>482</v>
      </c>
      <c r="Q21" s="269" t="s">
        <v>186</v>
      </c>
    </row>
    <row r="22" spans="2:17" s="326" customFormat="1" ht="24">
      <c r="B22" s="602">
        <v>7</v>
      </c>
      <c r="C22" s="654" t="s">
        <v>78</v>
      </c>
      <c r="D22" s="602" t="s">
        <v>3</v>
      </c>
      <c r="E22" s="602" t="s">
        <v>4</v>
      </c>
      <c r="F22" s="623" t="s">
        <v>4683</v>
      </c>
      <c r="G22" s="603"/>
      <c r="H22" s="610" t="s">
        <v>79</v>
      </c>
      <c r="I22" s="345"/>
      <c r="J22" s="345"/>
      <c r="K22" s="607">
        <v>1</v>
      </c>
      <c r="L22" s="344" t="s">
        <v>3160</v>
      </c>
      <c r="M22" s="333" t="s">
        <v>203</v>
      </c>
      <c r="N22" s="369" t="s">
        <v>754</v>
      </c>
      <c r="O22" s="344" t="str">
        <f>VLOOKUP(N22,CódigosRetorno!$A$1:$B$1701,2,FALSE)</f>
        <v>El XML no contiene el tag o no existe informacion de cac:DiscrepancyResponse/cbc:Description</v>
      </c>
      <c r="P22" s="333"/>
      <c r="Q22" s="343"/>
    </row>
    <row r="23" spans="2:17" s="326" customFormat="1" ht="24">
      <c r="B23" s="602"/>
      <c r="C23" s="655"/>
      <c r="D23" s="602"/>
      <c r="E23" s="602"/>
      <c r="F23" s="624"/>
      <c r="G23" s="615"/>
      <c r="H23" s="612"/>
      <c r="I23" s="347"/>
      <c r="J23" s="347"/>
      <c r="K23" s="608"/>
      <c r="L23" s="344" t="s">
        <v>3621</v>
      </c>
      <c r="M23" s="333" t="s">
        <v>203</v>
      </c>
      <c r="N23" s="369" t="s">
        <v>755</v>
      </c>
      <c r="O23" s="344" t="str">
        <f>VLOOKUP(N23,CódigosRetorno!$A$1:$B$1701,2,FALSE)</f>
        <v>cac:DiscrepancyResponse/cbc:Description - El dato ingresado no cumple con la estructura</v>
      </c>
      <c r="P23" s="333"/>
      <c r="Q23" s="343"/>
    </row>
    <row r="24" spans="2:17" s="326" customFormat="1" ht="24">
      <c r="B24" s="607">
        <v>8</v>
      </c>
      <c r="C24" s="610" t="s">
        <v>2979</v>
      </c>
      <c r="D24" s="603" t="s">
        <v>3</v>
      </c>
      <c r="E24" s="603" t="s">
        <v>4</v>
      </c>
      <c r="F24" s="607" t="s">
        <v>13</v>
      </c>
      <c r="G24" s="603" t="s">
        <v>2671</v>
      </c>
      <c r="H24" s="610" t="s">
        <v>3093</v>
      </c>
      <c r="I24" s="345"/>
      <c r="J24" s="345"/>
      <c r="K24" s="607">
        <v>1</v>
      </c>
      <c r="L24" s="344" t="s">
        <v>3160</v>
      </c>
      <c r="M24" s="369" t="s">
        <v>203</v>
      </c>
      <c r="N24" s="377" t="s">
        <v>770</v>
      </c>
      <c r="O24" s="344" t="str">
        <f>VLOOKUP(N24,CódigosRetorno!$A$1:$B$1701,2,FALSE)</f>
        <v>El XML no contiene el tag o no existe informacion de DocumentCurrencyCode</v>
      </c>
      <c r="P24" s="333" t="s">
        <v>482</v>
      </c>
      <c r="Q24" s="343" t="s">
        <v>186</v>
      </c>
    </row>
    <row r="25" spans="2:17" s="326" customFormat="1" ht="24">
      <c r="B25" s="617"/>
      <c r="C25" s="611"/>
      <c r="D25" s="615"/>
      <c r="E25" s="615"/>
      <c r="F25" s="617"/>
      <c r="G25" s="615"/>
      <c r="H25" s="611"/>
      <c r="I25" s="346"/>
      <c r="J25" s="346"/>
      <c r="K25" s="617"/>
      <c r="L25" s="348" t="s">
        <v>3493</v>
      </c>
      <c r="M25" s="369" t="s">
        <v>203</v>
      </c>
      <c r="N25" s="377" t="s">
        <v>771</v>
      </c>
      <c r="O25" s="344" t="str">
        <f>VLOOKUP(N25,CódigosRetorno!$A$1:$B$1701,2,FALSE)</f>
        <v>La moneda debe ser la misma en todo el documento</v>
      </c>
      <c r="P25" s="333" t="s">
        <v>482</v>
      </c>
      <c r="Q25" s="343" t="s">
        <v>186</v>
      </c>
    </row>
    <row r="26" spans="2:17" s="326" customFormat="1">
      <c r="B26" s="608"/>
      <c r="C26" s="612"/>
      <c r="D26" s="604"/>
      <c r="E26" s="604"/>
      <c r="F26" s="608"/>
      <c r="G26" s="604"/>
      <c r="H26" s="612"/>
      <c r="I26" s="347"/>
      <c r="J26" s="347"/>
      <c r="K26" s="608"/>
      <c r="L26" s="348" t="s">
        <v>5153</v>
      </c>
      <c r="M26" s="369" t="s">
        <v>203</v>
      </c>
      <c r="N26" s="369" t="s">
        <v>3635</v>
      </c>
      <c r="O26" s="344" t="str">
        <f>VLOOKUP(N26,CódigosRetorno!$A$1:$B$1701,2,FALSE)</f>
        <v>El valor del Tag no se encuentra en el catálogo</v>
      </c>
      <c r="P26" s="333"/>
      <c r="Q26" s="343"/>
    </row>
    <row r="27" spans="2:17" s="326" customFormat="1">
      <c r="B27" s="122" t="s">
        <v>188</v>
      </c>
      <c r="C27" s="118"/>
      <c r="D27" s="185"/>
      <c r="E27" s="119" t="s">
        <v>186</v>
      </c>
      <c r="F27" s="123" t="s">
        <v>186</v>
      </c>
      <c r="G27" s="123" t="s">
        <v>186</v>
      </c>
      <c r="H27" s="124"/>
      <c r="I27" s="124"/>
      <c r="J27" s="124"/>
      <c r="K27" s="123"/>
      <c r="L27" s="344" t="s">
        <v>186</v>
      </c>
      <c r="M27" s="333" t="s">
        <v>186</v>
      </c>
      <c r="N27" s="369" t="s">
        <v>186</v>
      </c>
      <c r="O27" s="344" t="str">
        <f>VLOOKUP(N27,CódigosRetorno!$A$1:$B$1701,2,FALSE)</f>
        <v>-</v>
      </c>
      <c r="P27" s="333" t="s">
        <v>186</v>
      </c>
      <c r="Q27" s="343" t="s">
        <v>186</v>
      </c>
    </row>
    <row r="28" spans="2:17" s="326" customFormat="1">
      <c r="B28" s="343">
        <v>9</v>
      </c>
      <c r="C28" s="344" t="s">
        <v>43</v>
      </c>
      <c r="D28" s="333" t="s">
        <v>3</v>
      </c>
      <c r="E28" s="333" t="s">
        <v>4</v>
      </c>
      <c r="F28" s="343" t="s">
        <v>26</v>
      </c>
      <c r="G28" s="333" t="s">
        <v>186</v>
      </c>
      <c r="H28" s="344"/>
      <c r="I28" s="344"/>
      <c r="J28" s="344"/>
      <c r="K28" s="343">
        <v>1</v>
      </c>
      <c r="L28" s="344" t="s">
        <v>3058</v>
      </c>
      <c r="M28" s="333" t="s">
        <v>186</v>
      </c>
      <c r="N28" s="369" t="s">
        <v>186</v>
      </c>
      <c r="O28" s="344" t="str">
        <f>VLOOKUP(N28,CódigosRetorno!$A$1:$B$1701,2,FALSE)</f>
        <v>-</v>
      </c>
      <c r="P28" s="333" t="s">
        <v>186</v>
      </c>
      <c r="Q28" s="343" t="s">
        <v>186</v>
      </c>
    </row>
    <row r="29" spans="2:17" s="326" customFormat="1">
      <c r="B29" s="122" t="s">
        <v>155</v>
      </c>
      <c r="C29" s="122"/>
      <c r="D29" s="185"/>
      <c r="E29" s="119" t="s">
        <v>186</v>
      </c>
      <c r="F29" s="123" t="s">
        <v>186</v>
      </c>
      <c r="G29" s="123" t="s">
        <v>186</v>
      </c>
      <c r="H29" s="124"/>
      <c r="I29" s="124"/>
      <c r="J29" s="124"/>
      <c r="K29" s="123"/>
      <c r="L29" s="344" t="s">
        <v>186</v>
      </c>
      <c r="M29" s="333" t="s">
        <v>186</v>
      </c>
      <c r="N29" s="369" t="s">
        <v>186</v>
      </c>
      <c r="O29" s="344" t="str">
        <f>VLOOKUP(N29,CódigosRetorno!$A$1:$B$1701,2,FALSE)</f>
        <v>-</v>
      </c>
      <c r="P29" s="333" t="s">
        <v>186</v>
      </c>
      <c r="Q29" s="343" t="s">
        <v>186</v>
      </c>
    </row>
    <row r="30" spans="2:17" s="326" customFormat="1" ht="24">
      <c r="B30" s="607">
        <f>B28+1</f>
        <v>10</v>
      </c>
      <c r="C30" s="610" t="s">
        <v>6</v>
      </c>
      <c r="D30" s="603" t="s">
        <v>3</v>
      </c>
      <c r="E30" s="603" t="s">
        <v>4</v>
      </c>
      <c r="F30" s="609" t="s">
        <v>7</v>
      </c>
      <c r="G30" s="613" t="s">
        <v>70</v>
      </c>
      <c r="H30" s="610" t="s">
        <v>5155</v>
      </c>
      <c r="I30" s="345"/>
      <c r="J30" s="345"/>
      <c r="K30" s="607">
        <v>1</v>
      </c>
      <c r="L30" s="344" t="s">
        <v>3160</v>
      </c>
      <c r="M30" s="369" t="s">
        <v>203</v>
      </c>
      <c r="N30" s="377" t="s">
        <v>1748</v>
      </c>
      <c r="O30" s="344" t="str">
        <f>VLOOKUP(N30,CódigosRetorno!$A$1:$B$1701,2,FALSE)</f>
        <v>El XML no contiene el tag o no existe información del número de RUC del emisor</v>
      </c>
      <c r="P30" s="333" t="s">
        <v>482</v>
      </c>
      <c r="Q30" s="343" t="s">
        <v>186</v>
      </c>
    </row>
    <row r="31" spans="2:17" s="326" customFormat="1" ht="24">
      <c r="B31" s="617"/>
      <c r="C31" s="611"/>
      <c r="D31" s="615"/>
      <c r="E31" s="615"/>
      <c r="F31" s="609"/>
      <c r="G31" s="613"/>
      <c r="H31" s="611"/>
      <c r="I31" s="346"/>
      <c r="J31" s="346"/>
      <c r="K31" s="617"/>
      <c r="L31" s="344" t="s">
        <v>2648</v>
      </c>
      <c r="M31" s="369" t="s">
        <v>203</v>
      </c>
      <c r="N31" s="377" t="s">
        <v>2522</v>
      </c>
      <c r="O31" s="344" t="str">
        <f>VLOOKUP(N31,CódigosRetorno!$A$1:$B$1701,2,FALSE)</f>
        <v>Número de RUC del nombre del archivo no coincide con el consignado en el contenido del archivo XML</v>
      </c>
      <c r="P31" s="333" t="s">
        <v>482</v>
      </c>
      <c r="Q31" s="343" t="s">
        <v>186</v>
      </c>
    </row>
    <row r="32" spans="2:17" s="326" customFormat="1">
      <c r="B32" s="617"/>
      <c r="C32" s="611"/>
      <c r="D32" s="615"/>
      <c r="E32" s="615"/>
      <c r="F32" s="609"/>
      <c r="G32" s="613"/>
      <c r="H32" s="611"/>
      <c r="I32" s="346"/>
      <c r="J32" s="346"/>
      <c r="K32" s="617"/>
      <c r="L32" s="344" t="s">
        <v>2649</v>
      </c>
      <c r="M32" s="369" t="s">
        <v>203</v>
      </c>
      <c r="N32" s="377" t="s">
        <v>2365</v>
      </c>
      <c r="O32" s="344" t="str">
        <f>VLOOKUP(N32,CódigosRetorno!$A$1:$B$1701,2,FALSE)</f>
        <v>ElNumero de RUC del emisor no existe</v>
      </c>
      <c r="P32" s="333" t="s">
        <v>217</v>
      </c>
      <c r="Q32" s="343" t="s">
        <v>2650</v>
      </c>
    </row>
    <row r="33" spans="2:17" s="326" customFormat="1" ht="24">
      <c r="B33" s="617"/>
      <c r="C33" s="611"/>
      <c r="D33" s="615"/>
      <c r="E33" s="615"/>
      <c r="F33" s="609"/>
      <c r="G33" s="613"/>
      <c r="H33" s="611"/>
      <c r="I33" s="346"/>
      <c r="J33" s="346"/>
      <c r="K33" s="617"/>
      <c r="L33" s="344" t="s">
        <v>2669</v>
      </c>
      <c r="M33" s="369" t="s">
        <v>203</v>
      </c>
      <c r="N33" s="377" t="s">
        <v>2456</v>
      </c>
      <c r="O33" s="344" t="str">
        <f>VLOOKUP(N33,CódigosRetorno!$A$1:$B$1701,2,FALSE)</f>
        <v>El contribuyente no esta activo</v>
      </c>
      <c r="P33" s="333" t="s">
        <v>217</v>
      </c>
      <c r="Q33" s="343" t="s">
        <v>2650</v>
      </c>
    </row>
    <row r="34" spans="2:17" s="326" customFormat="1" ht="24">
      <c r="B34" s="617"/>
      <c r="C34" s="611"/>
      <c r="D34" s="615"/>
      <c r="E34" s="615"/>
      <c r="F34" s="609"/>
      <c r="G34" s="613"/>
      <c r="H34" s="611"/>
      <c r="I34" s="346"/>
      <c r="J34" s="346"/>
      <c r="K34" s="608"/>
      <c r="L34" s="344" t="s">
        <v>2670</v>
      </c>
      <c r="M34" s="369" t="s">
        <v>203</v>
      </c>
      <c r="N34" s="377" t="s">
        <v>2455</v>
      </c>
      <c r="O34" s="344" t="str">
        <f>VLOOKUP(N34,CódigosRetorno!$A$1:$B$1701,2,FALSE)</f>
        <v>El contribuyente no esta habido</v>
      </c>
      <c r="P34" s="333" t="s">
        <v>217</v>
      </c>
      <c r="Q34" s="343" t="s">
        <v>2650</v>
      </c>
    </row>
    <row r="35" spans="2:17" s="326" customFormat="1" ht="36" customHeight="1">
      <c r="B35" s="617"/>
      <c r="C35" s="611"/>
      <c r="D35" s="615"/>
      <c r="E35" s="615"/>
      <c r="F35" s="609" t="s">
        <v>47</v>
      </c>
      <c r="G35" s="613" t="s">
        <v>4600</v>
      </c>
      <c r="H35" s="616" t="s">
        <v>5156</v>
      </c>
      <c r="I35" s="348"/>
      <c r="J35" s="348"/>
      <c r="K35" s="777">
        <v>1</v>
      </c>
      <c r="L35" s="344" t="s">
        <v>3160</v>
      </c>
      <c r="M35" s="369" t="s">
        <v>203</v>
      </c>
      <c r="N35" s="377" t="s">
        <v>4413</v>
      </c>
      <c r="O35" s="344" t="str">
        <f>VLOOKUP(N35,CódigosRetorno!$A$1:$B$1701,2,FALSE)</f>
        <v>El XML no contiene el tag o no existe información del tipo de documento de identidad del emisor</v>
      </c>
      <c r="P35" s="333" t="s">
        <v>482</v>
      </c>
      <c r="Q35" s="343" t="s">
        <v>186</v>
      </c>
    </row>
    <row r="36" spans="2:17" s="326" customFormat="1">
      <c r="B36" s="617"/>
      <c r="C36" s="611"/>
      <c r="D36" s="615"/>
      <c r="E36" s="604"/>
      <c r="F36" s="609"/>
      <c r="G36" s="613"/>
      <c r="H36" s="616"/>
      <c r="I36" s="348"/>
      <c r="J36" s="348"/>
      <c r="K36" s="777"/>
      <c r="L36" s="344" t="s">
        <v>2651</v>
      </c>
      <c r="M36" s="369" t="s">
        <v>203</v>
      </c>
      <c r="N36" s="377" t="s">
        <v>865</v>
      </c>
      <c r="O36" s="344" t="str">
        <f>VLOOKUP(N36,CódigosRetorno!$A$1:$B$1701,2,FALSE)</f>
        <v>El tipo de documento no es aceptado.</v>
      </c>
      <c r="P36" s="333" t="s">
        <v>482</v>
      </c>
      <c r="Q36" s="343" t="s">
        <v>186</v>
      </c>
    </row>
    <row r="37" spans="2:17" s="326" customFormat="1" ht="27" customHeight="1">
      <c r="B37" s="617"/>
      <c r="C37" s="611"/>
      <c r="D37" s="615"/>
      <c r="E37" s="603" t="s">
        <v>9</v>
      </c>
      <c r="F37" s="607"/>
      <c r="G37" s="343" t="s">
        <v>4603</v>
      </c>
      <c r="H37" s="381" t="s">
        <v>4604</v>
      </c>
      <c r="I37" s="381"/>
      <c r="J37" s="381"/>
      <c r="K37" s="336" t="s">
        <v>4584</v>
      </c>
      <c r="L37" s="344" t="s">
        <v>5326</v>
      </c>
      <c r="M37" s="333" t="s">
        <v>1192</v>
      </c>
      <c r="N37" s="369" t="s">
        <v>5313</v>
      </c>
      <c r="O37" s="344" t="str">
        <f>VLOOKUP(N37,CódigosRetorno!$A$1:$B$1701,2,FALSE)</f>
        <v>El dato ingresado como atributo @schemeName es incorrecto.</v>
      </c>
      <c r="P37" s="333" t="s">
        <v>482</v>
      </c>
      <c r="Q37" s="269" t="s">
        <v>186</v>
      </c>
    </row>
    <row r="38" spans="2:17" s="326" customFormat="1" ht="24">
      <c r="B38" s="617"/>
      <c r="C38" s="611"/>
      <c r="D38" s="615"/>
      <c r="E38" s="615"/>
      <c r="F38" s="617"/>
      <c r="G38" s="343" t="s">
        <v>4582</v>
      </c>
      <c r="H38" s="381" t="s">
        <v>4605</v>
      </c>
      <c r="I38" s="381"/>
      <c r="J38" s="381"/>
      <c r="K38" s="336" t="s">
        <v>4584</v>
      </c>
      <c r="L38" s="344" t="s">
        <v>5305</v>
      </c>
      <c r="M38" s="333" t="s">
        <v>1192</v>
      </c>
      <c r="N38" s="369" t="s">
        <v>5314</v>
      </c>
      <c r="O38" s="344" t="str">
        <f>VLOOKUP(N38,CódigosRetorno!$A$1:$B$1701,2,FALSE)</f>
        <v>El dato ingresado como atributo @schemeAgencyName es incorrecto.</v>
      </c>
      <c r="P38" s="333" t="s">
        <v>482</v>
      </c>
      <c r="Q38" s="269" t="s">
        <v>186</v>
      </c>
    </row>
    <row r="39" spans="2:17" s="326" customFormat="1" ht="36">
      <c r="B39" s="608"/>
      <c r="C39" s="612"/>
      <c r="D39" s="604"/>
      <c r="E39" s="604"/>
      <c r="F39" s="608"/>
      <c r="G39" s="343" t="s">
        <v>4606</v>
      </c>
      <c r="H39" s="381" t="s">
        <v>4607</v>
      </c>
      <c r="I39" s="381"/>
      <c r="J39" s="381"/>
      <c r="K39" s="336" t="s">
        <v>4584</v>
      </c>
      <c r="L39" s="344" t="s">
        <v>5327</v>
      </c>
      <c r="M39" s="369" t="s">
        <v>1192</v>
      </c>
      <c r="N39" s="377" t="s">
        <v>5307</v>
      </c>
      <c r="O39" s="344" t="str">
        <f>VLOOKUP(N39,CódigosRetorno!$A$1:$B$1701,2,FALSE)</f>
        <v>El dato ingresado como atributo @listAgencyName es incorrecto.</v>
      </c>
      <c r="P39" s="333" t="s">
        <v>482</v>
      </c>
      <c r="Q39" s="269" t="s">
        <v>186</v>
      </c>
    </row>
    <row r="40" spans="2:17" s="326" customFormat="1" ht="24">
      <c r="B40" s="343">
        <f>B30+1</f>
        <v>11</v>
      </c>
      <c r="C40" s="344" t="s">
        <v>8</v>
      </c>
      <c r="D40" s="333" t="s">
        <v>3</v>
      </c>
      <c r="E40" s="333" t="s">
        <v>9</v>
      </c>
      <c r="F40" s="343" t="s">
        <v>5157</v>
      </c>
      <c r="G40" s="333"/>
      <c r="H40" s="348" t="s">
        <v>74</v>
      </c>
      <c r="I40" s="348"/>
      <c r="J40" s="348"/>
      <c r="K40" s="343">
        <v>1</v>
      </c>
      <c r="L40" s="344" t="s">
        <v>5158</v>
      </c>
      <c r="M40" s="333" t="s">
        <v>1192</v>
      </c>
      <c r="N40" s="377" t="s">
        <v>1313</v>
      </c>
      <c r="O40" s="344" t="str">
        <f>VLOOKUP(N40,CódigosRetorno!$A$1:$B$1701,2,FALSE)</f>
        <v>El nombre comercial del emisor no cumple con el formato establecido</v>
      </c>
      <c r="P40" s="333" t="s">
        <v>186</v>
      </c>
      <c r="Q40" s="343" t="s">
        <v>186</v>
      </c>
    </row>
    <row r="41" spans="2:17" s="326" customFormat="1" ht="24">
      <c r="B41" s="609">
        <f>B40+1</f>
        <v>12</v>
      </c>
      <c r="C41" s="616" t="s">
        <v>54</v>
      </c>
      <c r="D41" s="613" t="s">
        <v>3</v>
      </c>
      <c r="E41" s="613" t="s">
        <v>4</v>
      </c>
      <c r="F41" s="609" t="s">
        <v>5157</v>
      </c>
      <c r="G41" s="613"/>
      <c r="H41" s="610" t="s">
        <v>73</v>
      </c>
      <c r="I41" s="345"/>
      <c r="J41" s="345"/>
      <c r="K41" s="607">
        <v>1</v>
      </c>
      <c r="L41" s="344" t="s">
        <v>3160</v>
      </c>
      <c r="M41" s="369" t="s">
        <v>203</v>
      </c>
      <c r="N41" s="377" t="s">
        <v>2519</v>
      </c>
      <c r="O41" s="344" t="str">
        <f>VLOOKUP(N41,CódigosRetorno!$A$1:$B$1701,2,FALSE)</f>
        <v>El XML no contiene el tag o no existe informacion de RegistrationName del emisor del documento</v>
      </c>
      <c r="P41" s="333" t="s">
        <v>482</v>
      </c>
      <c r="Q41" s="343" t="s">
        <v>186</v>
      </c>
    </row>
    <row r="42" spans="2:17" s="326" customFormat="1" ht="24">
      <c r="B42" s="609"/>
      <c r="C42" s="616"/>
      <c r="D42" s="613"/>
      <c r="E42" s="613"/>
      <c r="F42" s="609"/>
      <c r="G42" s="613"/>
      <c r="H42" s="612"/>
      <c r="I42" s="347"/>
      <c r="J42" s="347"/>
      <c r="K42" s="608"/>
      <c r="L42" s="344" t="s">
        <v>5159</v>
      </c>
      <c r="M42" s="369" t="s">
        <v>203</v>
      </c>
      <c r="N42" s="377" t="s">
        <v>2518</v>
      </c>
      <c r="O42" s="344" t="str">
        <f>VLOOKUP(N42,CódigosRetorno!$A$1:$B$1701,2,FALSE)</f>
        <v>RegistrationName - El nombre o razon social del emisor no cumple con el estandar</v>
      </c>
      <c r="P42" s="333" t="s">
        <v>482</v>
      </c>
      <c r="Q42" s="343" t="s">
        <v>186</v>
      </c>
    </row>
    <row r="43" spans="2:17" s="326" customFormat="1" ht="48">
      <c r="B43" s="607">
        <f>B41+1</f>
        <v>13</v>
      </c>
      <c r="C43" s="621" t="s">
        <v>4613</v>
      </c>
      <c r="D43" s="603" t="s">
        <v>3</v>
      </c>
      <c r="E43" s="603" t="s">
        <v>9</v>
      </c>
      <c r="F43" s="343" t="s">
        <v>4614</v>
      </c>
      <c r="G43" s="333"/>
      <c r="H43" s="344" t="s">
        <v>5160</v>
      </c>
      <c r="I43" s="339"/>
      <c r="J43" s="339"/>
      <c r="K43" s="336">
        <v>1</v>
      </c>
      <c r="L43" s="344" t="s">
        <v>4617</v>
      </c>
      <c r="M43" s="333" t="s">
        <v>1192</v>
      </c>
      <c r="N43" s="369" t="s">
        <v>1311</v>
      </c>
      <c r="O43" s="344" t="str">
        <f>VLOOKUP(N43,CódigosRetorno!$A$1:$B$1701,2,FALSE)</f>
        <v>La dirección completa y detallada del domicilio fiscal del emisor no cumple con el formato establecido</v>
      </c>
      <c r="P43" s="333" t="s">
        <v>482</v>
      </c>
      <c r="Q43" s="269" t="s">
        <v>186</v>
      </c>
    </row>
    <row r="44" spans="2:17" s="326" customFormat="1" ht="48">
      <c r="B44" s="617"/>
      <c r="C44" s="622"/>
      <c r="D44" s="615"/>
      <c r="E44" s="615"/>
      <c r="F44" s="343" t="s">
        <v>50</v>
      </c>
      <c r="G44" s="333"/>
      <c r="H44" s="344" t="s">
        <v>5161</v>
      </c>
      <c r="I44" s="339"/>
      <c r="J44" s="339"/>
      <c r="K44" s="336" t="s">
        <v>4584</v>
      </c>
      <c r="L44" s="344" t="s">
        <v>4620</v>
      </c>
      <c r="M44" s="333" t="s">
        <v>1192</v>
      </c>
      <c r="N44" s="369" t="s">
        <v>1310</v>
      </c>
      <c r="O44" s="344" t="str">
        <f>VLOOKUP(N44,CódigosRetorno!$A$1:$B$1701,2,FALSE)</f>
        <v>La urbanización del domicilio fiscal del emisor no cumple con el formato establecido</v>
      </c>
      <c r="P44" s="333" t="s">
        <v>482</v>
      </c>
      <c r="Q44" s="269" t="s">
        <v>186</v>
      </c>
    </row>
    <row r="45" spans="2:17" s="326" customFormat="1" ht="36">
      <c r="B45" s="617"/>
      <c r="C45" s="622"/>
      <c r="D45" s="615"/>
      <c r="E45" s="615"/>
      <c r="F45" s="343" t="s">
        <v>18</v>
      </c>
      <c r="G45" s="333"/>
      <c r="H45" s="344" t="s">
        <v>5162</v>
      </c>
      <c r="I45" s="339"/>
      <c r="J45" s="339"/>
      <c r="K45" s="336" t="s">
        <v>4584</v>
      </c>
      <c r="L45" s="344" t="s">
        <v>4623</v>
      </c>
      <c r="M45" s="333" t="s">
        <v>1192</v>
      </c>
      <c r="N45" s="369" t="s">
        <v>1309</v>
      </c>
      <c r="O45" s="344" t="str">
        <f>VLOOKUP(N45,CódigosRetorno!$A$1:$B$1701,2,FALSE)</f>
        <v>La provincia del domicilio fiscal del emisor no cumple con el formato establecido</v>
      </c>
      <c r="P45" s="333" t="s">
        <v>482</v>
      </c>
      <c r="Q45" s="269" t="s">
        <v>186</v>
      </c>
    </row>
    <row r="46" spans="2:17" s="326" customFormat="1" ht="36">
      <c r="B46" s="617"/>
      <c r="C46" s="622"/>
      <c r="D46" s="615"/>
      <c r="E46" s="615"/>
      <c r="F46" s="334" t="s">
        <v>49</v>
      </c>
      <c r="G46" s="333" t="s">
        <v>2654</v>
      </c>
      <c r="H46" s="344" t="s">
        <v>5163</v>
      </c>
      <c r="I46" s="339"/>
      <c r="J46" s="339"/>
      <c r="K46" s="336">
        <v>1</v>
      </c>
      <c r="L46" s="344" t="s">
        <v>3475</v>
      </c>
      <c r="M46" s="333" t="s">
        <v>1192</v>
      </c>
      <c r="N46" s="369" t="s">
        <v>1312</v>
      </c>
      <c r="O46" s="344" t="str">
        <f>VLOOKUP(N46,CódigosRetorno!$A$1:$B$1701,2,FALSE)</f>
        <v>El codigo de ubigeo del domicilio fiscal del emisor no es válido</v>
      </c>
      <c r="P46" s="333" t="s">
        <v>482</v>
      </c>
      <c r="Q46" s="269" t="s">
        <v>186</v>
      </c>
    </row>
    <row r="47" spans="2:17" s="326" customFormat="1" ht="24">
      <c r="B47" s="617"/>
      <c r="C47" s="622"/>
      <c r="D47" s="615"/>
      <c r="E47" s="615"/>
      <c r="F47" s="609"/>
      <c r="G47" s="343" t="s">
        <v>4626</v>
      </c>
      <c r="H47" s="200" t="s">
        <v>4605</v>
      </c>
      <c r="I47" s="368"/>
      <c r="J47" s="368"/>
      <c r="K47" s="336" t="s">
        <v>4584</v>
      </c>
      <c r="L47" s="344" t="s">
        <v>5334</v>
      </c>
      <c r="M47" s="333" t="s">
        <v>1192</v>
      </c>
      <c r="N47" s="369" t="s">
        <v>5314</v>
      </c>
      <c r="O47" s="344" t="str">
        <f>VLOOKUP(N47,CódigosRetorno!$A$1:$B$1701,2,FALSE)</f>
        <v>El dato ingresado como atributo @schemeAgencyName es incorrecto.</v>
      </c>
      <c r="P47" s="333" t="s">
        <v>482</v>
      </c>
      <c r="Q47" s="270" t="s">
        <v>186</v>
      </c>
    </row>
    <row r="48" spans="2:17" s="326" customFormat="1" ht="24">
      <c r="B48" s="617"/>
      <c r="C48" s="622"/>
      <c r="D48" s="615"/>
      <c r="E48" s="615"/>
      <c r="F48" s="609"/>
      <c r="G48" s="343" t="s">
        <v>4627</v>
      </c>
      <c r="H48" s="200" t="s">
        <v>4604</v>
      </c>
      <c r="I48" s="368"/>
      <c r="J48" s="368"/>
      <c r="K48" s="336" t="s">
        <v>4584</v>
      </c>
      <c r="L48" s="344" t="s">
        <v>5335</v>
      </c>
      <c r="M48" s="333" t="s">
        <v>1192</v>
      </c>
      <c r="N48" s="369" t="s">
        <v>5313</v>
      </c>
      <c r="O48" s="344" t="str">
        <f>VLOOKUP(N48,CódigosRetorno!$A$1:$B$1701,2,FALSE)</f>
        <v>El dato ingresado como atributo @schemeName es incorrecto.</v>
      </c>
      <c r="P48" s="333" t="s">
        <v>482</v>
      </c>
      <c r="Q48" s="269" t="s">
        <v>186</v>
      </c>
    </row>
    <row r="49" spans="2:17" s="326" customFormat="1" ht="48">
      <c r="B49" s="617"/>
      <c r="C49" s="622"/>
      <c r="D49" s="615"/>
      <c r="E49" s="615"/>
      <c r="F49" s="343" t="s">
        <v>18</v>
      </c>
      <c r="G49" s="333"/>
      <c r="H49" s="344" t="s">
        <v>5164</v>
      </c>
      <c r="I49" s="339"/>
      <c r="J49" s="339"/>
      <c r="K49" s="336" t="s">
        <v>4584</v>
      </c>
      <c r="L49" s="344" t="s">
        <v>4623</v>
      </c>
      <c r="M49" s="333" t="s">
        <v>1192</v>
      </c>
      <c r="N49" s="369" t="s">
        <v>1308</v>
      </c>
      <c r="O49" s="344" t="str">
        <f>VLOOKUP(N49,CódigosRetorno!$A$1:$B$1701,2,FALSE)</f>
        <v>El departamento del domicilio fiscal del emisor no cumple con el formato establecido</v>
      </c>
      <c r="P49" s="333" t="s">
        <v>482</v>
      </c>
      <c r="Q49" s="269" t="s">
        <v>186</v>
      </c>
    </row>
    <row r="50" spans="2:17" s="326" customFormat="1" ht="36">
      <c r="B50" s="617"/>
      <c r="C50" s="622"/>
      <c r="D50" s="615"/>
      <c r="E50" s="615"/>
      <c r="F50" s="343" t="s">
        <v>18</v>
      </c>
      <c r="G50" s="333"/>
      <c r="H50" s="344" t="s">
        <v>5165</v>
      </c>
      <c r="I50" s="339"/>
      <c r="J50" s="339"/>
      <c r="K50" s="336" t="s">
        <v>4584</v>
      </c>
      <c r="L50" s="344" t="s">
        <v>4623</v>
      </c>
      <c r="M50" s="333" t="s">
        <v>1192</v>
      </c>
      <c r="N50" s="369" t="s">
        <v>1307</v>
      </c>
      <c r="O50" s="344" t="str">
        <f>VLOOKUP(N50,CódigosRetorno!$A$1:$B$1701,2,FALSE)</f>
        <v>El distrito del domicilio fiscal del emisor no cumple con el formato establecido</v>
      </c>
      <c r="P50" s="333" t="s">
        <v>482</v>
      </c>
      <c r="Q50" s="269" t="s">
        <v>186</v>
      </c>
    </row>
    <row r="51" spans="2:17" s="326" customFormat="1" ht="48">
      <c r="B51" s="617"/>
      <c r="C51" s="622"/>
      <c r="D51" s="615"/>
      <c r="E51" s="615"/>
      <c r="F51" s="343" t="s">
        <v>10</v>
      </c>
      <c r="G51" s="333" t="s">
        <v>2653</v>
      </c>
      <c r="H51" s="344" t="s">
        <v>5166</v>
      </c>
      <c r="I51" s="339"/>
      <c r="J51" s="339"/>
      <c r="K51" s="336">
        <v>1</v>
      </c>
      <c r="L51" s="344" t="s">
        <v>3491</v>
      </c>
      <c r="M51" s="333" t="s">
        <v>1192</v>
      </c>
      <c r="N51" s="369" t="s">
        <v>1406</v>
      </c>
      <c r="O51" s="344" t="str">
        <f>VLOOKUP(N51,CódigosRetorno!$A$1:$B$1701,2,FALSE)</f>
        <v>El codigo de pais debe ser PE</v>
      </c>
      <c r="P51" s="333" t="s">
        <v>482</v>
      </c>
      <c r="Q51" s="269" t="s">
        <v>186</v>
      </c>
    </row>
    <row r="52" spans="2:17" s="326" customFormat="1">
      <c r="B52" s="617"/>
      <c r="C52" s="622"/>
      <c r="D52" s="615"/>
      <c r="E52" s="615"/>
      <c r="F52" s="607"/>
      <c r="G52" s="378" t="s">
        <v>4634</v>
      </c>
      <c r="H52" s="344" t="s">
        <v>4593</v>
      </c>
      <c r="I52" s="339"/>
      <c r="J52" s="339"/>
      <c r="K52" s="336" t="s">
        <v>4584</v>
      </c>
      <c r="L52" s="344" t="s">
        <v>5336</v>
      </c>
      <c r="M52" s="333" t="s">
        <v>1192</v>
      </c>
      <c r="N52" s="369" t="s">
        <v>5312</v>
      </c>
      <c r="O52" s="344" t="str">
        <f>VLOOKUP(N52,CódigosRetorno!$A$1:$B$1701,2,FALSE)</f>
        <v>El dato ingresado como atributo @listID es incorrecto.</v>
      </c>
      <c r="P52" s="333" t="s">
        <v>482</v>
      </c>
      <c r="Q52" s="270" t="s">
        <v>186</v>
      </c>
    </row>
    <row r="53" spans="2:17" s="326" customFormat="1" ht="36">
      <c r="B53" s="617"/>
      <c r="C53" s="622"/>
      <c r="D53" s="615"/>
      <c r="E53" s="615"/>
      <c r="F53" s="617"/>
      <c r="G53" s="378" t="s">
        <v>4635</v>
      </c>
      <c r="H53" s="344" t="s">
        <v>4583</v>
      </c>
      <c r="I53" s="339"/>
      <c r="J53" s="339"/>
      <c r="K53" s="336" t="s">
        <v>4584</v>
      </c>
      <c r="L53" s="344" t="s">
        <v>5328</v>
      </c>
      <c r="M53" s="333" t="s">
        <v>1192</v>
      </c>
      <c r="N53" s="369" t="s">
        <v>5307</v>
      </c>
      <c r="O53" s="344" t="str">
        <f>VLOOKUP(N53,CódigosRetorno!$A$1:$B$1701,2,FALSE)</f>
        <v>El dato ingresado como atributo @listAgencyName es incorrecto.</v>
      </c>
      <c r="P53" s="333" t="s">
        <v>482</v>
      </c>
      <c r="Q53" s="269" t="s">
        <v>186</v>
      </c>
    </row>
    <row r="54" spans="2:17" s="326" customFormat="1">
      <c r="B54" s="608"/>
      <c r="C54" s="625"/>
      <c r="D54" s="604"/>
      <c r="E54" s="604"/>
      <c r="F54" s="608"/>
      <c r="G54" s="343" t="s">
        <v>4636</v>
      </c>
      <c r="H54" s="344" t="s">
        <v>4586</v>
      </c>
      <c r="I54" s="339"/>
      <c r="J54" s="339"/>
      <c r="K54" s="336" t="s">
        <v>4584</v>
      </c>
      <c r="L54" s="344" t="s">
        <v>5337</v>
      </c>
      <c r="M54" s="369" t="s">
        <v>1192</v>
      </c>
      <c r="N54" s="377" t="s">
        <v>5308</v>
      </c>
      <c r="O54" s="344" t="str">
        <f>VLOOKUP(N54,CódigosRetorno!$A$1:$B$1701,2,FALSE)</f>
        <v>El dato ingresado como atributo @listName es incorrecto.</v>
      </c>
      <c r="P54" s="333" t="s">
        <v>482</v>
      </c>
      <c r="Q54" s="269" t="s">
        <v>186</v>
      </c>
    </row>
    <row r="55" spans="2:17" s="326" customFormat="1">
      <c r="B55" s="122" t="s">
        <v>3125</v>
      </c>
      <c r="C55" s="348"/>
      <c r="D55" s="333"/>
      <c r="E55" s="333"/>
      <c r="F55" s="343"/>
      <c r="G55" s="333"/>
      <c r="H55" s="344"/>
      <c r="I55" s="344"/>
      <c r="J55" s="344"/>
      <c r="K55" s="343"/>
      <c r="L55" s="344" t="s">
        <v>186</v>
      </c>
      <c r="M55" s="369"/>
      <c r="N55" s="377"/>
      <c r="O55" s="344" t="e">
        <f>VLOOKUP(N55,CódigosRetorno!$A$1:$B$1701,2,FALSE)</f>
        <v>#N/A</v>
      </c>
      <c r="P55" s="333"/>
      <c r="Q55" s="343" t="s">
        <v>186</v>
      </c>
    </row>
    <row r="56" spans="2:17" s="326" customFormat="1" ht="36" customHeight="1">
      <c r="B56" s="607">
        <f>B43+1</f>
        <v>14</v>
      </c>
      <c r="C56" s="610" t="s">
        <v>4774</v>
      </c>
      <c r="D56" s="603" t="s">
        <v>3</v>
      </c>
      <c r="E56" s="603" t="s">
        <v>4</v>
      </c>
      <c r="F56" s="607" t="s">
        <v>44</v>
      </c>
      <c r="G56" s="603" t="s">
        <v>69</v>
      </c>
      <c r="H56" s="610" t="s">
        <v>5167</v>
      </c>
      <c r="I56" s="345"/>
      <c r="J56" s="345"/>
      <c r="K56" s="607">
        <v>1</v>
      </c>
      <c r="L56" s="337" t="s">
        <v>3160</v>
      </c>
      <c r="M56" s="369" t="s">
        <v>203</v>
      </c>
      <c r="N56" s="369" t="s">
        <v>4415</v>
      </c>
      <c r="O56" s="344" t="str">
        <f>VLOOKUP(N56,CódigosRetorno!$A$1:$B$1701,2,FALSE)</f>
        <v>El XML no contiene el tag o no existe información del código de local anexo del emisor</v>
      </c>
      <c r="P56" s="333" t="s">
        <v>186</v>
      </c>
      <c r="Q56" s="343" t="s">
        <v>186</v>
      </c>
    </row>
    <row r="57" spans="2:17" s="326" customFormat="1" ht="24">
      <c r="B57" s="617"/>
      <c r="C57" s="611"/>
      <c r="D57" s="615"/>
      <c r="E57" s="604"/>
      <c r="F57" s="608"/>
      <c r="G57" s="604"/>
      <c r="H57" s="612"/>
      <c r="I57" s="347"/>
      <c r="J57" s="347"/>
      <c r="K57" s="608"/>
      <c r="L57" s="337" t="s">
        <v>5168</v>
      </c>
      <c r="M57" s="369" t="s">
        <v>203</v>
      </c>
      <c r="N57" s="369" t="s">
        <v>1948</v>
      </c>
      <c r="O57" s="344" t="str">
        <f>VLOOKUP(N57,CódigosRetorno!$A$1:$B$1701,2,FALSE)</f>
        <v>Codigo del Local Anexo del emisor no existe.</v>
      </c>
      <c r="P57" s="333"/>
      <c r="Q57" s="343" t="s">
        <v>5169</v>
      </c>
    </row>
    <row r="58" spans="2:17" s="326" customFormat="1" ht="24">
      <c r="B58" s="617"/>
      <c r="C58" s="611"/>
      <c r="D58" s="615"/>
      <c r="E58" s="603" t="s">
        <v>9</v>
      </c>
      <c r="F58" s="607"/>
      <c r="G58" s="343" t="s">
        <v>4582</v>
      </c>
      <c r="H58" s="200" t="s">
        <v>4605</v>
      </c>
      <c r="I58" s="368"/>
      <c r="J58" s="368"/>
      <c r="K58" s="336"/>
      <c r="L58" s="344" t="s">
        <v>5323</v>
      </c>
      <c r="M58" s="333" t="s">
        <v>1192</v>
      </c>
      <c r="N58" s="369" t="s">
        <v>5314</v>
      </c>
      <c r="O58" s="344" t="str">
        <f>VLOOKUP(N58,CódigosRetorno!$A$1:$B$1701,2,FALSE)</f>
        <v>El dato ingresado como atributo @schemeAgencyName es incorrecto.</v>
      </c>
      <c r="P58" s="333" t="s">
        <v>482</v>
      </c>
      <c r="Q58" s="270" t="s">
        <v>186</v>
      </c>
    </row>
    <row r="59" spans="2:17" s="326" customFormat="1" ht="24">
      <c r="B59" s="608"/>
      <c r="C59" s="612"/>
      <c r="D59" s="604"/>
      <c r="E59" s="604"/>
      <c r="F59" s="608"/>
      <c r="G59" s="343" t="s">
        <v>4777</v>
      </c>
      <c r="H59" s="200" t="s">
        <v>4604</v>
      </c>
      <c r="I59" s="368"/>
      <c r="J59" s="368"/>
      <c r="K59" s="336"/>
      <c r="L59" s="344" t="s">
        <v>5338</v>
      </c>
      <c r="M59" s="333" t="s">
        <v>1192</v>
      </c>
      <c r="N59" s="369" t="s">
        <v>5313</v>
      </c>
      <c r="O59" s="344" t="str">
        <f>VLOOKUP(N59,CódigosRetorno!$A$1:$B$1701,2,FALSE)</f>
        <v>El dato ingresado como atributo @schemeName es incorrecto.</v>
      </c>
      <c r="P59" s="333" t="s">
        <v>482</v>
      </c>
      <c r="Q59" s="269" t="s">
        <v>186</v>
      </c>
    </row>
    <row r="60" spans="2:17" s="326" customFormat="1">
      <c r="B60" s="122" t="s">
        <v>156</v>
      </c>
      <c r="C60" s="122"/>
      <c r="D60" s="185"/>
      <c r="E60" s="119" t="s">
        <v>186</v>
      </c>
      <c r="F60" s="123" t="s">
        <v>186</v>
      </c>
      <c r="G60" s="123" t="s">
        <v>186</v>
      </c>
      <c r="H60" s="124"/>
      <c r="I60" s="124"/>
      <c r="J60" s="124"/>
      <c r="K60" s="123"/>
      <c r="L60" s="344" t="s">
        <v>186</v>
      </c>
      <c r="M60" s="333" t="s">
        <v>186</v>
      </c>
      <c r="N60" s="369" t="s">
        <v>186</v>
      </c>
      <c r="O60" s="344" t="str">
        <f>VLOOKUP(N60,CódigosRetorno!$A$1:$B$1701,2,FALSE)</f>
        <v>-</v>
      </c>
      <c r="P60" s="333" t="s">
        <v>186</v>
      </c>
      <c r="Q60" s="343" t="s">
        <v>186</v>
      </c>
    </row>
    <row r="61" spans="2:17" s="326" customFormat="1" ht="36" customHeight="1">
      <c r="B61" s="607">
        <f>+B56+1</f>
        <v>15</v>
      </c>
      <c r="C61" s="610" t="s">
        <v>4637</v>
      </c>
      <c r="D61" s="603" t="s">
        <v>3</v>
      </c>
      <c r="E61" s="613" t="s">
        <v>4</v>
      </c>
      <c r="F61" s="609" t="s">
        <v>12</v>
      </c>
      <c r="G61" s="613"/>
      <c r="H61" s="610" t="s">
        <v>5170</v>
      </c>
      <c r="I61" s="345"/>
      <c r="J61" s="345"/>
      <c r="K61" s="607">
        <v>1</v>
      </c>
      <c r="L61" s="344" t="s">
        <v>3160</v>
      </c>
      <c r="M61" s="369" t="s">
        <v>203</v>
      </c>
      <c r="N61" s="377" t="s">
        <v>1745</v>
      </c>
      <c r="O61" s="344" t="str">
        <f>VLOOKUP(N61,CódigosRetorno!$A$1:$B$1701,2,FALSE)</f>
        <v>El XML no contiene el tag o no existe información del número de documento de identidad del cliente</v>
      </c>
      <c r="P61" s="333" t="s">
        <v>482</v>
      </c>
      <c r="Q61" s="343" t="s">
        <v>186</v>
      </c>
    </row>
    <row r="62" spans="2:17" s="326" customFormat="1" ht="24">
      <c r="B62" s="617"/>
      <c r="C62" s="611"/>
      <c r="D62" s="615"/>
      <c r="E62" s="613"/>
      <c r="F62" s="609"/>
      <c r="G62" s="613"/>
      <c r="H62" s="611"/>
      <c r="I62" s="346"/>
      <c r="J62" s="346"/>
      <c r="K62" s="617"/>
      <c r="L62" s="344" t="s">
        <v>3497</v>
      </c>
      <c r="M62" s="369" t="s">
        <v>203</v>
      </c>
      <c r="N62" s="377" t="s">
        <v>776</v>
      </c>
      <c r="O62" s="344" t="str">
        <f>VLOOKUP(N62,CódigosRetorno!$A$1:$B$1701,2,FALSE)</f>
        <v>El numero de documento de identidad del receptor debe ser  RUC</v>
      </c>
      <c r="P62" s="333" t="s">
        <v>482</v>
      </c>
      <c r="Q62" s="343" t="s">
        <v>186</v>
      </c>
    </row>
    <row r="63" spans="2:17" s="326" customFormat="1" ht="24">
      <c r="B63" s="617"/>
      <c r="C63" s="611"/>
      <c r="D63" s="615"/>
      <c r="E63" s="613"/>
      <c r="F63" s="609"/>
      <c r="G63" s="613"/>
      <c r="H63" s="611"/>
      <c r="I63" s="346"/>
      <c r="J63" s="346"/>
      <c r="K63" s="617"/>
      <c r="L63" s="344" t="s">
        <v>3104</v>
      </c>
      <c r="M63" s="369" t="s">
        <v>1192</v>
      </c>
      <c r="N63" s="377" t="s">
        <v>1452</v>
      </c>
      <c r="O63" s="344" t="str">
        <f>VLOOKUP(N63,CódigosRetorno!$A$1:$B$1701,2,FALSE)</f>
        <v>El numero de RUC del receptor no existe.</v>
      </c>
      <c r="P63" s="333" t="s">
        <v>217</v>
      </c>
      <c r="Q63" s="343" t="s">
        <v>2650</v>
      </c>
    </row>
    <row r="64" spans="2:17" s="326" customFormat="1" ht="36">
      <c r="B64" s="617"/>
      <c r="C64" s="611"/>
      <c r="D64" s="615"/>
      <c r="E64" s="613"/>
      <c r="F64" s="609"/>
      <c r="G64" s="613"/>
      <c r="H64" s="611"/>
      <c r="I64" s="346"/>
      <c r="J64" s="346"/>
      <c r="K64" s="617"/>
      <c r="L64" s="344" t="s">
        <v>2912</v>
      </c>
      <c r="M64" s="369" t="s">
        <v>1192</v>
      </c>
      <c r="N64" s="377" t="s">
        <v>1445</v>
      </c>
      <c r="O64" s="344" t="str">
        <f>VLOOKUP(N64,CódigosRetorno!$A$1:$B$1701,2,FALSE)</f>
        <v>El RUC  del receptor no esta activo</v>
      </c>
      <c r="P64" s="333" t="s">
        <v>217</v>
      </c>
      <c r="Q64" s="343" t="s">
        <v>2650</v>
      </c>
    </row>
    <row r="65" spans="2:17" s="326" customFormat="1" ht="36">
      <c r="B65" s="617"/>
      <c r="C65" s="611"/>
      <c r="D65" s="615"/>
      <c r="E65" s="613"/>
      <c r="F65" s="609"/>
      <c r="G65" s="613"/>
      <c r="H65" s="611"/>
      <c r="I65" s="346"/>
      <c r="J65" s="346"/>
      <c r="K65" s="608"/>
      <c r="L65" s="344" t="s">
        <v>2913</v>
      </c>
      <c r="M65" s="369" t="s">
        <v>1192</v>
      </c>
      <c r="N65" s="377" t="s">
        <v>1443</v>
      </c>
      <c r="O65" s="344" t="str">
        <f>VLOOKUP(N65,CódigosRetorno!$A$1:$B$1701,2,FALSE)</f>
        <v>El RUC del receptor no esta habido</v>
      </c>
      <c r="P65" s="333" t="s">
        <v>217</v>
      </c>
      <c r="Q65" s="343" t="s">
        <v>2650</v>
      </c>
    </row>
    <row r="66" spans="2:17" s="326" customFormat="1" ht="49.15" customHeight="1">
      <c r="B66" s="617"/>
      <c r="C66" s="611"/>
      <c r="D66" s="615"/>
      <c r="E66" s="613"/>
      <c r="F66" s="607" t="s">
        <v>47</v>
      </c>
      <c r="G66" s="603" t="s">
        <v>2664</v>
      </c>
      <c r="H66" s="610" t="s">
        <v>5171</v>
      </c>
      <c r="I66" s="345"/>
      <c r="J66" s="345"/>
      <c r="K66" s="670">
        <v>1</v>
      </c>
      <c r="L66" s="344" t="s">
        <v>3160</v>
      </c>
      <c r="M66" s="369" t="s">
        <v>203</v>
      </c>
      <c r="N66" s="377" t="s">
        <v>1745</v>
      </c>
      <c r="O66" s="344" t="str">
        <f>VLOOKUP(N66,CódigosRetorno!$A$1:$B$1701,2,FALSE)</f>
        <v>El XML no contiene el tag o no existe información del número de documento de identidad del cliente</v>
      </c>
      <c r="P66" s="333" t="s">
        <v>482</v>
      </c>
      <c r="Q66" s="343" t="s">
        <v>186</v>
      </c>
    </row>
    <row r="67" spans="2:17" s="326" customFormat="1">
      <c r="B67" s="617"/>
      <c r="C67" s="611"/>
      <c r="D67" s="615"/>
      <c r="E67" s="613"/>
      <c r="F67" s="608"/>
      <c r="G67" s="604"/>
      <c r="H67" s="612"/>
      <c r="I67" s="347"/>
      <c r="J67" s="347"/>
      <c r="K67" s="742"/>
      <c r="L67" s="344" t="s">
        <v>3774</v>
      </c>
      <c r="M67" s="369" t="s">
        <v>203</v>
      </c>
      <c r="N67" s="377" t="s">
        <v>3635</v>
      </c>
      <c r="O67" s="344" t="str">
        <f>VLOOKUP(N67,CódigosRetorno!$A$1:$B$1701,2,FALSE)</f>
        <v>El valor del Tag no se encuentra en el catálogo</v>
      </c>
      <c r="P67" s="333"/>
      <c r="Q67" s="343"/>
    </row>
    <row r="68" spans="2:17" s="326" customFormat="1" ht="24">
      <c r="B68" s="617"/>
      <c r="C68" s="611"/>
      <c r="D68" s="615"/>
      <c r="E68" s="603" t="s">
        <v>9</v>
      </c>
      <c r="F68" s="607"/>
      <c r="G68" s="343" t="s">
        <v>4603</v>
      </c>
      <c r="H68" s="381" t="s">
        <v>4604</v>
      </c>
      <c r="I68" s="381"/>
      <c r="J68" s="381"/>
      <c r="K68" s="336" t="s">
        <v>4584</v>
      </c>
      <c r="L68" s="344" t="s">
        <v>5326</v>
      </c>
      <c r="M68" s="333" t="s">
        <v>1192</v>
      </c>
      <c r="N68" s="369" t="s">
        <v>5313</v>
      </c>
      <c r="O68" s="344" t="str">
        <f>VLOOKUP(N68,CódigosRetorno!$A$1:$B$1701,2,FALSE)</f>
        <v>El dato ingresado como atributo @schemeName es incorrecto.</v>
      </c>
      <c r="P68" s="333" t="s">
        <v>482</v>
      </c>
      <c r="Q68" s="269" t="s">
        <v>186</v>
      </c>
    </row>
    <row r="69" spans="2:17" s="326" customFormat="1" ht="24">
      <c r="B69" s="617"/>
      <c r="C69" s="611"/>
      <c r="D69" s="615"/>
      <c r="E69" s="615"/>
      <c r="F69" s="617"/>
      <c r="G69" s="343" t="s">
        <v>4582</v>
      </c>
      <c r="H69" s="381" t="s">
        <v>4605</v>
      </c>
      <c r="I69" s="381"/>
      <c r="J69" s="381"/>
      <c r="K69" s="336" t="s">
        <v>4584</v>
      </c>
      <c r="L69" s="344" t="s">
        <v>5305</v>
      </c>
      <c r="M69" s="333" t="s">
        <v>1192</v>
      </c>
      <c r="N69" s="369" t="s">
        <v>5314</v>
      </c>
      <c r="O69" s="344" t="str">
        <f>VLOOKUP(N69,CódigosRetorno!$A$1:$B$1701,2,FALSE)</f>
        <v>El dato ingresado como atributo @schemeAgencyName es incorrecto.</v>
      </c>
      <c r="P69" s="333" t="s">
        <v>482</v>
      </c>
      <c r="Q69" s="269" t="s">
        <v>186</v>
      </c>
    </row>
    <row r="70" spans="2:17" s="326" customFormat="1" ht="36">
      <c r="B70" s="608"/>
      <c r="C70" s="612"/>
      <c r="D70" s="604"/>
      <c r="E70" s="604"/>
      <c r="F70" s="608"/>
      <c r="G70" s="343" t="s">
        <v>4606</v>
      </c>
      <c r="H70" s="381" t="s">
        <v>4607</v>
      </c>
      <c r="I70" s="381"/>
      <c r="J70" s="381"/>
      <c r="K70" s="336" t="s">
        <v>4584</v>
      </c>
      <c r="L70" s="344" t="s">
        <v>5327</v>
      </c>
      <c r="M70" s="369" t="s">
        <v>1192</v>
      </c>
      <c r="N70" s="377" t="s">
        <v>5315</v>
      </c>
      <c r="O70" s="344" t="str">
        <f>VLOOKUP(N70,CódigosRetorno!$A$1:$B$1701,2,FALSE)</f>
        <v>El dato ingresado como atributo @schemeURI es incorrecto.</v>
      </c>
      <c r="P70" s="333" t="s">
        <v>482</v>
      </c>
      <c r="Q70" s="269" t="s">
        <v>186</v>
      </c>
    </row>
    <row r="71" spans="2:17" s="326" customFormat="1" ht="36" customHeight="1">
      <c r="B71" s="609">
        <f>B61+1</f>
        <v>16</v>
      </c>
      <c r="C71" s="614" t="s">
        <v>55</v>
      </c>
      <c r="D71" s="603" t="s">
        <v>3</v>
      </c>
      <c r="E71" s="613" t="s">
        <v>4</v>
      </c>
      <c r="F71" s="609" t="s">
        <v>5157</v>
      </c>
      <c r="G71" s="613"/>
      <c r="H71" s="610" t="s">
        <v>77</v>
      </c>
      <c r="I71" s="345"/>
      <c r="J71" s="345"/>
      <c r="K71" s="607">
        <v>1</v>
      </c>
      <c r="L71" s="344" t="s">
        <v>3160</v>
      </c>
      <c r="M71" s="369" t="s">
        <v>203</v>
      </c>
      <c r="N71" s="377" t="s">
        <v>780</v>
      </c>
      <c r="O71" s="344" t="str">
        <f>VLOOKUP(N71,CódigosRetorno!$A$1:$B$1701,2,FALSE)</f>
        <v>El XML no contiene el tag o no existe informacion de RegistrationName del receptor del documento</v>
      </c>
      <c r="P71" s="333" t="s">
        <v>186</v>
      </c>
      <c r="Q71" s="343" t="s">
        <v>186</v>
      </c>
    </row>
    <row r="72" spans="2:17" s="326" customFormat="1" ht="24">
      <c r="B72" s="609"/>
      <c r="C72" s="614"/>
      <c r="D72" s="604"/>
      <c r="E72" s="613"/>
      <c r="F72" s="609"/>
      <c r="G72" s="613"/>
      <c r="H72" s="612"/>
      <c r="I72" s="347"/>
      <c r="J72" s="347"/>
      <c r="K72" s="608"/>
      <c r="L72" s="344" t="s">
        <v>3623</v>
      </c>
      <c r="M72" s="369" t="s">
        <v>203</v>
      </c>
      <c r="N72" s="377" t="s">
        <v>781</v>
      </c>
      <c r="O72" s="344" t="str">
        <f>VLOOKUP(N72,CódigosRetorno!$A$1:$B$1701,2,FALSE)</f>
        <v>RegistrationName -  El dato ingresado no cumple con el estandar</v>
      </c>
      <c r="P72" s="333"/>
      <c r="Q72" s="333"/>
    </row>
    <row r="73" spans="2:17" s="326" customFormat="1" ht="15" customHeight="1">
      <c r="B73" s="182" t="s">
        <v>164</v>
      </c>
      <c r="C73" s="135"/>
      <c r="D73" s="137"/>
      <c r="E73" s="138"/>
      <c r="F73" s="138"/>
      <c r="G73" s="138"/>
      <c r="H73" s="135"/>
      <c r="I73" s="135"/>
      <c r="J73" s="135"/>
      <c r="K73" s="283"/>
      <c r="L73" s="344" t="s">
        <v>186</v>
      </c>
      <c r="M73" s="139"/>
      <c r="N73" s="369"/>
      <c r="O73" s="344" t="e">
        <f>VLOOKUP(N73,CódigosRetorno!$A$1:$B$1701,2,FALSE)</f>
        <v>#N/A</v>
      </c>
      <c r="P73" s="333"/>
      <c r="Q73" s="333" t="s">
        <v>186</v>
      </c>
    </row>
    <row r="74" spans="2:17" s="326" customFormat="1" ht="36">
      <c r="B74" s="602">
        <f>+B71+1</f>
        <v>17</v>
      </c>
      <c r="C74" s="645" t="s">
        <v>83</v>
      </c>
      <c r="D74" s="647" t="s">
        <v>3</v>
      </c>
      <c r="E74" s="602" t="s">
        <v>4</v>
      </c>
      <c r="F74" s="597" t="s">
        <v>75</v>
      </c>
      <c r="G74" s="602" t="s">
        <v>58</v>
      </c>
      <c r="H74" s="610" t="s">
        <v>5172</v>
      </c>
      <c r="I74" s="345"/>
      <c r="J74" s="345"/>
      <c r="K74" s="607">
        <v>1</v>
      </c>
      <c r="L74" s="344" t="s">
        <v>6112</v>
      </c>
      <c r="M74" s="369" t="s">
        <v>203</v>
      </c>
      <c r="N74" s="377" t="s">
        <v>6114</v>
      </c>
      <c r="O74" s="344" t="str">
        <f>VLOOKUP(N74,CódigosRetorno!$A$1:$B$1701,2,FALSE)</f>
        <v>Para las Ajustes de operaciones de exportación solo es permitido registrar un documento que modifica.</v>
      </c>
      <c r="P74" s="333" t="s">
        <v>482</v>
      </c>
      <c r="Q74" s="269" t="s">
        <v>186</v>
      </c>
    </row>
    <row r="75" spans="2:17" s="326" customFormat="1" ht="108">
      <c r="B75" s="602"/>
      <c r="C75" s="645"/>
      <c r="D75" s="648"/>
      <c r="E75" s="602"/>
      <c r="F75" s="597"/>
      <c r="G75" s="602"/>
      <c r="H75" s="611"/>
      <c r="I75" s="346"/>
      <c r="J75" s="346"/>
      <c r="K75" s="617"/>
      <c r="L75" s="344" t="s">
        <v>5173</v>
      </c>
      <c r="M75" s="333" t="s">
        <v>203</v>
      </c>
      <c r="N75" s="369" t="s">
        <v>731</v>
      </c>
      <c r="O75" s="344" t="str">
        <f>VLOOKUP(N75,CódigosRetorno!$A$1:$B$1701,2,FALSE)</f>
        <v>La serie o numero del documento modificado por la Nota de Credito no cumple con el formato establecido</v>
      </c>
      <c r="P75" s="333"/>
      <c r="Q75" s="333"/>
    </row>
    <row r="76" spans="2:17" s="326" customFormat="1" ht="60">
      <c r="B76" s="602"/>
      <c r="C76" s="645"/>
      <c r="D76" s="648"/>
      <c r="E76" s="602"/>
      <c r="F76" s="597"/>
      <c r="G76" s="602"/>
      <c r="H76" s="611"/>
      <c r="I76" s="346"/>
      <c r="J76" s="346"/>
      <c r="K76" s="617"/>
      <c r="L76" s="344" t="s">
        <v>5174</v>
      </c>
      <c r="M76" s="333" t="s">
        <v>203</v>
      </c>
      <c r="N76" s="369" t="s">
        <v>731</v>
      </c>
      <c r="O76" s="344" t="str">
        <f>VLOOKUP(N76,CódigosRetorno!$A$1:$B$1701,2,FALSE)</f>
        <v>La serie o numero del documento modificado por la Nota de Credito no cumple con el formato establecido</v>
      </c>
      <c r="P76" s="333"/>
      <c r="Q76" s="333"/>
    </row>
    <row r="77" spans="2:17" s="326" customFormat="1" ht="72">
      <c r="B77" s="602"/>
      <c r="C77" s="645"/>
      <c r="D77" s="648"/>
      <c r="E77" s="602"/>
      <c r="F77" s="597"/>
      <c r="G77" s="602"/>
      <c r="H77" s="611"/>
      <c r="I77" s="346"/>
      <c r="J77" s="346"/>
      <c r="K77" s="617"/>
      <c r="L77" s="344" t="s">
        <v>5175</v>
      </c>
      <c r="M77" s="333" t="s">
        <v>203</v>
      </c>
      <c r="N77" s="369" t="s">
        <v>731</v>
      </c>
      <c r="O77" s="344" t="str">
        <f>VLOOKUP(N77,CódigosRetorno!$A$1:$B$1701,2,FALSE)</f>
        <v>La serie o numero del documento modificado por la Nota de Credito no cumple con el formato establecido</v>
      </c>
      <c r="P77" s="333"/>
      <c r="Q77" s="333"/>
    </row>
    <row r="78" spans="2:17" s="326" customFormat="1" ht="72">
      <c r="B78" s="602"/>
      <c r="C78" s="645"/>
      <c r="D78" s="648"/>
      <c r="E78" s="602"/>
      <c r="F78" s="597"/>
      <c r="G78" s="602"/>
      <c r="H78" s="611"/>
      <c r="I78" s="346"/>
      <c r="J78" s="346"/>
      <c r="K78" s="617"/>
      <c r="L78" s="344" t="s">
        <v>5176</v>
      </c>
      <c r="M78" s="333" t="s">
        <v>203</v>
      </c>
      <c r="N78" s="369" t="s">
        <v>731</v>
      </c>
      <c r="O78" s="344" t="str">
        <f>VLOOKUP(N78,CódigosRetorno!$A$1:$B$1701,2,FALSE)</f>
        <v>La serie o numero del documento modificado por la Nota de Credito no cumple con el formato establecido</v>
      </c>
      <c r="P78" s="333"/>
      <c r="Q78" s="333"/>
    </row>
    <row r="79" spans="2:17" s="326" customFormat="1" ht="48">
      <c r="B79" s="602"/>
      <c r="C79" s="645"/>
      <c r="D79" s="648"/>
      <c r="E79" s="602"/>
      <c r="F79" s="597"/>
      <c r="G79" s="602"/>
      <c r="H79" s="611"/>
      <c r="I79" s="346"/>
      <c r="J79" s="346"/>
      <c r="K79" s="617"/>
      <c r="L79" s="344" t="s">
        <v>5177</v>
      </c>
      <c r="M79" s="333" t="s">
        <v>203</v>
      </c>
      <c r="N79" s="369" t="s">
        <v>731</v>
      </c>
      <c r="O79" s="344" t="str">
        <f>VLOOKUP(N79,CódigosRetorno!$A$1:$B$1701,2,FALSE)</f>
        <v>La serie o numero del documento modificado por la Nota de Credito no cumple con el formato establecido</v>
      </c>
      <c r="P79" s="333"/>
      <c r="Q79" s="333"/>
    </row>
    <row r="80" spans="2:17" s="326" customFormat="1" ht="36">
      <c r="B80" s="602"/>
      <c r="C80" s="645"/>
      <c r="D80" s="648"/>
      <c r="E80" s="602"/>
      <c r="F80" s="597"/>
      <c r="G80" s="602"/>
      <c r="H80" s="611"/>
      <c r="I80" s="346"/>
      <c r="J80" s="346"/>
      <c r="K80" s="617"/>
      <c r="L80" s="344" t="s">
        <v>5178</v>
      </c>
      <c r="M80" s="333" t="s">
        <v>203</v>
      </c>
      <c r="N80" s="369" t="s">
        <v>731</v>
      </c>
      <c r="O80" s="344" t="str">
        <f>VLOOKUP(N80,CódigosRetorno!$A$1:$B$1701,2,FALSE)</f>
        <v>La serie o numero del documento modificado por la Nota de Credito no cumple con el formato establecido</v>
      </c>
      <c r="P80" s="333"/>
      <c r="Q80" s="333"/>
    </row>
    <row r="81" spans="2:17" s="326" customFormat="1" ht="60">
      <c r="B81" s="602"/>
      <c r="C81" s="645"/>
      <c r="D81" s="648"/>
      <c r="E81" s="602"/>
      <c r="F81" s="597"/>
      <c r="G81" s="602"/>
      <c r="H81" s="611"/>
      <c r="I81" s="346"/>
      <c r="J81" s="346"/>
      <c r="K81" s="617"/>
      <c r="L81" s="344" t="s">
        <v>6142</v>
      </c>
      <c r="M81" s="333" t="s">
        <v>203</v>
      </c>
      <c r="N81" s="369" t="s">
        <v>731</v>
      </c>
      <c r="O81" s="344" t="str">
        <f>VLOOKUP(N81,CódigosRetorno!$A$1:$B$1701,2,FALSE)</f>
        <v>La serie o numero del documento modificado por la Nota de Credito no cumple con el formato establecido</v>
      </c>
      <c r="P81" s="333"/>
      <c r="Q81" s="333"/>
    </row>
    <row r="82" spans="2:17" s="326" customFormat="1" ht="36" customHeight="1">
      <c r="B82" s="602"/>
      <c r="C82" s="645"/>
      <c r="D82" s="648"/>
      <c r="E82" s="602"/>
      <c r="F82" s="597"/>
      <c r="G82" s="602"/>
      <c r="H82" s="611"/>
      <c r="I82" s="346"/>
      <c r="J82" s="346"/>
      <c r="K82" s="617"/>
      <c r="L82" s="344" t="s">
        <v>5179</v>
      </c>
      <c r="M82" s="333" t="s">
        <v>203</v>
      </c>
      <c r="N82" s="369" t="s">
        <v>2351</v>
      </c>
      <c r="O82" s="344" t="str">
        <f>VLOOKUP(N82,CódigosRetorno!$A$1:$B$1701,2,FALSE)</f>
        <v>La factura relacionada en la Nota de credito no esta registrada.</v>
      </c>
      <c r="P82" s="333"/>
      <c r="Q82" s="343" t="s">
        <v>2635</v>
      </c>
    </row>
    <row r="83" spans="2:17" s="326" customFormat="1" ht="36">
      <c r="B83" s="602"/>
      <c r="C83" s="645"/>
      <c r="D83" s="648"/>
      <c r="E83" s="602"/>
      <c r="F83" s="597"/>
      <c r="G83" s="602"/>
      <c r="H83" s="611"/>
      <c r="I83" s="346"/>
      <c r="J83" s="346"/>
      <c r="K83" s="617"/>
      <c r="L83" s="344" t="s">
        <v>5180</v>
      </c>
      <c r="M83" s="333" t="s">
        <v>203</v>
      </c>
      <c r="N83" s="369" t="s">
        <v>2350</v>
      </c>
      <c r="O83" s="344" t="str">
        <f>VLOOKUP(N83,CódigosRetorno!$A$1:$B$1701,2,FALSE)</f>
        <v>La factura relacionada en la nota de credito se encuentra de baja</v>
      </c>
      <c r="P83" s="333"/>
      <c r="Q83" s="343" t="s">
        <v>2635</v>
      </c>
    </row>
    <row r="84" spans="2:17" s="326" customFormat="1" ht="36">
      <c r="B84" s="602"/>
      <c r="C84" s="645"/>
      <c r="D84" s="648"/>
      <c r="E84" s="602"/>
      <c r="F84" s="597"/>
      <c r="G84" s="602"/>
      <c r="H84" s="611"/>
      <c r="I84" s="346"/>
      <c r="J84" s="346"/>
      <c r="K84" s="617"/>
      <c r="L84" s="344" t="s">
        <v>5181</v>
      </c>
      <c r="M84" s="333" t="s">
        <v>203</v>
      </c>
      <c r="N84" s="369" t="s">
        <v>2349</v>
      </c>
      <c r="O84" s="344" t="str">
        <f>VLOOKUP(N84,CódigosRetorno!$A$1:$B$1701,2,FALSE)</f>
        <v>La factura relacionada en la nota de credito esta registrada como rechazada</v>
      </c>
      <c r="P84" s="333"/>
      <c r="Q84" s="343" t="s">
        <v>2635</v>
      </c>
    </row>
    <row r="85" spans="2:17" s="326" customFormat="1" ht="36">
      <c r="B85" s="602"/>
      <c r="C85" s="645"/>
      <c r="D85" s="648"/>
      <c r="E85" s="602"/>
      <c r="F85" s="597"/>
      <c r="G85" s="602"/>
      <c r="H85" s="611"/>
      <c r="I85" s="346"/>
      <c r="J85" s="346"/>
      <c r="K85" s="617"/>
      <c r="L85" s="344" t="s">
        <v>3149</v>
      </c>
      <c r="M85" s="333" t="s">
        <v>203</v>
      </c>
      <c r="N85" s="369" t="s">
        <v>2032</v>
      </c>
      <c r="O85" s="344" t="str">
        <f>VLOOKUP(N85,CódigosRetorno!$A$1:$B$1701,2,FALSE)</f>
        <v>Documento afectado por la nota electronica no se encuentra autorizado</v>
      </c>
      <c r="P85" s="333"/>
      <c r="Q85" s="343" t="s">
        <v>3150</v>
      </c>
    </row>
    <row r="86" spans="2:17" s="326" customFormat="1" ht="24">
      <c r="B86" s="602"/>
      <c r="C86" s="645"/>
      <c r="D86" s="649"/>
      <c r="E86" s="602"/>
      <c r="F86" s="597"/>
      <c r="G86" s="602"/>
      <c r="H86" s="612"/>
      <c r="I86" s="347"/>
      <c r="J86" s="347"/>
      <c r="K86" s="608"/>
      <c r="L86" s="348" t="s">
        <v>3181</v>
      </c>
      <c r="M86" s="333" t="s">
        <v>203</v>
      </c>
      <c r="N86" s="369" t="s">
        <v>782</v>
      </c>
      <c r="O86" s="344" t="str">
        <f>VLOOKUP(N86,CódigosRetorno!$A$1:$B$1701,2,FALSE)</f>
        <v>El comprobante contiene un tipo y número de Documento Relacionado repetido</v>
      </c>
      <c r="P86" s="333"/>
      <c r="Q86" s="343"/>
    </row>
    <row r="87" spans="2:17" s="326" customFormat="1" ht="24" customHeight="1">
      <c r="B87" s="602">
        <f>+B74+1</f>
        <v>18</v>
      </c>
      <c r="C87" s="598" t="s">
        <v>85</v>
      </c>
      <c r="D87" s="647" t="s">
        <v>3</v>
      </c>
      <c r="E87" s="647" t="s">
        <v>9</v>
      </c>
      <c r="F87" s="623" t="s">
        <v>10</v>
      </c>
      <c r="G87" s="623" t="s">
        <v>2915</v>
      </c>
      <c r="H87" s="610" t="s">
        <v>5182</v>
      </c>
      <c r="I87" s="345"/>
      <c r="J87" s="345"/>
      <c r="K87" s="607">
        <v>1</v>
      </c>
      <c r="L87" s="344" t="s">
        <v>5183</v>
      </c>
      <c r="M87" s="369" t="s">
        <v>203</v>
      </c>
      <c r="N87" s="377" t="s">
        <v>3635</v>
      </c>
      <c r="O87" s="344" t="str">
        <f>VLOOKUP(N87,CódigosRetorno!$A$1:$B$1701,2,FALSE)</f>
        <v>El valor del Tag no se encuentra en el catálogo</v>
      </c>
      <c r="P87" s="333"/>
      <c r="Q87" s="333"/>
    </row>
    <row r="88" spans="2:17" s="326" customFormat="1" ht="36">
      <c r="B88" s="602"/>
      <c r="C88" s="599"/>
      <c r="D88" s="648"/>
      <c r="E88" s="648"/>
      <c r="F88" s="650"/>
      <c r="G88" s="650"/>
      <c r="H88" s="611"/>
      <c r="I88" s="346"/>
      <c r="J88" s="346"/>
      <c r="K88" s="617"/>
      <c r="L88" s="344" t="s">
        <v>5184</v>
      </c>
      <c r="M88" s="369" t="s">
        <v>203</v>
      </c>
      <c r="N88" s="377" t="s">
        <v>726</v>
      </c>
      <c r="O88" s="344" t="str">
        <f>VLOOKUP(N88,CódigosRetorno!$A$1:$B$1701,2,FALSE)</f>
        <v>El tipo de documento modificado por la Nota de credito debe ser factura electronica o ticket</v>
      </c>
      <c r="P88" s="333"/>
      <c r="Q88" s="333"/>
    </row>
    <row r="89" spans="2:17" s="326" customFormat="1" ht="24">
      <c r="B89" s="602"/>
      <c r="C89" s="599"/>
      <c r="D89" s="648"/>
      <c r="E89" s="648"/>
      <c r="F89" s="650"/>
      <c r="G89" s="650"/>
      <c r="H89" s="611"/>
      <c r="I89" s="346"/>
      <c r="J89" s="346"/>
      <c r="K89" s="617"/>
      <c r="L89" s="344" t="s">
        <v>5185</v>
      </c>
      <c r="M89" s="369" t="s">
        <v>203</v>
      </c>
      <c r="N89" s="377" t="s">
        <v>727</v>
      </c>
      <c r="O89" s="344" t="str">
        <f>VLOOKUP(N89,CódigosRetorno!$A$1:$B$1701,2,FALSE)</f>
        <v>El tipo de documento modificado por la Nota de credito debe ser boleta electronica</v>
      </c>
      <c r="P89" s="333"/>
      <c r="Q89" s="333"/>
    </row>
    <row r="90" spans="2:17" s="326" customFormat="1" ht="42.75" customHeight="1">
      <c r="B90" s="602"/>
      <c r="C90" s="599"/>
      <c r="D90" s="648"/>
      <c r="E90" s="648"/>
      <c r="F90" s="624"/>
      <c r="G90" s="624"/>
      <c r="H90" s="612"/>
      <c r="I90" s="347"/>
      <c r="J90" s="347"/>
      <c r="K90" s="608"/>
      <c r="L90" s="344" t="s">
        <v>5186</v>
      </c>
      <c r="M90" s="369" t="s">
        <v>203</v>
      </c>
      <c r="N90" s="377" t="s">
        <v>3650</v>
      </c>
      <c r="O90" s="344" t="str">
        <f>VLOOKUP(N90,CódigosRetorno!$A$1:$B$1701,2,FALSE)</f>
        <v>El tipo de documento modificado por la Nota de debito debe ser Servicio Publico electronico</v>
      </c>
      <c r="P90" s="333"/>
      <c r="Q90" s="333"/>
    </row>
    <row r="91" spans="2:17" s="326" customFormat="1" ht="24">
      <c r="B91" s="602"/>
      <c r="C91" s="599"/>
      <c r="D91" s="648"/>
      <c r="E91" s="648"/>
      <c r="F91" s="623"/>
      <c r="G91" s="378" t="s">
        <v>4582</v>
      </c>
      <c r="H91" s="200" t="s">
        <v>4583</v>
      </c>
      <c r="I91" s="200"/>
      <c r="J91" s="200"/>
      <c r="K91" s="343" t="s">
        <v>4584</v>
      </c>
      <c r="L91" s="344" t="s">
        <v>5305</v>
      </c>
      <c r="M91" s="333" t="s">
        <v>1192</v>
      </c>
      <c r="N91" s="369" t="s">
        <v>5307</v>
      </c>
      <c r="O91" s="344" t="str">
        <f>VLOOKUP(N91,CódigosRetorno!$A$1:$B$1701,2,FALSE)</f>
        <v>El dato ingresado como atributo @listAgencyName es incorrecto.</v>
      </c>
      <c r="P91" s="333" t="s">
        <v>482</v>
      </c>
      <c r="Q91" s="269" t="s">
        <v>186</v>
      </c>
    </row>
    <row r="92" spans="2:17" s="326" customFormat="1">
      <c r="B92" s="602"/>
      <c r="C92" s="599"/>
      <c r="D92" s="648"/>
      <c r="E92" s="648"/>
      <c r="F92" s="650"/>
      <c r="G92" s="378" t="s">
        <v>4585</v>
      </c>
      <c r="H92" s="200" t="s">
        <v>4586</v>
      </c>
      <c r="I92" s="200"/>
      <c r="J92" s="200"/>
      <c r="K92" s="343" t="s">
        <v>4584</v>
      </c>
      <c r="L92" s="344" t="s">
        <v>5311</v>
      </c>
      <c r="M92" s="369" t="s">
        <v>1192</v>
      </c>
      <c r="N92" s="377" t="s">
        <v>5308</v>
      </c>
      <c r="O92" s="344" t="str">
        <f>VLOOKUP(N92,CódigosRetorno!$A$1:$B$1701,2,FALSE)</f>
        <v>El dato ingresado como atributo @listName es incorrecto.</v>
      </c>
      <c r="P92" s="333" t="s">
        <v>482</v>
      </c>
      <c r="Q92" s="269" t="s">
        <v>186</v>
      </c>
    </row>
    <row r="93" spans="2:17" s="326" customFormat="1" ht="36">
      <c r="B93" s="602"/>
      <c r="C93" s="600"/>
      <c r="D93" s="649"/>
      <c r="E93" s="649"/>
      <c r="F93" s="624"/>
      <c r="G93" s="378" t="s">
        <v>4587</v>
      </c>
      <c r="H93" s="200" t="s">
        <v>4588</v>
      </c>
      <c r="I93" s="200"/>
      <c r="J93" s="200"/>
      <c r="K93" s="343" t="s">
        <v>4584</v>
      </c>
      <c r="L93" s="344" t="s">
        <v>5316</v>
      </c>
      <c r="M93" s="369" t="s">
        <v>1192</v>
      </c>
      <c r="N93" s="377" t="s">
        <v>5309</v>
      </c>
      <c r="O93" s="344" t="str">
        <f>VLOOKUP(N93,CódigosRetorno!$A$1:$B$1701,2,FALSE)</f>
        <v>El dato ingresado como atributo @listURI es incorrecto.</v>
      </c>
      <c r="P93" s="333" t="s">
        <v>482</v>
      </c>
      <c r="Q93" s="269" t="s">
        <v>186</v>
      </c>
    </row>
    <row r="94" spans="2:17" s="326" customFormat="1" ht="60">
      <c r="B94" s="609">
        <f>B87+1</f>
        <v>19</v>
      </c>
      <c r="C94" s="616" t="s">
        <v>4784</v>
      </c>
      <c r="D94" s="603" t="s">
        <v>3</v>
      </c>
      <c r="E94" s="613" t="s">
        <v>9</v>
      </c>
      <c r="F94" s="785" t="s">
        <v>18</v>
      </c>
      <c r="G94" s="613"/>
      <c r="H94" s="610" t="s">
        <v>5187</v>
      </c>
      <c r="I94" s="345"/>
      <c r="J94" s="345"/>
      <c r="K94" s="607">
        <v>1</v>
      </c>
      <c r="L94" s="348" t="s">
        <v>3461</v>
      </c>
      <c r="M94" s="369" t="s">
        <v>1192</v>
      </c>
      <c r="N94" s="377" t="s">
        <v>759</v>
      </c>
      <c r="O94" s="344" t="str">
        <f>VLOOKUP(N94,CódigosRetorno!$A$1:$B$1701,2,FALSE)</f>
        <v>El ID de las guias debe tener informacion de la SERIE-NUMERO de guia.</v>
      </c>
      <c r="P94" s="333"/>
      <c r="Q94" s="333"/>
    </row>
    <row r="95" spans="2:17" s="326" customFormat="1" ht="24">
      <c r="B95" s="609"/>
      <c r="C95" s="616"/>
      <c r="D95" s="615"/>
      <c r="E95" s="613"/>
      <c r="F95" s="785"/>
      <c r="G95" s="613"/>
      <c r="H95" s="612"/>
      <c r="I95" s="347"/>
      <c r="J95" s="347"/>
      <c r="K95" s="608"/>
      <c r="L95" s="348" t="s">
        <v>3182</v>
      </c>
      <c r="M95" s="369" t="s">
        <v>203</v>
      </c>
      <c r="N95" s="377" t="s">
        <v>784</v>
      </c>
      <c r="O95" s="344" t="str">
        <f>VLOOKUP(N95,CódigosRetorno!$A$1:$B$1701,2,FALSE)</f>
        <v>El comprobante contiene un tipo y número de Guía de Remisión repetido</v>
      </c>
      <c r="P95" s="333"/>
      <c r="Q95" s="333"/>
    </row>
    <row r="96" spans="2:17" s="326" customFormat="1" ht="36">
      <c r="B96" s="609"/>
      <c r="C96" s="616"/>
      <c r="D96" s="615"/>
      <c r="E96" s="613"/>
      <c r="F96" s="379" t="s">
        <v>10</v>
      </c>
      <c r="G96" s="333" t="s">
        <v>2915</v>
      </c>
      <c r="H96" s="348" t="s">
        <v>5188</v>
      </c>
      <c r="I96" s="348"/>
      <c r="J96" s="348"/>
      <c r="K96" s="343">
        <v>1</v>
      </c>
      <c r="L96" s="344" t="s">
        <v>3069</v>
      </c>
      <c r="M96" s="369" t="s">
        <v>1192</v>
      </c>
      <c r="N96" s="377" t="s">
        <v>757</v>
      </c>
      <c r="O96" s="344" t="str">
        <f>VLOOKUP(N96,CódigosRetorno!$A$1:$B$1701,2,FALSE)</f>
        <v>El DocumentTypeCode de las guias debe ser 09 o 31</v>
      </c>
      <c r="P96" s="333"/>
      <c r="Q96" s="333"/>
    </row>
    <row r="97" spans="2:17" s="326" customFormat="1" ht="24">
      <c r="B97" s="609"/>
      <c r="C97" s="616"/>
      <c r="D97" s="615"/>
      <c r="E97" s="613"/>
      <c r="F97" s="607"/>
      <c r="G97" s="378" t="s">
        <v>4582</v>
      </c>
      <c r="H97" s="200" t="s">
        <v>4583</v>
      </c>
      <c r="I97" s="200"/>
      <c r="J97" s="200"/>
      <c r="K97" s="343" t="s">
        <v>4584</v>
      </c>
      <c r="L97" s="344" t="s">
        <v>5305</v>
      </c>
      <c r="M97" s="333" t="s">
        <v>1192</v>
      </c>
      <c r="N97" s="369" t="s">
        <v>5307</v>
      </c>
      <c r="O97" s="344" t="str">
        <f>VLOOKUP(N97,CódigosRetorno!$A$1:$B$1701,2,FALSE)</f>
        <v>El dato ingresado como atributo @listAgencyName es incorrecto.</v>
      </c>
      <c r="P97" s="333" t="s">
        <v>482</v>
      </c>
      <c r="Q97" s="269" t="s">
        <v>186</v>
      </c>
    </row>
    <row r="98" spans="2:17" s="326" customFormat="1">
      <c r="B98" s="609"/>
      <c r="C98" s="616"/>
      <c r="D98" s="615"/>
      <c r="E98" s="613"/>
      <c r="F98" s="617"/>
      <c r="G98" s="378" t="s">
        <v>4585</v>
      </c>
      <c r="H98" s="200" t="s">
        <v>4586</v>
      </c>
      <c r="I98" s="200"/>
      <c r="J98" s="200"/>
      <c r="K98" s="343" t="s">
        <v>4584</v>
      </c>
      <c r="L98" s="344" t="s">
        <v>5311</v>
      </c>
      <c r="M98" s="369" t="s">
        <v>1192</v>
      </c>
      <c r="N98" s="377" t="s">
        <v>5308</v>
      </c>
      <c r="O98" s="344" t="str">
        <f>VLOOKUP(N98,CódigosRetorno!$A$1:$B$1701,2,FALSE)</f>
        <v>El dato ingresado como atributo @listName es incorrecto.</v>
      </c>
      <c r="P98" s="333" t="s">
        <v>482</v>
      </c>
      <c r="Q98" s="269" t="s">
        <v>186</v>
      </c>
    </row>
    <row r="99" spans="2:17" s="326" customFormat="1" ht="36">
      <c r="B99" s="609"/>
      <c r="C99" s="616"/>
      <c r="D99" s="604"/>
      <c r="E99" s="613"/>
      <c r="F99" s="608"/>
      <c r="G99" s="378" t="s">
        <v>4587</v>
      </c>
      <c r="H99" s="200" t="s">
        <v>4588</v>
      </c>
      <c r="I99" s="200"/>
      <c r="J99" s="200"/>
      <c r="K99" s="343" t="s">
        <v>4584</v>
      </c>
      <c r="L99" s="344" t="s">
        <v>5316</v>
      </c>
      <c r="M99" s="369" t="s">
        <v>1192</v>
      </c>
      <c r="N99" s="377" t="s">
        <v>5309</v>
      </c>
      <c r="O99" s="344" t="str">
        <f>VLOOKUP(N99,CódigosRetorno!$A$1:$B$1701,2,FALSE)</f>
        <v>El dato ingresado como atributo @listURI es incorrecto.</v>
      </c>
      <c r="P99" s="333" t="s">
        <v>482</v>
      </c>
      <c r="Q99" s="269" t="s">
        <v>186</v>
      </c>
    </row>
    <row r="100" spans="2:17" s="326" customFormat="1" ht="36">
      <c r="B100" s="609">
        <f>B94+1</f>
        <v>20</v>
      </c>
      <c r="C100" s="610" t="s">
        <v>4787</v>
      </c>
      <c r="D100" s="603" t="s">
        <v>3</v>
      </c>
      <c r="E100" s="615" t="s">
        <v>9</v>
      </c>
      <c r="F100" s="786" t="s">
        <v>18</v>
      </c>
      <c r="G100" s="603"/>
      <c r="H100" s="610" t="s">
        <v>5189</v>
      </c>
      <c r="I100" s="345"/>
      <c r="J100" s="345"/>
      <c r="K100" s="607">
        <v>1</v>
      </c>
      <c r="L100" s="344" t="s">
        <v>3620</v>
      </c>
      <c r="M100" s="369" t="s">
        <v>1192</v>
      </c>
      <c r="N100" s="377" t="s">
        <v>769</v>
      </c>
      <c r="O100" s="344" t="str">
        <f>VLOOKUP(N100,CódigosRetorno!$A$1:$B$1701,2,FALSE)</f>
        <v>El ID de los documentos relacionados no cumplen con el estandar.</v>
      </c>
      <c r="P100" s="333"/>
      <c r="Q100" s="333"/>
    </row>
    <row r="101" spans="2:17" s="326" customFormat="1" ht="24">
      <c r="B101" s="609"/>
      <c r="C101" s="611"/>
      <c r="D101" s="615"/>
      <c r="E101" s="615"/>
      <c r="F101" s="787"/>
      <c r="G101" s="615"/>
      <c r="H101" s="611"/>
      <c r="I101" s="346"/>
      <c r="J101" s="346"/>
      <c r="K101" s="617"/>
      <c r="L101" s="348" t="s">
        <v>3158</v>
      </c>
      <c r="M101" s="369" t="s">
        <v>203</v>
      </c>
      <c r="N101" s="377" t="s">
        <v>785</v>
      </c>
      <c r="O101" s="344" t="str">
        <f>VLOOKUP(N101,CódigosRetorno!$A$1:$B$1701,2,FALSE)</f>
        <v>Documentos relacionados duplicados en el comprobante.</v>
      </c>
      <c r="P101" s="333"/>
      <c r="Q101" s="333"/>
    </row>
    <row r="102" spans="2:17" s="326" customFormat="1" ht="24">
      <c r="B102" s="609"/>
      <c r="C102" s="611"/>
      <c r="D102" s="615"/>
      <c r="E102" s="615"/>
      <c r="F102" s="788"/>
      <c r="G102" s="604"/>
      <c r="H102" s="612"/>
      <c r="I102" s="347"/>
      <c r="J102" s="347"/>
      <c r="K102" s="608"/>
      <c r="L102" s="344" t="s">
        <v>3185</v>
      </c>
      <c r="M102" s="369" t="s">
        <v>1192</v>
      </c>
      <c r="N102" s="377" t="s">
        <v>761</v>
      </c>
      <c r="O102" s="344" t="str">
        <f>VLOOKUP(N102,CódigosRetorno!$A$1:$B$1701,2,FALSE)</f>
        <v>No existe datos del ID de los documentos relacionados con valor 99 para un tipo codigo Nota Credito 10.</v>
      </c>
      <c r="P102" s="333"/>
      <c r="Q102" s="333"/>
    </row>
    <row r="103" spans="2:17" s="326" customFormat="1" ht="36" customHeight="1">
      <c r="B103" s="609"/>
      <c r="C103" s="611"/>
      <c r="D103" s="615"/>
      <c r="E103" s="615"/>
      <c r="F103" s="786" t="s">
        <v>10</v>
      </c>
      <c r="G103" s="603" t="s">
        <v>2917</v>
      </c>
      <c r="H103" s="610" t="s">
        <v>5190</v>
      </c>
      <c r="I103" s="345"/>
      <c r="J103" s="345"/>
      <c r="K103" s="607">
        <v>1</v>
      </c>
      <c r="L103" s="344" t="s">
        <v>2921</v>
      </c>
      <c r="M103" s="369" t="s">
        <v>203</v>
      </c>
      <c r="N103" s="377" t="s">
        <v>767</v>
      </c>
      <c r="O103" s="344" t="str">
        <f>VLOOKUP(N103,CódigosRetorno!$A$1:$B$1701,2,FALSE)</f>
        <v>El DocumentTypeCode de Otros documentos relacionados tiene valores incorrectos.</v>
      </c>
      <c r="P103" s="333"/>
      <c r="Q103" s="333"/>
    </row>
    <row r="104" spans="2:17" s="326" customFormat="1" ht="36" customHeight="1">
      <c r="B104" s="609"/>
      <c r="C104" s="611"/>
      <c r="D104" s="615"/>
      <c r="E104" s="615"/>
      <c r="F104" s="787"/>
      <c r="G104" s="615"/>
      <c r="H104" s="611"/>
      <c r="I104" s="346"/>
      <c r="J104" s="346"/>
      <c r="K104" s="617"/>
      <c r="L104" s="344" t="s">
        <v>3184</v>
      </c>
      <c r="M104" s="333" t="s">
        <v>1192</v>
      </c>
      <c r="N104" s="369" t="s">
        <v>760</v>
      </c>
      <c r="O104" s="344" t="str">
        <f>VLOOKUP(N104,CódigosRetorno!$A$1:$B$1701,2,FALSE)</f>
        <v>Debe existir DocumentTypeCode de Otros documentos relacionados con valor 99 para un tipo codigo Nota Credito 10.</v>
      </c>
      <c r="P104" s="333"/>
      <c r="Q104" s="333"/>
    </row>
    <row r="105" spans="2:17" s="326" customFormat="1" ht="36" customHeight="1">
      <c r="B105" s="609"/>
      <c r="C105" s="611"/>
      <c r="D105" s="615"/>
      <c r="E105" s="615"/>
      <c r="F105" s="787"/>
      <c r="G105" s="615"/>
      <c r="H105" s="612"/>
      <c r="I105" s="347"/>
      <c r="J105" s="347"/>
      <c r="K105" s="608"/>
      <c r="L105" s="337" t="s">
        <v>3183</v>
      </c>
      <c r="M105" s="340" t="s">
        <v>1192</v>
      </c>
      <c r="N105" s="359" t="s">
        <v>762</v>
      </c>
      <c r="O105" s="344" t="str">
        <f>VLOOKUP(N105,CódigosRetorno!$A$1:$B$1701,2,FALSE)</f>
        <v>No existe datos del DocumentType de los documentos relacionados con valor 99 para un tipo codigo Nota Credito 10.</v>
      </c>
      <c r="P105" s="333"/>
      <c r="Q105" s="333"/>
    </row>
    <row r="106" spans="2:17" s="326" customFormat="1" ht="24">
      <c r="B106" s="609"/>
      <c r="C106" s="611"/>
      <c r="D106" s="615"/>
      <c r="E106" s="615"/>
      <c r="F106" s="607"/>
      <c r="G106" s="378" t="s">
        <v>5191</v>
      </c>
      <c r="H106" s="200" t="s">
        <v>4604</v>
      </c>
      <c r="I106" s="200"/>
      <c r="J106" s="200"/>
      <c r="K106" s="343" t="s">
        <v>4584</v>
      </c>
      <c r="L106" s="344" t="s">
        <v>5522</v>
      </c>
      <c r="M106" s="333" t="s">
        <v>1192</v>
      </c>
      <c r="N106" s="369" t="s">
        <v>5313</v>
      </c>
      <c r="O106" s="344" t="str">
        <f>VLOOKUP(N106,CódigosRetorno!$A$1:$B$1701,2,FALSE)</f>
        <v>El dato ingresado como atributo @schemeName es incorrecto.</v>
      </c>
      <c r="P106" s="333" t="s">
        <v>482</v>
      </c>
      <c r="Q106" s="269" t="s">
        <v>186</v>
      </c>
    </row>
    <row r="107" spans="2:17" s="326" customFormat="1" ht="24">
      <c r="B107" s="609"/>
      <c r="C107" s="611"/>
      <c r="D107" s="615"/>
      <c r="E107" s="615"/>
      <c r="F107" s="617"/>
      <c r="G107" s="378" t="s">
        <v>4582</v>
      </c>
      <c r="H107" s="200" t="s">
        <v>4605</v>
      </c>
      <c r="I107" s="200"/>
      <c r="J107" s="200"/>
      <c r="K107" s="343" t="s">
        <v>4584</v>
      </c>
      <c r="L107" s="344" t="s">
        <v>5305</v>
      </c>
      <c r="M107" s="333" t="s">
        <v>1192</v>
      </c>
      <c r="N107" s="369" t="s">
        <v>5314</v>
      </c>
      <c r="O107" s="344" t="str">
        <f>VLOOKUP(N107,CódigosRetorno!$A$1:$B$1701,2,FALSE)</f>
        <v>El dato ingresado como atributo @schemeAgencyName es incorrecto.</v>
      </c>
      <c r="P107" s="333" t="s">
        <v>482</v>
      </c>
      <c r="Q107" s="269" t="s">
        <v>186</v>
      </c>
    </row>
    <row r="108" spans="2:17" s="326" customFormat="1" ht="36">
      <c r="B108" s="609"/>
      <c r="C108" s="612"/>
      <c r="D108" s="604"/>
      <c r="E108" s="615"/>
      <c r="F108" s="608"/>
      <c r="G108" s="378" t="s">
        <v>4791</v>
      </c>
      <c r="H108" s="200" t="s">
        <v>4607</v>
      </c>
      <c r="I108" s="200"/>
      <c r="J108" s="200"/>
      <c r="K108" s="343" t="s">
        <v>4584</v>
      </c>
      <c r="L108" s="344" t="s">
        <v>5409</v>
      </c>
      <c r="M108" s="369" t="s">
        <v>1192</v>
      </c>
      <c r="N108" s="377" t="s">
        <v>5315</v>
      </c>
      <c r="O108" s="344" t="str">
        <f>VLOOKUP(N108,CódigosRetorno!$A$1:$B$1701,2,FALSE)</f>
        <v>El dato ingresado como atributo @schemeURI es incorrecto.</v>
      </c>
      <c r="P108" s="333" t="s">
        <v>482</v>
      </c>
      <c r="Q108" s="269" t="s">
        <v>186</v>
      </c>
    </row>
    <row r="109" spans="2:17" s="326" customFormat="1">
      <c r="B109" s="161" t="s">
        <v>5192</v>
      </c>
      <c r="C109" s="162"/>
      <c r="D109" s="372" t="s">
        <v>186</v>
      </c>
      <c r="E109" s="163" t="s">
        <v>186</v>
      </c>
      <c r="F109" s="372" t="s">
        <v>186</v>
      </c>
      <c r="G109" s="372" t="s">
        <v>186</v>
      </c>
      <c r="H109" s="164"/>
      <c r="I109" s="164"/>
      <c r="J109" s="164"/>
      <c r="K109" s="372"/>
      <c r="L109" s="339" t="s">
        <v>186</v>
      </c>
      <c r="M109" s="342"/>
      <c r="N109" s="365"/>
      <c r="O109" s="344" t="e">
        <f>VLOOKUP(N109,CódigosRetorno!$A$1:$B$1701,2,FALSE)</f>
        <v>#N/A</v>
      </c>
      <c r="P109" s="342" t="s">
        <v>186</v>
      </c>
      <c r="Q109" s="336" t="s">
        <v>186</v>
      </c>
    </row>
    <row r="110" spans="2:17" s="326" customFormat="1" ht="24">
      <c r="B110" s="609">
        <f>B100+1</f>
        <v>21</v>
      </c>
      <c r="C110" s="616" t="s">
        <v>14</v>
      </c>
      <c r="D110" s="613" t="s">
        <v>15</v>
      </c>
      <c r="E110" s="613" t="s">
        <v>4</v>
      </c>
      <c r="F110" s="609" t="s">
        <v>53</v>
      </c>
      <c r="G110" s="613"/>
      <c r="H110" s="610" t="s">
        <v>86</v>
      </c>
      <c r="I110" s="345"/>
      <c r="J110" s="345"/>
      <c r="K110" s="607">
        <v>1</v>
      </c>
      <c r="L110" s="344" t="s">
        <v>3562</v>
      </c>
      <c r="M110" s="369" t="s">
        <v>203</v>
      </c>
      <c r="N110" s="377" t="s">
        <v>2337</v>
      </c>
      <c r="O110" s="344" t="str">
        <f>VLOOKUP(N110,CódigosRetorno!$A$1:$B$1701,2,FALSE)</f>
        <v>El Numero de orden del item no cumple con el formato establecido</v>
      </c>
      <c r="P110" s="333" t="s">
        <v>482</v>
      </c>
      <c r="Q110" s="343" t="s">
        <v>186</v>
      </c>
    </row>
    <row r="111" spans="2:17" s="326" customFormat="1">
      <c r="B111" s="609"/>
      <c r="C111" s="616"/>
      <c r="D111" s="613"/>
      <c r="E111" s="613"/>
      <c r="F111" s="609"/>
      <c r="G111" s="613"/>
      <c r="H111" s="612"/>
      <c r="I111" s="347"/>
      <c r="J111" s="347"/>
      <c r="K111" s="608"/>
      <c r="L111" s="348" t="s">
        <v>3113</v>
      </c>
      <c r="M111" s="369" t="s">
        <v>203</v>
      </c>
      <c r="N111" s="377" t="s">
        <v>1667</v>
      </c>
      <c r="O111" s="344" t="str">
        <f>VLOOKUP(N111,CódigosRetorno!$A$1:$B$1701,2,FALSE)</f>
        <v>El número de ítem no puede estar duplicado.</v>
      </c>
      <c r="P111" s="333" t="s">
        <v>482</v>
      </c>
      <c r="Q111" s="343" t="s">
        <v>186</v>
      </c>
    </row>
    <row r="112" spans="2:17" s="326" customFormat="1" ht="24">
      <c r="B112" s="603">
        <f>B110+1</f>
        <v>22</v>
      </c>
      <c r="C112" s="610" t="s">
        <v>56</v>
      </c>
      <c r="D112" s="603" t="s">
        <v>15</v>
      </c>
      <c r="E112" s="333" t="s">
        <v>4</v>
      </c>
      <c r="F112" s="343" t="s">
        <v>17</v>
      </c>
      <c r="G112" s="333" t="s">
        <v>2922</v>
      </c>
      <c r="H112" s="337" t="s">
        <v>5193</v>
      </c>
      <c r="I112" s="337"/>
      <c r="J112" s="337"/>
      <c r="K112" s="378">
        <v>1</v>
      </c>
      <c r="L112" s="344" t="s">
        <v>3500</v>
      </c>
      <c r="M112" s="333" t="s">
        <v>203</v>
      </c>
      <c r="N112" s="369" t="s">
        <v>2336</v>
      </c>
      <c r="O112" s="344" t="str">
        <f>VLOOKUP(N112,CódigosRetorno!$A$1:$B$1701,2,FALSE)</f>
        <v>CreditedQuantity/@unitCode - El dato ingresado no cumple con el estandar</v>
      </c>
      <c r="P112" s="333" t="s">
        <v>186</v>
      </c>
      <c r="Q112" s="343" t="s">
        <v>186</v>
      </c>
    </row>
    <row r="113" spans="2:17" s="326" customFormat="1" ht="24">
      <c r="B113" s="615"/>
      <c r="C113" s="611"/>
      <c r="D113" s="615"/>
      <c r="E113" s="603" t="s">
        <v>9</v>
      </c>
      <c r="F113" s="607"/>
      <c r="G113" s="343" t="s">
        <v>4665</v>
      </c>
      <c r="H113" s="374" t="s">
        <v>4666</v>
      </c>
      <c r="I113" s="374"/>
      <c r="J113" s="374"/>
      <c r="K113" s="343" t="s">
        <v>4584</v>
      </c>
      <c r="L113" s="344" t="s">
        <v>5349</v>
      </c>
      <c r="M113" s="333" t="s">
        <v>1192</v>
      </c>
      <c r="N113" s="369" t="s">
        <v>5350</v>
      </c>
      <c r="O113" s="344" t="str">
        <f>VLOOKUP(N113,CódigosRetorno!$A$1:$B$1701,2,FALSE)</f>
        <v>El dato ingresado como atributo @unitCodeListID es incorrecto.</v>
      </c>
      <c r="P113" s="333" t="s">
        <v>482</v>
      </c>
      <c r="Q113" s="269" t="s">
        <v>186</v>
      </c>
    </row>
    <row r="114" spans="2:17" s="326" customFormat="1" ht="36">
      <c r="B114" s="604"/>
      <c r="C114" s="612"/>
      <c r="D114" s="604"/>
      <c r="E114" s="604"/>
      <c r="F114" s="608"/>
      <c r="G114" s="343" t="s">
        <v>4595</v>
      </c>
      <c r="H114" s="374" t="s">
        <v>4667</v>
      </c>
      <c r="I114" s="374"/>
      <c r="J114" s="374"/>
      <c r="K114" s="343" t="s">
        <v>4584</v>
      </c>
      <c r="L114" s="344" t="s">
        <v>5328</v>
      </c>
      <c r="M114" s="369" t="s">
        <v>1192</v>
      </c>
      <c r="N114" s="377" t="s">
        <v>5351</v>
      </c>
      <c r="O114" s="344" t="str">
        <f>VLOOKUP(N114,CódigosRetorno!$A$1:$B$1701,2,FALSE)</f>
        <v>El dato ingresado como atributo @unitCodeListAgencyName es incorrecto.</v>
      </c>
      <c r="P114" s="333" t="s">
        <v>482</v>
      </c>
      <c r="Q114" s="269" t="s">
        <v>186</v>
      </c>
    </row>
    <row r="115" spans="2:17" s="326" customFormat="1" ht="24">
      <c r="B115" s="607">
        <f>B112+1</f>
        <v>23</v>
      </c>
      <c r="C115" s="610" t="s">
        <v>57</v>
      </c>
      <c r="D115" s="603" t="s">
        <v>15</v>
      </c>
      <c r="E115" s="603" t="s">
        <v>4</v>
      </c>
      <c r="F115" s="607" t="s">
        <v>145</v>
      </c>
      <c r="G115" s="603" t="s">
        <v>146</v>
      </c>
      <c r="H115" s="610" t="s">
        <v>5194</v>
      </c>
      <c r="I115" s="345"/>
      <c r="J115" s="345"/>
      <c r="K115" s="607">
        <v>1</v>
      </c>
      <c r="L115" s="344" t="s">
        <v>2637</v>
      </c>
      <c r="M115" s="333" t="s">
        <v>203</v>
      </c>
      <c r="N115" s="369" t="s">
        <v>1855</v>
      </c>
      <c r="O115" s="344" t="str">
        <f>VLOOKUP(N115,CódigosRetorno!$A$1:$B$1701,2,FALSE)</f>
        <v>El XML No contiene el tag o no existe información de la cantidad del item.</v>
      </c>
      <c r="P115" s="333"/>
      <c r="Q115" s="343"/>
    </row>
    <row r="116" spans="2:17" s="326" customFormat="1" ht="24">
      <c r="B116" s="608"/>
      <c r="C116" s="612"/>
      <c r="D116" s="604"/>
      <c r="E116" s="604"/>
      <c r="F116" s="608"/>
      <c r="G116" s="604"/>
      <c r="H116" s="612"/>
      <c r="I116" s="347"/>
      <c r="J116" s="347"/>
      <c r="K116" s="608"/>
      <c r="L116" s="344" t="s">
        <v>3566</v>
      </c>
      <c r="M116" s="369" t="s">
        <v>203</v>
      </c>
      <c r="N116" s="377" t="s">
        <v>791</v>
      </c>
      <c r="O116" s="344" t="str">
        <f>VLOOKUP(N116,CódigosRetorno!$A$1:$B$1701,2,FALSE)</f>
        <v>CreditedQuantity - El dato ingresado no cumple con el estandar</v>
      </c>
      <c r="P116" s="333" t="s">
        <v>482</v>
      </c>
      <c r="Q116" s="343" t="s">
        <v>186</v>
      </c>
    </row>
    <row r="117" spans="2:17" s="326" customFormat="1" ht="24">
      <c r="B117" s="343">
        <f>B115+1</f>
        <v>24</v>
      </c>
      <c r="C117" s="344" t="s">
        <v>29</v>
      </c>
      <c r="D117" s="333" t="s">
        <v>15</v>
      </c>
      <c r="E117" s="333" t="s">
        <v>9</v>
      </c>
      <c r="F117" s="343" t="s">
        <v>273</v>
      </c>
      <c r="G117" s="333"/>
      <c r="H117" s="348" t="s">
        <v>80</v>
      </c>
      <c r="I117" s="348"/>
      <c r="J117" s="348"/>
      <c r="K117" s="343" t="s">
        <v>4584</v>
      </c>
      <c r="L117" s="344" t="s">
        <v>5195</v>
      </c>
      <c r="M117" s="333" t="s">
        <v>1192</v>
      </c>
      <c r="N117" s="369" t="s">
        <v>4538</v>
      </c>
      <c r="O117" s="344" t="str">
        <f>VLOOKUP(N117,CódigosRetorno!$A$1:$B$1701,2,FALSE)</f>
        <v>El código de producto no cumple con el formato establecido</v>
      </c>
      <c r="P117" s="333" t="s">
        <v>186</v>
      </c>
      <c r="Q117" s="343" t="s">
        <v>186</v>
      </c>
    </row>
    <row r="118" spans="2:17" s="326" customFormat="1" ht="24" customHeight="1">
      <c r="B118" s="603">
        <f>B117+1</f>
        <v>25</v>
      </c>
      <c r="C118" s="610" t="s">
        <v>187</v>
      </c>
      <c r="D118" s="603" t="s">
        <v>15</v>
      </c>
      <c r="E118" s="603" t="s">
        <v>9</v>
      </c>
      <c r="F118" s="740" t="s">
        <v>105</v>
      </c>
      <c r="G118" s="603" t="s">
        <v>5196</v>
      </c>
      <c r="H118" s="610" t="s">
        <v>5197</v>
      </c>
      <c r="I118" s="345"/>
      <c r="J118" s="345"/>
      <c r="K118" s="607" t="s">
        <v>4584</v>
      </c>
      <c r="L118" s="344" t="s">
        <v>5198</v>
      </c>
      <c r="M118" s="333" t="s">
        <v>203</v>
      </c>
      <c r="N118" s="369" t="s">
        <v>2806</v>
      </c>
      <c r="O118" s="344" t="str">
        <f>VLOOKUP(N118,CódigosRetorno!$A$1:$B$1701,2,FALSE)</f>
        <v>El Código producto de SUNAT no puede ser vació si es de Exportación</v>
      </c>
      <c r="P118" s="333" t="s">
        <v>186</v>
      </c>
      <c r="Q118" s="343" t="s">
        <v>186</v>
      </c>
    </row>
    <row r="119" spans="2:17" s="326" customFormat="1" ht="24" customHeight="1">
      <c r="B119" s="615"/>
      <c r="C119" s="611"/>
      <c r="D119" s="615"/>
      <c r="E119" s="615"/>
      <c r="F119" s="741"/>
      <c r="G119" s="604"/>
      <c r="H119" s="612"/>
      <c r="I119" s="347"/>
      <c r="J119" s="347"/>
      <c r="K119" s="608"/>
      <c r="L119" s="344" t="s">
        <v>5199</v>
      </c>
      <c r="M119" s="333" t="s">
        <v>203</v>
      </c>
      <c r="N119" s="369" t="s">
        <v>2807</v>
      </c>
      <c r="O119" s="344" t="str">
        <f>VLOOKUP(N119,CódigosRetorno!$A$1:$B$1701,2,FALSE)</f>
        <v>El Código producto de SUNAT  no es válido</v>
      </c>
      <c r="P119" s="333"/>
      <c r="Q119" s="343"/>
    </row>
    <row r="120" spans="2:17" s="326" customFormat="1">
      <c r="B120" s="615"/>
      <c r="C120" s="611"/>
      <c r="D120" s="615"/>
      <c r="E120" s="615"/>
      <c r="F120" s="740"/>
      <c r="G120" s="333" t="s">
        <v>4797</v>
      </c>
      <c r="H120" s="374" t="s">
        <v>4593</v>
      </c>
      <c r="I120" s="374"/>
      <c r="J120" s="374"/>
      <c r="K120" s="343" t="s">
        <v>4584</v>
      </c>
      <c r="L120" s="344" t="s">
        <v>5354</v>
      </c>
      <c r="M120" s="333" t="s">
        <v>1192</v>
      </c>
      <c r="N120" s="369" t="s">
        <v>5312</v>
      </c>
      <c r="O120" s="344" t="str">
        <f>VLOOKUP(N120,CódigosRetorno!$A$1:$B$1701,2,FALSE)</f>
        <v>El dato ingresado como atributo @listID es incorrecto.</v>
      </c>
      <c r="P120" s="333" t="s">
        <v>482</v>
      </c>
      <c r="Q120" s="269" t="s">
        <v>186</v>
      </c>
    </row>
    <row r="121" spans="2:17" s="326" customFormat="1" ht="24">
      <c r="B121" s="615"/>
      <c r="C121" s="611"/>
      <c r="D121" s="615"/>
      <c r="E121" s="615"/>
      <c r="F121" s="746"/>
      <c r="G121" s="333" t="s">
        <v>4798</v>
      </c>
      <c r="H121" s="374" t="s">
        <v>4583</v>
      </c>
      <c r="I121" s="374"/>
      <c r="J121" s="374"/>
      <c r="K121" s="343" t="s">
        <v>4584</v>
      </c>
      <c r="L121" s="344" t="s">
        <v>5355</v>
      </c>
      <c r="M121" s="333" t="s">
        <v>1192</v>
      </c>
      <c r="N121" s="369" t="s">
        <v>5307</v>
      </c>
      <c r="O121" s="344" t="str">
        <f>VLOOKUP(N121,CódigosRetorno!$A$1:$B$1701,2,FALSE)</f>
        <v>El dato ingresado como atributo @listAgencyName es incorrecto.</v>
      </c>
      <c r="P121" s="333" t="s">
        <v>482</v>
      </c>
      <c r="Q121" s="269" t="s">
        <v>186</v>
      </c>
    </row>
    <row r="122" spans="2:17" s="326" customFormat="1">
      <c r="B122" s="604"/>
      <c r="C122" s="612"/>
      <c r="D122" s="604"/>
      <c r="E122" s="604"/>
      <c r="F122" s="741"/>
      <c r="G122" s="333" t="s">
        <v>4799</v>
      </c>
      <c r="H122" s="374" t="s">
        <v>4586</v>
      </c>
      <c r="I122" s="374"/>
      <c r="J122" s="374"/>
      <c r="K122" s="343" t="s">
        <v>4584</v>
      </c>
      <c r="L122" s="344" t="s">
        <v>5356</v>
      </c>
      <c r="M122" s="369" t="s">
        <v>1192</v>
      </c>
      <c r="N122" s="377" t="s">
        <v>5308</v>
      </c>
      <c r="O122" s="344" t="str">
        <f>VLOOKUP(N122,CódigosRetorno!$A$1:$B$1701,2,FALSE)</f>
        <v>El dato ingresado como atributo @listName es incorrecto.</v>
      </c>
      <c r="P122" s="333" t="s">
        <v>482</v>
      </c>
      <c r="Q122" s="269" t="s">
        <v>186</v>
      </c>
    </row>
    <row r="123" spans="2:17" s="326" customFormat="1" ht="24">
      <c r="B123" s="603">
        <f>B118+1</f>
        <v>26</v>
      </c>
      <c r="C123" s="610" t="s">
        <v>5200</v>
      </c>
      <c r="D123" s="603" t="s">
        <v>15</v>
      </c>
      <c r="E123" s="603" t="s">
        <v>9</v>
      </c>
      <c r="F123" s="365" t="s">
        <v>4801</v>
      </c>
      <c r="G123" s="333"/>
      <c r="H123" s="344" t="s">
        <v>3115</v>
      </c>
      <c r="I123" s="344"/>
      <c r="J123" s="344"/>
      <c r="K123" s="343">
        <v>1</v>
      </c>
      <c r="L123" s="344" t="s">
        <v>4802</v>
      </c>
      <c r="M123" s="333" t="s">
        <v>1192</v>
      </c>
      <c r="N123" s="369" t="s">
        <v>5486</v>
      </c>
      <c r="O123" s="344" t="str">
        <f>VLOOKUP(N123,CódigosRetorno!$A$1:$B$1701,2,FALSE)</f>
        <v>El dato ingresado como codigo de producto GS1 no cumple con el formato establecido</v>
      </c>
      <c r="P123" s="333" t="s">
        <v>482</v>
      </c>
      <c r="Q123" s="270" t="s">
        <v>186</v>
      </c>
    </row>
    <row r="124" spans="2:17" s="326" customFormat="1">
      <c r="B124" s="604"/>
      <c r="C124" s="612"/>
      <c r="D124" s="604"/>
      <c r="E124" s="604"/>
      <c r="F124" s="365"/>
      <c r="G124" s="333" t="s">
        <v>4803</v>
      </c>
      <c r="H124" s="200" t="s">
        <v>4804</v>
      </c>
      <c r="I124" s="200"/>
      <c r="J124" s="200"/>
      <c r="K124" s="343" t="s">
        <v>4584</v>
      </c>
      <c r="L124" s="344" t="s">
        <v>5354</v>
      </c>
      <c r="M124" s="333" t="s">
        <v>1192</v>
      </c>
      <c r="N124" s="369" t="s">
        <v>5312</v>
      </c>
      <c r="O124" s="344" t="str">
        <f>VLOOKUP(N124,CódigosRetorno!$A$1:$B$1701,2,FALSE)</f>
        <v>El dato ingresado como atributo @listID es incorrecto.</v>
      </c>
      <c r="P124" s="333" t="s">
        <v>482</v>
      </c>
      <c r="Q124" s="269" t="s">
        <v>186</v>
      </c>
    </row>
    <row r="125" spans="2:17" s="326" customFormat="1" ht="36">
      <c r="B125" s="343">
        <f>B123+1</f>
        <v>27</v>
      </c>
      <c r="C125" s="344" t="s">
        <v>66</v>
      </c>
      <c r="D125" s="333" t="s">
        <v>15</v>
      </c>
      <c r="E125" s="333" t="s">
        <v>9</v>
      </c>
      <c r="F125" s="343" t="s">
        <v>4683</v>
      </c>
      <c r="G125" s="333"/>
      <c r="H125" s="344" t="s">
        <v>81</v>
      </c>
      <c r="I125" s="344"/>
      <c r="J125" s="344"/>
      <c r="K125" s="343">
        <v>1</v>
      </c>
      <c r="L125" s="344" t="s">
        <v>5201</v>
      </c>
      <c r="M125" s="333" t="s">
        <v>1192</v>
      </c>
      <c r="N125" s="369" t="s">
        <v>1329</v>
      </c>
      <c r="O125" s="344" t="str">
        <f>VLOOKUP(N125,CódigosRetorno!$A$1:$B$1701,2,FALSE)</f>
        <v>Descripción del Ítem - El dato ingresado no cumple con el formato establecido.</v>
      </c>
      <c r="P125" s="333" t="s">
        <v>482</v>
      </c>
      <c r="Q125" s="343" t="s">
        <v>186</v>
      </c>
    </row>
    <row r="126" spans="2:17" s="326" customFormat="1" ht="24">
      <c r="B126" s="607">
        <f>B125+1</f>
        <v>28</v>
      </c>
      <c r="C126" s="610" t="s">
        <v>68</v>
      </c>
      <c r="D126" s="603" t="s">
        <v>15</v>
      </c>
      <c r="E126" s="603" t="s">
        <v>4</v>
      </c>
      <c r="F126" s="607" t="s">
        <v>145</v>
      </c>
      <c r="G126" s="603" t="s">
        <v>146</v>
      </c>
      <c r="H126" s="610" t="s">
        <v>3116</v>
      </c>
      <c r="I126" s="345"/>
      <c r="J126" s="345"/>
      <c r="K126" s="607">
        <v>1</v>
      </c>
      <c r="L126" s="344" t="s">
        <v>3566</v>
      </c>
      <c r="M126" s="369" t="s">
        <v>203</v>
      </c>
      <c r="N126" s="377" t="s">
        <v>2084</v>
      </c>
      <c r="O126" s="344" t="str">
        <f>VLOOKUP(N126,CódigosRetorno!$A$1:$B$1701,2,FALSE)</f>
        <v>El dato ingresado en PriceAmount del Valor de venta unitario por item no cumple con el formato establecido</v>
      </c>
      <c r="P126" s="333" t="s">
        <v>482</v>
      </c>
      <c r="Q126" s="343" t="s">
        <v>186</v>
      </c>
    </row>
    <row r="127" spans="2:17" s="326" customFormat="1" ht="24">
      <c r="B127" s="617"/>
      <c r="C127" s="611"/>
      <c r="D127" s="615"/>
      <c r="E127" s="615"/>
      <c r="F127" s="608"/>
      <c r="G127" s="604"/>
      <c r="H127" s="612"/>
      <c r="I127" s="347"/>
      <c r="J127" s="347"/>
      <c r="K127" s="608"/>
      <c r="L127" s="344" t="s">
        <v>5202</v>
      </c>
      <c r="M127" s="369" t="s">
        <v>203</v>
      </c>
      <c r="N127" s="377" t="s">
        <v>1801</v>
      </c>
      <c r="O127" s="344" t="str">
        <f>VLOOKUP(N127,CódigosRetorno!$A$1:$B$1701,2,FALSE)</f>
        <v>Operacion gratuita, solo debe consignar un monto referencial</v>
      </c>
      <c r="P127" s="333"/>
      <c r="Q127" s="343"/>
    </row>
    <row r="128" spans="2:17" s="326" customFormat="1" ht="24" customHeight="1">
      <c r="B128" s="608"/>
      <c r="C128" s="612"/>
      <c r="D128" s="604"/>
      <c r="E128" s="604"/>
      <c r="F128" s="343" t="s">
        <v>13</v>
      </c>
      <c r="G128" s="333" t="s">
        <v>2671</v>
      </c>
      <c r="H128" s="374" t="s">
        <v>4697</v>
      </c>
      <c r="I128" s="374"/>
      <c r="J128" s="374"/>
      <c r="K128" s="378">
        <v>1</v>
      </c>
      <c r="L128" s="344" t="s">
        <v>2652</v>
      </c>
      <c r="M128" s="333" t="s">
        <v>186</v>
      </c>
      <c r="N128" s="369" t="s">
        <v>186</v>
      </c>
      <c r="O128" s="344" t="str">
        <f>VLOOKUP(N128,CódigosRetorno!$A$1:$B$1701,2,FALSE)</f>
        <v>-</v>
      </c>
      <c r="P128" s="333" t="s">
        <v>186</v>
      </c>
      <c r="Q128" s="270" t="s">
        <v>186</v>
      </c>
    </row>
    <row r="129" spans="2:17" s="326" customFormat="1" ht="48" customHeight="1">
      <c r="B129" s="607" t="s">
        <v>5203</v>
      </c>
      <c r="C129" s="610" t="s">
        <v>5204</v>
      </c>
      <c r="D129" s="603" t="s">
        <v>15</v>
      </c>
      <c r="E129" s="603" t="s">
        <v>4</v>
      </c>
      <c r="F129" s="607" t="s">
        <v>145</v>
      </c>
      <c r="G129" s="603" t="s">
        <v>146</v>
      </c>
      <c r="H129" s="610" t="s">
        <v>5205</v>
      </c>
      <c r="I129" s="345"/>
      <c r="J129" s="345"/>
      <c r="K129" s="607">
        <v>1</v>
      </c>
      <c r="L129" s="344" t="s">
        <v>2637</v>
      </c>
      <c r="M129" s="333" t="s">
        <v>203</v>
      </c>
      <c r="N129" s="377" t="s">
        <v>2446</v>
      </c>
      <c r="O129" s="344" t="str">
        <f>VLOOKUP(N129,CódigosRetorno!$A$1:$B$1701,2,FALSE)</f>
        <v>Debe existir el tag cac:AlternativeConditionPrice</v>
      </c>
      <c r="P129" s="333" t="s">
        <v>482</v>
      </c>
      <c r="Q129" s="343" t="s">
        <v>186</v>
      </c>
    </row>
    <row r="130" spans="2:17" s="326" customFormat="1" ht="48" customHeight="1">
      <c r="B130" s="617"/>
      <c r="C130" s="611"/>
      <c r="D130" s="615"/>
      <c r="E130" s="615"/>
      <c r="F130" s="617"/>
      <c r="G130" s="615"/>
      <c r="H130" s="611"/>
      <c r="I130" s="346"/>
      <c r="J130" s="346"/>
      <c r="K130" s="617"/>
      <c r="L130" s="344" t="s">
        <v>3552</v>
      </c>
      <c r="M130" s="369" t="s">
        <v>203</v>
      </c>
      <c r="N130" s="377" t="s">
        <v>2086</v>
      </c>
      <c r="O130" s="344" t="str">
        <f>VLOOKUP(N130,CódigosRetorno!$A$1:$B$1701,2,FALSE)</f>
        <v>El dato ingresado en PriceAmount del Precio de venta unitario por item no cumple con el formato establecido</v>
      </c>
      <c r="P130" s="333" t="s">
        <v>482</v>
      </c>
      <c r="Q130" s="343"/>
    </row>
    <row r="131" spans="2:17" s="326" customFormat="1" ht="36">
      <c r="B131" s="617"/>
      <c r="C131" s="611"/>
      <c r="D131" s="615"/>
      <c r="E131" s="615"/>
      <c r="F131" s="608"/>
      <c r="G131" s="604"/>
      <c r="H131" s="612"/>
      <c r="I131" s="347"/>
      <c r="J131" s="347"/>
      <c r="K131" s="608"/>
      <c r="L131" s="344" t="s">
        <v>2965</v>
      </c>
      <c r="M131" s="369" t="s">
        <v>203</v>
      </c>
      <c r="N131" s="377" t="s">
        <v>2006</v>
      </c>
      <c r="O131" s="344" t="str">
        <f>VLOOKUP(N131,CódigosRetorno!$A$1:$B$1701,2,FALSE)</f>
        <v>Si la  operacion es gratuita PriceTypeCode =02 y cbc:PriceAmount&gt; 0 el codigo de afectacion de igv debe ser  no onerosa es  decir diferente de 10,20,30.</v>
      </c>
      <c r="P131" s="333" t="s">
        <v>186</v>
      </c>
      <c r="Q131" s="343" t="s">
        <v>186</v>
      </c>
    </row>
    <row r="132" spans="2:17" s="326" customFormat="1">
      <c r="B132" s="617"/>
      <c r="C132" s="611"/>
      <c r="D132" s="615"/>
      <c r="E132" s="615"/>
      <c r="F132" s="343" t="s">
        <v>13</v>
      </c>
      <c r="G132" s="333" t="s">
        <v>2671</v>
      </c>
      <c r="H132" s="367" t="s">
        <v>4697</v>
      </c>
      <c r="I132" s="367"/>
      <c r="J132" s="367"/>
      <c r="K132" s="356">
        <v>1</v>
      </c>
      <c r="L132" s="344" t="s">
        <v>2652</v>
      </c>
      <c r="M132" s="333" t="s">
        <v>186</v>
      </c>
      <c r="N132" s="369" t="s">
        <v>186</v>
      </c>
      <c r="O132" s="344" t="str">
        <f>VLOOKUP(N132,CódigosRetorno!$A$1:$B$1701,2,FALSE)</f>
        <v>-</v>
      </c>
      <c r="P132" s="333" t="s">
        <v>186</v>
      </c>
      <c r="Q132" s="270" t="s">
        <v>186</v>
      </c>
    </row>
    <row r="133" spans="2:17" s="326" customFormat="1" ht="12" customHeight="1">
      <c r="B133" s="617"/>
      <c r="C133" s="611"/>
      <c r="D133" s="615"/>
      <c r="E133" s="615"/>
      <c r="F133" s="609" t="s">
        <v>10</v>
      </c>
      <c r="G133" s="613" t="s">
        <v>2926</v>
      </c>
      <c r="H133" s="610" t="s">
        <v>5206</v>
      </c>
      <c r="I133" s="345"/>
      <c r="J133" s="345"/>
      <c r="K133" s="607">
        <v>1</v>
      </c>
      <c r="L133" s="344" t="s">
        <v>3176</v>
      </c>
      <c r="M133" s="369" t="s">
        <v>203</v>
      </c>
      <c r="N133" s="377" t="s">
        <v>608</v>
      </c>
      <c r="O133" s="344" t="str">
        <f>VLOOKUP(N133,CódigosRetorno!$A$1:$B$1701,2,FALSE)</f>
        <v>Se ha consignado un valor invalido en el campo cbc:PriceTypeCode</v>
      </c>
      <c r="P133" s="333" t="s">
        <v>482</v>
      </c>
      <c r="Q133" s="343" t="s">
        <v>3050</v>
      </c>
    </row>
    <row r="134" spans="2:17" s="326" customFormat="1" ht="36">
      <c r="B134" s="617"/>
      <c r="C134" s="611"/>
      <c r="D134" s="615"/>
      <c r="E134" s="615"/>
      <c r="F134" s="609"/>
      <c r="G134" s="613"/>
      <c r="H134" s="612"/>
      <c r="I134" s="347"/>
      <c r="J134" s="347"/>
      <c r="K134" s="608"/>
      <c r="L134" s="348" t="s">
        <v>3117</v>
      </c>
      <c r="M134" s="369" t="s">
        <v>203</v>
      </c>
      <c r="N134" s="377" t="s">
        <v>607</v>
      </c>
      <c r="O134" s="344" t="str">
        <f>VLOOKUP(N134,CódigosRetorno!$A$1:$B$1701,2,FALSE)</f>
        <v>Existe mas de un tag cac:AlternativeConditionPrice con el mismo cbc:PriceTypeCode</v>
      </c>
      <c r="P134" s="333" t="s">
        <v>482</v>
      </c>
      <c r="Q134" s="343" t="s">
        <v>186</v>
      </c>
    </row>
    <row r="135" spans="2:17" s="326" customFormat="1">
      <c r="B135" s="617"/>
      <c r="C135" s="611"/>
      <c r="D135" s="615"/>
      <c r="E135" s="615"/>
      <c r="F135" s="607"/>
      <c r="G135" s="378" t="s">
        <v>4690</v>
      </c>
      <c r="H135" s="200" t="s">
        <v>4586</v>
      </c>
      <c r="I135" s="367"/>
      <c r="J135" s="367"/>
      <c r="K135" s="334" t="s">
        <v>4584</v>
      </c>
      <c r="L135" s="344" t="s">
        <v>5391</v>
      </c>
      <c r="M135" s="369" t="s">
        <v>1192</v>
      </c>
      <c r="N135" s="377" t="s">
        <v>5308</v>
      </c>
      <c r="O135" s="344" t="str">
        <f>VLOOKUP(N135,CódigosRetorno!$A$1:$B$1701,2,FALSE)</f>
        <v>El dato ingresado como atributo @listName es incorrecto.</v>
      </c>
      <c r="P135" s="333" t="s">
        <v>482</v>
      </c>
      <c r="Q135" s="269" t="s">
        <v>186</v>
      </c>
    </row>
    <row r="136" spans="2:17" s="326" customFormat="1" ht="24">
      <c r="B136" s="617"/>
      <c r="C136" s="611"/>
      <c r="D136" s="615"/>
      <c r="E136" s="615"/>
      <c r="F136" s="617"/>
      <c r="G136" s="378" t="s">
        <v>4582</v>
      </c>
      <c r="H136" s="200" t="s">
        <v>4583</v>
      </c>
      <c r="I136" s="367"/>
      <c r="J136" s="367"/>
      <c r="K136" s="334" t="s">
        <v>4584</v>
      </c>
      <c r="L136" s="344" t="s">
        <v>5305</v>
      </c>
      <c r="M136" s="333" t="s">
        <v>1192</v>
      </c>
      <c r="N136" s="369" t="s">
        <v>5307</v>
      </c>
      <c r="O136" s="344" t="str">
        <f>VLOOKUP(N136,CódigosRetorno!$A$1:$B$1701,2,FALSE)</f>
        <v>El dato ingresado como atributo @listAgencyName es incorrecto.</v>
      </c>
      <c r="P136" s="333" t="s">
        <v>482</v>
      </c>
      <c r="Q136" s="269" t="s">
        <v>186</v>
      </c>
    </row>
    <row r="137" spans="2:17" s="326" customFormat="1" ht="36">
      <c r="B137" s="608"/>
      <c r="C137" s="612"/>
      <c r="D137" s="604"/>
      <c r="E137" s="604"/>
      <c r="F137" s="608"/>
      <c r="G137" s="378" t="s">
        <v>4691</v>
      </c>
      <c r="H137" s="200" t="s">
        <v>4588</v>
      </c>
      <c r="I137" s="367"/>
      <c r="J137" s="367"/>
      <c r="K137" s="334" t="s">
        <v>4584</v>
      </c>
      <c r="L137" s="344" t="s">
        <v>5392</v>
      </c>
      <c r="M137" s="369" t="s">
        <v>1192</v>
      </c>
      <c r="N137" s="377" t="s">
        <v>5309</v>
      </c>
      <c r="O137" s="344" t="str">
        <f>VLOOKUP(N137,CódigosRetorno!$A$1:$B$1701,2,FALSE)</f>
        <v>El dato ingresado como atributo @listURI es incorrecto.</v>
      </c>
      <c r="P137" s="333" t="s">
        <v>482</v>
      </c>
      <c r="Q137" s="269" t="s">
        <v>186</v>
      </c>
    </row>
    <row r="138" spans="2:17" s="326" customFormat="1" ht="24">
      <c r="B138" s="607">
        <v>31</v>
      </c>
      <c r="C138" s="610" t="s">
        <v>4692</v>
      </c>
      <c r="D138" s="603" t="s">
        <v>15</v>
      </c>
      <c r="E138" s="603" t="s">
        <v>4</v>
      </c>
      <c r="F138" s="607" t="s">
        <v>12</v>
      </c>
      <c r="G138" s="607" t="s">
        <v>16</v>
      </c>
      <c r="H138" s="610" t="s">
        <v>5207</v>
      </c>
      <c r="I138" s="345"/>
      <c r="J138" s="345"/>
      <c r="K138" s="607">
        <v>1</v>
      </c>
      <c r="L138" s="344" t="s">
        <v>3567</v>
      </c>
      <c r="M138" s="333" t="s">
        <v>203</v>
      </c>
      <c r="N138" s="369" t="s">
        <v>4397</v>
      </c>
      <c r="O138" s="344" t="str">
        <f>VLOOKUP(N138,CódigosRetorno!$A$1:$B$1701,2,FALSE)</f>
        <v>El dato ingresado en el monto total de impuestos por línea no cumple con el formato establecido</v>
      </c>
      <c r="P138" s="333"/>
      <c r="Q138" s="343"/>
    </row>
    <row r="139" spans="2:17" s="326" customFormat="1" ht="24">
      <c r="B139" s="617"/>
      <c r="C139" s="611"/>
      <c r="D139" s="615"/>
      <c r="E139" s="615"/>
      <c r="F139" s="617"/>
      <c r="G139" s="617"/>
      <c r="H139" s="611"/>
      <c r="I139" s="346"/>
      <c r="J139" s="346"/>
      <c r="K139" s="617"/>
      <c r="L139" s="344" t="s">
        <v>4695</v>
      </c>
      <c r="M139" s="333" t="s">
        <v>203</v>
      </c>
      <c r="N139" s="369" t="s">
        <v>4399</v>
      </c>
      <c r="O139" s="344" t="str">
        <f>VLOOKUP(N139,CódigosRetorno!$A$1:$B$1701,2,FALSE)</f>
        <v>El importe total de impuestos por línea no coincide con la sumatoria de los impuestos por línea.</v>
      </c>
      <c r="P139" s="333"/>
      <c r="Q139" s="343"/>
    </row>
    <row r="140" spans="2:17" s="326" customFormat="1" ht="26.25" customHeight="1">
      <c r="B140" s="608"/>
      <c r="C140" s="612"/>
      <c r="D140" s="604"/>
      <c r="E140" s="604"/>
      <c r="F140" s="608"/>
      <c r="G140" s="742"/>
      <c r="H140" s="784"/>
      <c r="I140" s="381"/>
      <c r="J140" s="381"/>
      <c r="K140" s="608"/>
      <c r="L140" s="344" t="s">
        <v>5208</v>
      </c>
      <c r="M140" s="333" t="s">
        <v>203</v>
      </c>
      <c r="N140" s="369" t="s">
        <v>4407</v>
      </c>
      <c r="O140" s="344" t="str">
        <f>VLOOKUP(N140,CódigosRetorno!$A$1:$B$1701,2,FALSE)</f>
        <v>El tag cac:TaxTotal no debe repetirse a nivel de Item</v>
      </c>
      <c r="P140" s="333"/>
      <c r="Q140" s="343"/>
    </row>
    <row r="141" spans="2:17" s="326" customFormat="1" ht="36" customHeight="1">
      <c r="B141" s="607">
        <f>B138+1</f>
        <v>32</v>
      </c>
      <c r="C141" s="610" t="s">
        <v>5209</v>
      </c>
      <c r="D141" s="603" t="s">
        <v>15</v>
      </c>
      <c r="E141" s="613" t="s">
        <v>4</v>
      </c>
      <c r="F141" s="607" t="s">
        <v>12</v>
      </c>
      <c r="G141" s="603" t="s">
        <v>16</v>
      </c>
      <c r="H141" s="610" t="s">
        <v>5210</v>
      </c>
      <c r="I141" s="345"/>
      <c r="J141" s="345"/>
      <c r="K141" s="607">
        <v>1</v>
      </c>
      <c r="L141" s="344" t="s">
        <v>3567</v>
      </c>
      <c r="M141" s="333" t="s">
        <v>203</v>
      </c>
      <c r="N141" s="377" t="s">
        <v>4417</v>
      </c>
      <c r="O141" s="344" t="str">
        <f>VLOOKUP(N141,CódigosRetorno!$A$1:$B$1701,2,FALSE)</f>
        <v>El dato ingresado en TaxableAmount de la linea no cumple con el formato establecido</v>
      </c>
      <c r="P141" s="333" t="s">
        <v>482</v>
      </c>
      <c r="Q141" s="343" t="s">
        <v>186</v>
      </c>
    </row>
    <row r="142" spans="2:17" s="326" customFormat="1" ht="24">
      <c r="B142" s="617"/>
      <c r="C142" s="611"/>
      <c r="D142" s="615"/>
      <c r="E142" s="613"/>
      <c r="F142" s="608"/>
      <c r="G142" s="604"/>
      <c r="H142" s="612"/>
      <c r="I142" s="347"/>
      <c r="J142" s="347"/>
      <c r="K142" s="608"/>
      <c r="L142" s="344" t="s">
        <v>5211</v>
      </c>
      <c r="M142" s="333" t="s">
        <v>203</v>
      </c>
      <c r="N142" s="377" t="s">
        <v>4464</v>
      </c>
      <c r="O142" s="344" t="str">
        <f>VLOOKUP(N142,CódigosRetorno!$A$1:$B$1701,2,FALSE)</f>
        <v>No se permite importe mayor a cero cuando el codigo de tributo es IGV y el comprobante esta sujeta a IVAP</v>
      </c>
      <c r="P142" s="333"/>
      <c r="Q142" s="343"/>
    </row>
    <row r="143" spans="2:17" s="326" customFormat="1">
      <c r="B143" s="617"/>
      <c r="C143" s="611"/>
      <c r="D143" s="615"/>
      <c r="E143" s="613"/>
      <c r="F143" s="343" t="s">
        <v>13</v>
      </c>
      <c r="G143" s="333" t="s">
        <v>2671</v>
      </c>
      <c r="H143" s="200" t="s">
        <v>4697</v>
      </c>
      <c r="I143" s="200"/>
      <c r="J143" s="200"/>
      <c r="K143" s="343">
        <v>1</v>
      </c>
      <c r="L143" s="344"/>
      <c r="M143" s="369"/>
      <c r="N143" s="120" t="s">
        <v>186</v>
      </c>
      <c r="O143" s="344" t="str">
        <f>VLOOKUP(N143,CódigosRetorno!$A$1:$B$1701,2,FALSE)</f>
        <v>-</v>
      </c>
      <c r="P143" s="333"/>
      <c r="Q143" s="343"/>
    </row>
    <row r="144" spans="2:17" s="326" customFormat="1" ht="36" customHeight="1">
      <c r="B144" s="617"/>
      <c r="C144" s="611"/>
      <c r="D144" s="615"/>
      <c r="E144" s="613"/>
      <c r="F144" s="607" t="s">
        <v>12</v>
      </c>
      <c r="G144" s="603" t="s">
        <v>16</v>
      </c>
      <c r="H144" s="610" t="s">
        <v>5212</v>
      </c>
      <c r="I144" s="345"/>
      <c r="J144" s="345"/>
      <c r="K144" s="607">
        <v>1</v>
      </c>
      <c r="L144" s="344" t="s">
        <v>3567</v>
      </c>
      <c r="M144" s="369" t="s">
        <v>203</v>
      </c>
      <c r="N144" s="377" t="s">
        <v>2439</v>
      </c>
      <c r="O144" s="344" t="str">
        <f>VLOOKUP(N144,CódigosRetorno!$A$1:$B$1701,2,FALSE)</f>
        <v>El dato ingresado en TaxAmount de la linea no cumple con el formato establecido</v>
      </c>
      <c r="P144" s="333" t="s">
        <v>482</v>
      </c>
      <c r="Q144" s="343" t="s">
        <v>186</v>
      </c>
    </row>
    <row r="145" spans="2:17" s="326" customFormat="1" ht="36" customHeight="1">
      <c r="B145" s="617"/>
      <c r="C145" s="611"/>
      <c r="D145" s="615"/>
      <c r="E145" s="613"/>
      <c r="F145" s="617"/>
      <c r="G145" s="615"/>
      <c r="H145" s="611"/>
      <c r="I145" s="346"/>
      <c r="J145" s="346"/>
      <c r="K145" s="617"/>
      <c r="L145" s="344" t="s">
        <v>5440</v>
      </c>
      <c r="M145" s="369" t="s">
        <v>203</v>
      </c>
      <c r="N145" s="377" t="s">
        <v>5420</v>
      </c>
      <c r="O145" s="344" t="str">
        <f>VLOOKUP(N145,CódigosRetorno!$A$1:$B$1701,2,FALSE)</f>
        <v>El monto de afectacion de IGV por linea debe ser igual a 0.00 para Exoneradas, Inafectas, Gratuitas de inafectas o Exportación.</v>
      </c>
      <c r="P145" s="333" t="s">
        <v>482</v>
      </c>
      <c r="Q145" s="269" t="s">
        <v>186</v>
      </c>
    </row>
    <row r="146" spans="2:17" s="326" customFormat="1" ht="24">
      <c r="B146" s="617"/>
      <c r="C146" s="611"/>
      <c r="D146" s="615"/>
      <c r="E146" s="613"/>
      <c r="F146" s="617"/>
      <c r="G146" s="615"/>
      <c r="H146" s="611"/>
      <c r="I146" s="346"/>
      <c r="J146" s="346"/>
      <c r="K146" s="617"/>
      <c r="L146" s="344" t="s">
        <v>5378</v>
      </c>
      <c r="M146" s="369" t="s">
        <v>203</v>
      </c>
      <c r="N146" s="377" t="s">
        <v>5444</v>
      </c>
      <c r="O146" s="344" t="str">
        <f>VLOOKUP(N146,CódigosRetorno!$A$1:$B$1701,2,FALSE)</f>
        <v>El monto de afectación de IGV por linea debe ser diferente a 0.00.</v>
      </c>
      <c r="P146" s="333" t="s">
        <v>482</v>
      </c>
      <c r="Q146" s="269" t="s">
        <v>186</v>
      </c>
    </row>
    <row r="147" spans="2:17" s="326" customFormat="1" ht="24">
      <c r="B147" s="617"/>
      <c r="C147" s="611"/>
      <c r="D147" s="615"/>
      <c r="E147" s="613"/>
      <c r="F147" s="608"/>
      <c r="G147" s="604"/>
      <c r="H147" s="612"/>
      <c r="I147" s="347"/>
      <c r="J147" s="347"/>
      <c r="K147" s="608"/>
      <c r="L147" s="344" t="s">
        <v>5211</v>
      </c>
      <c r="M147" s="369" t="s">
        <v>203</v>
      </c>
      <c r="N147" s="377" t="s">
        <v>4464</v>
      </c>
      <c r="O147" s="344" t="str">
        <f>VLOOKUP(N147,CódigosRetorno!$A$1:$B$1701,2,FALSE)</f>
        <v>No se permite importe mayor a cero cuando el codigo de tributo es IGV y el comprobante esta sujeta a IVAP</v>
      </c>
      <c r="P147" s="333" t="s">
        <v>482</v>
      </c>
      <c r="Q147" s="343" t="s">
        <v>186</v>
      </c>
    </row>
    <row r="148" spans="2:17" s="326" customFormat="1" ht="24" customHeight="1">
      <c r="B148" s="617"/>
      <c r="C148" s="611"/>
      <c r="D148" s="615"/>
      <c r="E148" s="613"/>
      <c r="F148" s="343" t="s">
        <v>13</v>
      </c>
      <c r="G148" s="333" t="s">
        <v>2671</v>
      </c>
      <c r="H148" s="200" t="s">
        <v>4697</v>
      </c>
      <c r="I148" s="200"/>
      <c r="J148" s="200"/>
      <c r="K148" s="378">
        <v>1</v>
      </c>
      <c r="L148" s="344"/>
      <c r="M148" s="369"/>
      <c r="N148" s="120" t="s">
        <v>186</v>
      </c>
      <c r="O148" s="344" t="str">
        <f>VLOOKUP(N148,CódigosRetorno!$A$1:$B$1701,2,FALSE)</f>
        <v>-</v>
      </c>
      <c r="P148" s="333"/>
      <c r="Q148" s="343"/>
    </row>
    <row r="149" spans="2:17" s="326" customFormat="1" ht="36" customHeight="1">
      <c r="B149" s="617"/>
      <c r="C149" s="611"/>
      <c r="D149" s="615"/>
      <c r="E149" s="613"/>
      <c r="F149" s="607" t="s">
        <v>4698</v>
      </c>
      <c r="G149" s="607" t="s">
        <v>4699</v>
      </c>
      <c r="H149" s="610" t="s">
        <v>5213</v>
      </c>
      <c r="I149" s="345"/>
      <c r="J149" s="345"/>
      <c r="K149" s="607">
        <v>1</v>
      </c>
      <c r="L149" s="344" t="s">
        <v>3160</v>
      </c>
      <c r="M149" s="369" t="s">
        <v>203</v>
      </c>
      <c r="N149" s="377" t="s">
        <v>4351</v>
      </c>
      <c r="O149" s="344" t="str">
        <f>VLOOKUP(N149,CódigosRetorno!$A$1:$B$1701,2,FALSE)</f>
        <v>El XML no contiene el tag o no existe información de la tasa del tributo de la línea</v>
      </c>
      <c r="P149" s="333"/>
      <c r="Q149" s="343"/>
    </row>
    <row r="150" spans="2:17" s="326" customFormat="1" ht="24">
      <c r="B150" s="617"/>
      <c r="C150" s="611"/>
      <c r="D150" s="615"/>
      <c r="E150" s="613"/>
      <c r="F150" s="617"/>
      <c r="G150" s="617"/>
      <c r="H150" s="611"/>
      <c r="I150" s="346"/>
      <c r="J150" s="346"/>
      <c r="K150" s="617"/>
      <c r="L150" s="344" t="s">
        <v>4700</v>
      </c>
      <c r="M150" s="369" t="s">
        <v>203</v>
      </c>
      <c r="N150" s="377" t="s">
        <v>5372</v>
      </c>
      <c r="O150" s="344" t="str">
        <f>VLOOKUP(N150,CódigosRetorno!$A$1:$B$1701,2,FALSE)</f>
        <v>El dato ingresado como factor de afectacion por linea no cumple con el formato establecido.</v>
      </c>
      <c r="P150" s="333" t="s">
        <v>482</v>
      </c>
      <c r="Q150" s="269" t="s">
        <v>186</v>
      </c>
    </row>
    <row r="151" spans="2:17" s="326" customFormat="1" ht="36">
      <c r="B151" s="617"/>
      <c r="C151" s="611"/>
      <c r="D151" s="615"/>
      <c r="E151" s="613"/>
      <c r="F151" s="617"/>
      <c r="G151" s="617"/>
      <c r="H151" s="611"/>
      <c r="I151" s="346"/>
      <c r="J151" s="346"/>
      <c r="K151" s="617"/>
      <c r="L151" s="344" t="s">
        <v>5440</v>
      </c>
      <c r="M151" s="369" t="s">
        <v>203</v>
      </c>
      <c r="N151" s="377" t="s">
        <v>5369</v>
      </c>
      <c r="O151" s="344" t="str">
        <f>VLOOKUP(N151,CódigosRetorno!$A$1:$B$1701,2,FALSE)</f>
        <v>El factor de afectación de IGV por linea debe ser igual a 0.00 para Exoneradas, Inafectas, Gratuitas de inafectas o Exportación.</v>
      </c>
      <c r="P151" s="333" t="s">
        <v>482</v>
      </c>
      <c r="Q151" s="269" t="s">
        <v>186</v>
      </c>
    </row>
    <row r="152" spans="2:17" s="326" customFormat="1" ht="24">
      <c r="B152" s="617"/>
      <c r="C152" s="611"/>
      <c r="D152" s="615"/>
      <c r="E152" s="613"/>
      <c r="F152" s="617"/>
      <c r="G152" s="617"/>
      <c r="H152" s="611"/>
      <c r="I152" s="346"/>
      <c r="J152" s="346"/>
      <c r="K152" s="617"/>
      <c r="L152" s="344" t="s">
        <v>5378</v>
      </c>
      <c r="M152" s="369" t="s">
        <v>203</v>
      </c>
      <c r="N152" s="377" t="s">
        <v>4353</v>
      </c>
      <c r="O152" s="344" t="str">
        <f>VLOOKUP(N152,CódigosRetorno!$A$1:$B$1701,2,FALSE)</f>
        <v>El factor de afectación de IGV por linea debe ser diferente a 0.00.</v>
      </c>
      <c r="P152" s="333" t="s">
        <v>482</v>
      </c>
      <c r="Q152" s="269" t="s">
        <v>186</v>
      </c>
    </row>
    <row r="153" spans="2:17" s="326" customFormat="1" ht="24" customHeight="1">
      <c r="B153" s="617"/>
      <c r="C153" s="611"/>
      <c r="D153" s="615"/>
      <c r="E153" s="613"/>
      <c r="F153" s="609" t="s">
        <v>10</v>
      </c>
      <c r="G153" s="613" t="s">
        <v>2933</v>
      </c>
      <c r="H153" s="610" t="s">
        <v>5214</v>
      </c>
      <c r="I153" s="345"/>
      <c r="J153" s="345"/>
      <c r="K153" s="607">
        <v>1</v>
      </c>
      <c r="L153" s="344" t="s">
        <v>3070</v>
      </c>
      <c r="M153" s="369" t="s">
        <v>203</v>
      </c>
      <c r="N153" s="377" t="s">
        <v>2082</v>
      </c>
      <c r="O153" s="344" t="str">
        <f>VLOOKUP(N153,CódigosRetorno!$A$1:$B$1701,2,FALSE)</f>
        <v>El XML no contiene el tag cbc:TaxExemptionReasonCode de Afectacion al IGV</v>
      </c>
      <c r="P153" s="333" t="s">
        <v>482</v>
      </c>
      <c r="Q153" s="343" t="s">
        <v>186</v>
      </c>
    </row>
    <row r="154" spans="2:17" s="326" customFormat="1" ht="24" customHeight="1">
      <c r="B154" s="617"/>
      <c r="C154" s="611"/>
      <c r="D154" s="615"/>
      <c r="E154" s="613"/>
      <c r="F154" s="609"/>
      <c r="G154" s="613"/>
      <c r="H154" s="611"/>
      <c r="I154" s="346"/>
      <c r="J154" s="346"/>
      <c r="K154" s="617"/>
      <c r="L154" s="344" t="s">
        <v>4702</v>
      </c>
      <c r="M154" s="369" t="s">
        <v>203</v>
      </c>
      <c r="N154" s="377" t="s">
        <v>2431</v>
      </c>
      <c r="O154" s="344" t="str">
        <f>VLOOKUP(N154,CódigosRetorno!$A$1:$B$1701,2,FALSE)</f>
        <v>El tipo de afectacion del IGV es incorrecto</v>
      </c>
      <c r="P154" s="333" t="s">
        <v>482</v>
      </c>
      <c r="Q154" s="270" t="s">
        <v>3040</v>
      </c>
    </row>
    <row r="155" spans="2:17" s="326" customFormat="1" ht="24" customHeight="1">
      <c r="B155" s="617"/>
      <c r="C155" s="611"/>
      <c r="D155" s="615"/>
      <c r="E155" s="613"/>
      <c r="F155" s="609"/>
      <c r="G155" s="613"/>
      <c r="H155" s="611"/>
      <c r="I155" s="346"/>
      <c r="J155" s="346"/>
      <c r="K155" s="617"/>
      <c r="L155" s="344" t="s">
        <v>4703</v>
      </c>
      <c r="M155" s="369" t="s">
        <v>203</v>
      </c>
      <c r="N155" s="377" t="s">
        <v>4223</v>
      </c>
      <c r="O155" s="344" t="str">
        <f>VLOOKUP(N155,CódigosRetorno!$A$1:$B$1701,2,FALSE)</f>
        <v>Afectación de IGV no corresponde al código de tributo de la linea.</v>
      </c>
      <c r="P155" s="333"/>
      <c r="Q155" s="270"/>
    </row>
    <row r="156" spans="2:17" s="326" customFormat="1" ht="25.15" customHeight="1">
      <c r="B156" s="617"/>
      <c r="C156" s="611"/>
      <c r="D156" s="615"/>
      <c r="E156" s="613"/>
      <c r="F156" s="609"/>
      <c r="G156" s="613"/>
      <c r="H156" s="612"/>
      <c r="I156" s="347"/>
      <c r="J156" s="347"/>
      <c r="K156" s="608"/>
      <c r="L156" s="186" t="s">
        <v>3033</v>
      </c>
      <c r="M156" s="187" t="s">
        <v>203</v>
      </c>
      <c r="N156" s="188" t="s">
        <v>797</v>
      </c>
      <c r="O156" s="344" t="str">
        <f>VLOOKUP(N156,CódigosRetorno!$A$1:$B$1701,2,FALSE)</f>
        <v>El tipo de afectacion del IGV es incorrecto</v>
      </c>
      <c r="P156" s="306" t="s">
        <v>482</v>
      </c>
      <c r="Q156" s="376" t="s">
        <v>3040</v>
      </c>
    </row>
    <row r="157" spans="2:17" s="326" customFormat="1" ht="25.15" customHeight="1">
      <c r="B157" s="617"/>
      <c r="C157" s="611"/>
      <c r="D157" s="615"/>
      <c r="E157" s="613" t="s">
        <v>9</v>
      </c>
      <c r="F157" s="607"/>
      <c r="G157" s="378" t="s">
        <v>4582</v>
      </c>
      <c r="H157" s="200" t="s">
        <v>4583</v>
      </c>
      <c r="I157" s="200"/>
      <c r="J157" s="200"/>
      <c r="K157" s="343" t="s">
        <v>4584</v>
      </c>
      <c r="L157" s="344" t="s">
        <v>5305</v>
      </c>
      <c r="M157" s="369" t="s">
        <v>1192</v>
      </c>
      <c r="N157" s="377" t="s">
        <v>5307</v>
      </c>
      <c r="O157" s="344" t="str">
        <f>VLOOKUP(N157,CódigosRetorno!$A$1:$B$1701,2,FALSE)</f>
        <v>El dato ingresado como atributo @listAgencyName es incorrecto.</v>
      </c>
      <c r="P157" s="333" t="s">
        <v>482</v>
      </c>
      <c r="Q157" s="269" t="s">
        <v>186</v>
      </c>
    </row>
    <row r="158" spans="2:17" s="326" customFormat="1" ht="25.15" customHeight="1">
      <c r="B158" s="617"/>
      <c r="C158" s="611"/>
      <c r="D158" s="615"/>
      <c r="E158" s="613"/>
      <c r="F158" s="617"/>
      <c r="G158" s="378" t="s">
        <v>4822</v>
      </c>
      <c r="H158" s="200" t="s">
        <v>4586</v>
      </c>
      <c r="I158" s="200"/>
      <c r="J158" s="200"/>
      <c r="K158" s="343" t="s">
        <v>4584</v>
      </c>
      <c r="L158" s="344" t="s">
        <v>5393</v>
      </c>
      <c r="M158" s="333" t="s">
        <v>1192</v>
      </c>
      <c r="N158" s="369" t="s">
        <v>5308</v>
      </c>
      <c r="O158" s="344" t="str">
        <f>VLOOKUP(N158,CódigosRetorno!$A$1:$B$1701,2,FALSE)</f>
        <v>El dato ingresado como atributo @listName es incorrecto.</v>
      </c>
      <c r="P158" s="333" t="s">
        <v>482</v>
      </c>
      <c r="Q158" s="269" t="s">
        <v>186</v>
      </c>
    </row>
    <row r="159" spans="2:17" s="326" customFormat="1" ht="25.15" customHeight="1">
      <c r="B159" s="617"/>
      <c r="C159" s="611"/>
      <c r="D159" s="615"/>
      <c r="E159" s="613"/>
      <c r="F159" s="608"/>
      <c r="G159" s="343" t="s">
        <v>4823</v>
      </c>
      <c r="H159" s="200" t="s">
        <v>4588</v>
      </c>
      <c r="I159" s="200"/>
      <c r="J159" s="200"/>
      <c r="K159" s="343" t="s">
        <v>4584</v>
      </c>
      <c r="L159" s="344" t="s">
        <v>5394</v>
      </c>
      <c r="M159" s="369" t="s">
        <v>1192</v>
      </c>
      <c r="N159" s="377" t="s">
        <v>5309</v>
      </c>
      <c r="O159" s="344" t="str">
        <f>VLOOKUP(N159,CódigosRetorno!$A$1:$B$1701,2,FALSE)</f>
        <v>El dato ingresado como atributo @listURI es incorrecto.</v>
      </c>
      <c r="P159" s="333" t="s">
        <v>482</v>
      </c>
      <c r="Q159" s="269" t="s">
        <v>186</v>
      </c>
    </row>
    <row r="160" spans="2:17" s="326" customFormat="1" ht="24">
      <c r="B160" s="617"/>
      <c r="C160" s="611"/>
      <c r="D160" s="615"/>
      <c r="E160" s="613" t="s">
        <v>4</v>
      </c>
      <c r="F160" s="609" t="s">
        <v>44</v>
      </c>
      <c r="G160" s="613" t="s">
        <v>2940</v>
      </c>
      <c r="H160" s="610" t="s">
        <v>5215</v>
      </c>
      <c r="I160" s="345"/>
      <c r="J160" s="345"/>
      <c r="K160" s="607">
        <v>1</v>
      </c>
      <c r="L160" s="344" t="s">
        <v>3160</v>
      </c>
      <c r="M160" s="369" t="s">
        <v>203</v>
      </c>
      <c r="N160" s="377" t="s">
        <v>2435</v>
      </c>
      <c r="O160" s="344" t="str">
        <f>VLOOKUP(N160,CódigosRetorno!$A$1:$B$1701,2,FALSE)</f>
        <v>El XML no contiene el tag cac:TaxCategory/cac:TaxScheme/cbc:ID del Item</v>
      </c>
      <c r="P160" s="333" t="s">
        <v>482</v>
      </c>
    </row>
    <row r="161" spans="2:17" s="326" customFormat="1">
      <c r="B161" s="617"/>
      <c r="C161" s="611"/>
      <c r="D161" s="615"/>
      <c r="E161" s="613"/>
      <c r="F161" s="609"/>
      <c r="G161" s="613"/>
      <c r="H161" s="611"/>
      <c r="I161" s="346"/>
      <c r="J161" s="346"/>
      <c r="K161" s="617"/>
      <c r="L161" s="344" t="s">
        <v>3214</v>
      </c>
      <c r="M161" s="369" t="s">
        <v>203</v>
      </c>
      <c r="N161" s="377" t="s">
        <v>2436</v>
      </c>
      <c r="O161" s="344" t="str">
        <f>VLOOKUP(N161,CódigosRetorno!$A$1:$B$1701,2,FALSE)</f>
        <v>El codigo del tributo es invalido</v>
      </c>
      <c r="P161" s="333"/>
      <c r="Q161" s="343" t="s">
        <v>3037</v>
      </c>
    </row>
    <row r="162" spans="2:17" s="326" customFormat="1">
      <c r="B162" s="617"/>
      <c r="C162" s="611"/>
      <c r="D162" s="615"/>
      <c r="E162" s="613"/>
      <c r="F162" s="609"/>
      <c r="G162" s="613"/>
      <c r="H162" s="611"/>
      <c r="I162" s="346"/>
      <c r="J162" s="346"/>
      <c r="K162" s="617"/>
      <c r="L162" s="215" t="s">
        <v>4825</v>
      </c>
      <c r="M162" s="369" t="s">
        <v>203</v>
      </c>
      <c r="N162" s="377" t="s">
        <v>4474</v>
      </c>
      <c r="O162" s="344" t="str">
        <f>VLOOKUP(N162,CódigosRetorno!$A$1:$B$1701,2,FALSE)</f>
        <v>El código de tributo no debe repetirse a nivel de item</v>
      </c>
      <c r="P162" s="333" t="s">
        <v>482</v>
      </c>
      <c r="Q162" s="269" t="s">
        <v>186</v>
      </c>
    </row>
    <row r="163" spans="2:17" s="326" customFormat="1" ht="36">
      <c r="B163" s="617"/>
      <c r="C163" s="611"/>
      <c r="D163" s="615"/>
      <c r="E163" s="613"/>
      <c r="F163" s="609"/>
      <c r="G163" s="613"/>
      <c r="H163" s="611"/>
      <c r="I163" s="346"/>
      <c r="J163" s="346"/>
      <c r="K163" s="617"/>
      <c r="L163" s="348" t="s">
        <v>5216</v>
      </c>
      <c r="M163" s="369" t="s">
        <v>203</v>
      </c>
      <c r="N163" s="377" t="s">
        <v>5384</v>
      </c>
      <c r="O163" s="344" t="str">
        <f>VLOOKUP(N163,CódigosRetorno!$A$1:$B$1701,2,FALSE)</f>
        <v>El XML debe contener al menos un tributo por linea de afectacion por IGV (Gravada, Exonerada, Inafecta, Exportación)</v>
      </c>
      <c r="P163" s="333" t="s">
        <v>482</v>
      </c>
      <c r="Q163" s="269" t="s">
        <v>186</v>
      </c>
    </row>
    <row r="164" spans="2:17" s="326" customFormat="1" ht="24">
      <c r="B164" s="617"/>
      <c r="C164" s="611"/>
      <c r="D164" s="615"/>
      <c r="E164" s="613"/>
      <c r="F164" s="609"/>
      <c r="G164" s="613"/>
      <c r="H164" s="611"/>
      <c r="I164" s="346"/>
      <c r="J164" s="346"/>
      <c r="K164" s="617"/>
      <c r="L164" s="348" t="s">
        <v>5731</v>
      </c>
      <c r="M164" s="369" t="s">
        <v>203</v>
      </c>
      <c r="N164" s="377" t="s">
        <v>5386</v>
      </c>
      <c r="O164" s="344" t="str">
        <f>VLOOKUP(N164,CódigosRetorno!$A$1:$B$1701,2,FALSE)</f>
        <v>El XML contiene mas de un tributo por linea afecto al IGV (Gravado, Exonerado, Inafecto, Exportación)</v>
      </c>
      <c r="P164" s="333" t="s">
        <v>482</v>
      </c>
      <c r="Q164" s="269" t="s">
        <v>186</v>
      </c>
    </row>
    <row r="165" spans="2:17" s="326" customFormat="1" ht="24">
      <c r="B165" s="617"/>
      <c r="C165" s="611"/>
      <c r="D165" s="615"/>
      <c r="E165" s="613"/>
      <c r="F165" s="609"/>
      <c r="G165" s="613"/>
      <c r="H165" s="611"/>
      <c r="I165" s="346"/>
      <c r="J165" s="346"/>
      <c r="K165" s="617"/>
      <c r="L165" s="344" t="s">
        <v>5730</v>
      </c>
      <c r="M165" s="369" t="s">
        <v>203</v>
      </c>
      <c r="N165" s="377" t="s">
        <v>5367</v>
      </c>
      <c r="O165" s="344" t="str">
        <f>VLOOKUP(N165,CódigosRetorno!$A$1:$B$1701,2,FALSE)</f>
        <v>El dato ingresado como codigo de tributo por linea es invalido para tipo de operación.</v>
      </c>
      <c r="P165" s="333" t="s">
        <v>482</v>
      </c>
      <c r="Q165" s="269" t="s">
        <v>186</v>
      </c>
    </row>
    <row r="166" spans="2:17" s="326" customFormat="1" ht="24">
      <c r="B166" s="617"/>
      <c r="C166" s="611"/>
      <c r="D166" s="615"/>
      <c r="E166" s="613"/>
      <c r="F166" s="609"/>
      <c r="G166" s="613"/>
      <c r="H166" s="611"/>
      <c r="I166" s="346"/>
      <c r="J166" s="346"/>
      <c r="K166" s="617"/>
      <c r="L166" s="344" t="s">
        <v>6119</v>
      </c>
      <c r="M166" s="369" t="s">
        <v>203</v>
      </c>
      <c r="N166" s="377" t="s">
        <v>5367</v>
      </c>
      <c r="O166" s="344" t="str">
        <f>VLOOKUP(N166,CódigosRetorno!$A$1:$B$1701,2,FALSE)</f>
        <v>El dato ingresado como codigo de tributo por linea es invalido para tipo de operación.</v>
      </c>
      <c r="P166" s="333" t="s">
        <v>482</v>
      </c>
      <c r="Q166" s="269" t="s">
        <v>186</v>
      </c>
    </row>
    <row r="167" spans="2:17" s="326" customFormat="1" ht="24">
      <c r="B167" s="617"/>
      <c r="C167" s="611"/>
      <c r="D167" s="615"/>
      <c r="E167" s="613" t="s">
        <v>9</v>
      </c>
      <c r="F167" s="607"/>
      <c r="G167" s="343" t="s">
        <v>4705</v>
      </c>
      <c r="H167" s="200" t="s">
        <v>4604</v>
      </c>
      <c r="I167" s="200"/>
      <c r="J167" s="200"/>
      <c r="K167" s="343" t="s">
        <v>4584</v>
      </c>
      <c r="L167" s="344" t="s">
        <v>5395</v>
      </c>
      <c r="M167" s="333" t="s">
        <v>1192</v>
      </c>
      <c r="N167" s="369" t="s">
        <v>5313</v>
      </c>
      <c r="O167" s="344" t="str">
        <f>VLOOKUP(N167,CódigosRetorno!$A$1:$B$1701,2,FALSE)</f>
        <v>El dato ingresado como atributo @schemeName es incorrecto.</v>
      </c>
      <c r="P167" s="333" t="s">
        <v>482</v>
      </c>
      <c r="Q167" s="269" t="s">
        <v>186</v>
      </c>
    </row>
    <row r="168" spans="2:17" s="326" customFormat="1" ht="24">
      <c r="B168" s="617"/>
      <c r="C168" s="611"/>
      <c r="D168" s="615"/>
      <c r="E168" s="613"/>
      <c r="F168" s="617"/>
      <c r="G168" s="343" t="s">
        <v>4582</v>
      </c>
      <c r="H168" s="200" t="s">
        <v>4605</v>
      </c>
      <c r="I168" s="200"/>
      <c r="J168" s="200"/>
      <c r="K168" s="343" t="s">
        <v>4584</v>
      </c>
      <c r="L168" s="344" t="s">
        <v>5305</v>
      </c>
      <c r="M168" s="333" t="s">
        <v>1192</v>
      </c>
      <c r="N168" s="369" t="s">
        <v>5314</v>
      </c>
      <c r="O168" s="344" t="str">
        <f>VLOOKUP(N168,CódigosRetorno!$A$1:$B$1701,2,FALSE)</f>
        <v>El dato ingresado como atributo @schemeAgencyName es incorrecto.</v>
      </c>
      <c r="P168" s="333" t="s">
        <v>482</v>
      </c>
      <c r="Q168" s="269" t="s">
        <v>186</v>
      </c>
    </row>
    <row r="169" spans="2:17" s="326" customFormat="1" ht="36">
      <c r="B169" s="617"/>
      <c r="C169" s="611"/>
      <c r="D169" s="615"/>
      <c r="E169" s="613"/>
      <c r="F169" s="608"/>
      <c r="G169" s="378" t="s">
        <v>6140</v>
      </c>
      <c r="H169" s="200" t="s">
        <v>4607</v>
      </c>
      <c r="I169" s="200"/>
      <c r="J169" s="200"/>
      <c r="K169" s="343" t="s">
        <v>4584</v>
      </c>
      <c r="L169" s="344" t="s">
        <v>5398</v>
      </c>
      <c r="M169" s="369" t="s">
        <v>1192</v>
      </c>
      <c r="N169" s="377" t="s">
        <v>5315</v>
      </c>
      <c r="O169" s="344" t="str">
        <f>VLOOKUP(N169,CódigosRetorno!$A$1:$B$1701,2,FALSE)</f>
        <v>El dato ingresado como atributo @schemeURI es incorrecto.</v>
      </c>
      <c r="P169" s="333" t="s">
        <v>482</v>
      </c>
      <c r="Q169" s="269" t="s">
        <v>186</v>
      </c>
    </row>
    <row r="170" spans="2:17" s="326" customFormat="1" ht="36" customHeight="1">
      <c r="B170" s="617"/>
      <c r="C170" s="611"/>
      <c r="D170" s="615"/>
      <c r="E170" s="613" t="s">
        <v>4</v>
      </c>
      <c r="F170" s="609" t="s">
        <v>46</v>
      </c>
      <c r="G170" s="603" t="s">
        <v>2940</v>
      </c>
      <c r="H170" s="610" t="s">
        <v>5217</v>
      </c>
      <c r="I170" s="345"/>
      <c r="J170" s="345"/>
      <c r="K170" s="607">
        <v>1</v>
      </c>
      <c r="L170" s="344" t="s">
        <v>3160</v>
      </c>
      <c r="M170" s="369" t="s">
        <v>203</v>
      </c>
      <c r="N170" s="377" t="s">
        <v>4358</v>
      </c>
      <c r="O170" s="344" t="str">
        <f>VLOOKUP(N170,CódigosRetorno!$A$1:$B$1701,2,FALSE)</f>
        <v>El XML no contiene el tag o no existe información del nombre de tributo de la línea</v>
      </c>
      <c r="P170" s="333" t="s">
        <v>482</v>
      </c>
      <c r="Q170" s="343" t="s">
        <v>186</v>
      </c>
    </row>
    <row r="171" spans="2:17" s="326" customFormat="1" ht="24">
      <c r="B171" s="617"/>
      <c r="C171" s="611"/>
      <c r="D171" s="615"/>
      <c r="E171" s="613"/>
      <c r="F171" s="609"/>
      <c r="G171" s="615"/>
      <c r="H171" s="612"/>
      <c r="I171" s="347"/>
      <c r="J171" s="347"/>
      <c r="K171" s="608"/>
      <c r="L171" s="344" t="s">
        <v>4708</v>
      </c>
      <c r="M171" s="369" t="s">
        <v>203</v>
      </c>
      <c r="N171" s="377" t="s">
        <v>4225</v>
      </c>
      <c r="O171" s="344" t="str">
        <f>VLOOKUP(N171,CódigosRetorno!$A$1:$B$1701,2,FALSE)</f>
        <v>Nombre de tributo no corresponde al código de tributo de la linea.</v>
      </c>
      <c r="P171" s="333" t="s">
        <v>482</v>
      </c>
      <c r="Q171" s="343" t="s">
        <v>186</v>
      </c>
    </row>
    <row r="172" spans="2:17" s="326" customFormat="1" ht="48" customHeight="1">
      <c r="B172" s="617"/>
      <c r="C172" s="611"/>
      <c r="D172" s="615"/>
      <c r="E172" s="613"/>
      <c r="F172" s="334" t="s">
        <v>13</v>
      </c>
      <c r="G172" s="340" t="s">
        <v>2940</v>
      </c>
      <c r="H172" s="345" t="s">
        <v>5218</v>
      </c>
      <c r="I172" s="345"/>
      <c r="J172" s="345"/>
      <c r="K172" s="334">
        <v>1</v>
      </c>
      <c r="L172" s="348" t="s">
        <v>4708</v>
      </c>
      <c r="M172" s="369" t="s">
        <v>203</v>
      </c>
      <c r="N172" s="369" t="s">
        <v>803</v>
      </c>
      <c r="O172" s="344" t="str">
        <f>VLOOKUP(N172,CódigosRetorno!$A$1:$B$1701,2,FALSE)</f>
        <v>El Name o TaxTypeCode debe corresponder con el Id para el IGV</v>
      </c>
      <c r="P172" s="333" t="s">
        <v>482</v>
      </c>
    </row>
    <row r="173" spans="2:17" s="326" customFormat="1" ht="36">
      <c r="B173" s="607">
        <f>B141+1</f>
        <v>33</v>
      </c>
      <c r="C173" s="610" t="s">
        <v>4829</v>
      </c>
      <c r="D173" s="603" t="s">
        <v>15</v>
      </c>
      <c r="E173" s="603" t="s">
        <v>9</v>
      </c>
      <c r="F173" s="343" t="s">
        <v>12</v>
      </c>
      <c r="G173" s="333" t="s">
        <v>16</v>
      </c>
      <c r="H173" s="344" t="s">
        <v>5210</v>
      </c>
      <c r="I173" s="344"/>
      <c r="J173" s="344"/>
      <c r="K173" s="343">
        <v>1</v>
      </c>
      <c r="L173" s="344" t="s">
        <v>3567</v>
      </c>
      <c r="M173" s="333" t="s">
        <v>203</v>
      </c>
      <c r="N173" s="369" t="s">
        <v>4417</v>
      </c>
      <c r="O173" s="344" t="str">
        <f>VLOOKUP(N173,CódigosRetorno!$A$1:$B$1701,2,FALSE)</f>
        <v>El dato ingresado en TaxableAmount de la linea no cumple con el formato establecido</v>
      </c>
      <c r="P173" s="333" t="s">
        <v>186</v>
      </c>
      <c r="Q173" s="343" t="s">
        <v>186</v>
      </c>
    </row>
    <row r="174" spans="2:17" s="326" customFormat="1">
      <c r="B174" s="617"/>
      <c r="C174" s="611"/>
      <c r="D174" s="615"/>
      <c r="E174" s="615"/>
      <c r="F174" s="343" t="s">
        <v>13</v>
      </c>
      <c r="G174" s="333" t="s">
        <v>2671</v>
      </c>
      <c r="H174" s="200" t="s">
        <v>4697</v>
      </c>
      <c r="I174" s="200"/>
      <c r="J174" s="200"/>
      <c r="K174" s="343">
        <v>1</v>
      </c>
      <c r="L174" s="344"/>
      <c r="M174" s="333"/>
      <c r="N174" s="369"/>
      <c r="O174" s="344" t="e">
        <f>VLOOKUP(N174,CódigosRetorno!$A$1:$B$1701,2,FALSE)</f>
        <v>#N/A</v>
      </c>
      <c r="P174" s="333"/>
      <c r="Q174" s="343"/>
    </row>
    <row r="175" spans="2:17" s="326" customFormat="1" ht="36" customHeight="1">
      <c r="B175" s="617"/>
      <c r="C175" s="611"/>
      <c r="D175" s="615"/>
      <c r="E175" s="615"/>
      <c r="F175" s="607" t="s">
        <v>12</v>
      </c>
      <c r="G175" s="603" t="s">
        <v>16</v>
      </c>
      <c r="H175" s="607" t="s">
        <v>5212</v>
      </c>
      <c r="I175" s="344"/>
      <c r="J175" s="344"/>
      <c r="K175" s="607">
        <v>1</v>
      </c>
      <c r="L175" s="344" t="s">
        <v>3567</v>
      </c>
      <c r="M175" s="333" t="s">
        <v>203</v>
      </c>
      <c r="N175" s="369" t="s">
        <v>2439</v>
      </c>
      <c r="O175" s="344" t="str">
        <f>VLOOKUP(N175,CódigosRetorno!$A$1:$B$1701,2,FALSE)</f>
        <v>El dato ingresado en TaxAmount de la linea no cumple con el formato establecido</v>
      </c>
      <c r="P175" s="333" t="s">
        <v>186</v>
      </c>
      <c r="Q175" s="343" t="s">
        <v>186</v>
      </c>
    </row>
    <row r="176" spans="2:17" s="326" customFormat="1" ht="36">
      <c r="B176" s="617"/>
      <c r="C176" s="611"/>
      <c r="D176" s="615"/>
      <c r="E176" s="615"/>
      <c r="F176" s="617"/>
      <c r="G176" s="615"/>
      <c r="H176" s="617"/>
      <c r="I176" s="344"/>
      <c r="J176" s="344"/>
      <c r="K176" s="617"/>
      <c r="L176" s="344" t="s">
        <v>5437</v>
      </c>
      <c r="M176" s="369" t="s">
        <v>203</v>
      </c>
      <c r="N176" s="377" t="s">
        <v>5418</v>
      </c>
      <c r="O176" s="344" t="str">
        <f>VLOOKUP(N176,CódigosRetorno!$A$1:$B$1701,2,FALSE)</f>
        <v>El producto del factor y monto base de la afectación del ISC no corresponde al monto de afectacion de linea.</v>
      </c>
      <c r="P176" s="333" t="s">
        <v>482</v>
      </c>
      <c r="Q176" s="269" t="s">
        <v>186</v>
      </c>
    </row>
    <row r="177" spans="2:17" s="326" customFormat="1" ht="36">
      <c r="B177" s="617"/>
      <c r="C177" s="611"/>
      <c r="D177" s="615"/>
      <c r="E177" s="615"/>
      <c r="F177" s="617"/>
      <c r="G177" s="615"/>
      <c r="H177" s="617"/>
      <c r="I177" s="344"/>
      <c r="J177" s="344"/>
      <c r="K177" s="617"/>
      <c r="L177" s="344" t="s">
        <v>5438</v>
      </c>
      <c r="M177" s="369" t="s">
        <v>203</v>
      </c>
      <c r="N177" s="377" t="s">
        <v>5419</v>
      </c>
      <c r="O177" s="344" t="str">
        <f>VLOOKUP(N177,CódigosRetorno!$A$1:$B$1701,2,FALSE)</f>
        <v>El producto del factor y monto base de la afectación de otros tributos no corresponde al monto de afectacion de linea.</v>
      </c>
      <c r="P177" s="333" t="s">
        <v>482</v>
      </c>
      <c r="Q177" s="269" t="s">
        <v>186</v>
      </c>
    </row>
    <row r="178" spans="2:17" s="326" customFormat="1" ht="24">
      <c r="B178" s="617"/>
      <c r="C178" s="611"/>
      <c r="D178" s="615"/>
      <c r="E178" s="615"/>
      <c r="F178" s="608"/>
      <c r="G178" s="604"/>
      <c r="H178" s="608"/>
      <c r="I178" s="344"/>
      <c r="J178" s="344"/>
      <c r="K178" s="608"/>
      <c r="L178" s="344" t="s">
        <v>3564</v>
      </c>
      <c r="M178" s="333" t="s">
        <v>1192</v>
      </c>
      <c r="N178" s="369" t="s">
        <v>3446</v>
      </c>
      <c r="O178" s="344" t="str">
        <f>VLOOKUP(N178,CódigosRetorno!$A$1:$B$1701,2,FALSE)</f>
        <v>EL monto del ISC se debe detallar a nivel de línea</v>
      </c>
      <c r="P178" s="333"/>
      <c r="Q178" s="378" t="s">
        <v>186</v>
      </c>
    </row>
    <row r="179" spans="2:17" s="326" customFormat="1" ht="24" customHeight="1">
      <c r="B179" s="617"/>
      <c r="C179" s="611"/>
      <c r="D179" s="615"/>
      <c r="E179" s="615"/>
      <c r="F179" s="343" t="s">
        <v>13</v>
      </c>
      <c r="G179" s="333" t="s">
        <v>2671</v>
      </c>
      <c r="H179" s="200" t="s">
        <v>4697</v>
      </c>
      <c r="I179" s="200"/>
      <c r="J179" s="200"/>
      <c r="K179" s="378">
        <v>1</v>
      </c>
      <c r="L179" s="344"/>
      <c r="M179" s="333"/>
      <c r="N179" s="369"/>
      <c r="O179" s="344" t="e">
        <f>VLOOKUP(N179,CódigosRetorno!$A$1:$B$1701,2,FALSE)</f>
        <v>#N/A</v>
      </c>
      <c r="P179" s="333"/>
      <c r="Q179" s="343"/>
    </row>
    <row r="180" spans="2:17" s="326" customFormat="1" ht="24">
      <c r="B180" s="617"/>
      <c r="C180" s="611"/>
      <c r="D180" s="615"/>
      <c r="E180" s="615"/>
      <c r="F180" s="607" t="s">
        <v>4698</v>
      </c>
      <c r="G180" s="607" t="s">
        <v>4699</v>
      </c>
      <c r="H180" s="610" t="s">
        <v>5213</v>
      </c>
      <c r="I180" s="345"/>
      <c r="J180" s="345"/>
      <c r="K180" s="607">
        <v>1</v>
      </c>
      <c r="L180" s="344" t="s">
        <v>3160</v>
      </c>
      <c r="M180" s="369" t="s">
        <v>203</v>
      </c>
      <c r="N180" s="377" t="s">
        <v>4351</v>
      </c>
      <c r="O180" s="344" t="str">
        <f>VLOOKUP(N180,CódigosRetorno!$A$1:$B$1701,2,FALSE)</f>
        <v>El XML no contiene el tag o no existe información de la tasa del tributo de la línea</v>
      </c>
      <c r="P180" s="333"/>
      <c r="Q180" s="343"/>
    </row>
    <row r="181" spans="2:17" s="326" customFormat="1" ht="24">
      <c r="B181" s="617"/>
      <c r="C181" s="611"/>
      <c r="D181" s="615"/>
      <c r="E181" s="615"/>
      <c r="F181" s="617"/>
      <c r="G181" s="617"/>
      <c r="H181" s="611"/>
      <c r="I181" s="346"/>
      <c r="J181" s="346"/>
      <c r="K181" s="617"/>
      <c r="L181" s="344" t="s">
        <v>4900</v>
      </c>
      <c r="M181" s="369" t="s">
        <v>203</v>
      </c>
      <c r="N181" s="377" t="s">
        <v>874</v>
      </c>
      <c r="O181" s="344" t="str">
        <f>VLOOKUP(N181,CódigosRetorno!$A$1:$B$1701,2,FALSE)</f>
        <v>Dato no cumple con formato establecido.</v>
      </c>
      <c r="P181" s="333"/>
      <c r="Q181" s="343"/>
    </row>
    <row r="182" spans="2:17" s="326" customFormat="1" ht="24">
      <c r="B182" s="617"/>
      <c r="C182" s="611"/>
      <c r="D182" s="615"/>
      <c r="E182" s="615"/>
      <c r="F182" s="617"/>
      <c r="G182" s="617"/>
      <c r="H182" s="611"/>
      <c r="I182" s="346"/>
      <c r="J182" s="346"/>
      <c r="K182" s="617"/>
      <c r="L182" s="344" t="s">
        <v>5379</v>
      </c>
      <c r="M182" s="369" t="s">
        <v>203</v>
      </c>
      <c r="N182" s="377" t="s">
        <v>5380</v>
      </c>
      <c r="O182" s="344" t="str">
        <f>VLOOKUP(N182,CódigosRetorno!$A$1:$B$1701,2,FALSE)</f>
        <v>El factor de afectación de ISC por linea debe ser diferente a 0.00.</v>
      </c>
      <c r="P182" s="333" t="s">
        <v>482</v>
      </c>
      <c r="Q182" s="343"/>
    </row>
    <row r="183" spans="2:17" s="326" customFormat="1" ht="24">
      <c r="B183" s="617"/>
      <c r="C183" s="611"/>
      <c r="D183" s="615"/>
      <c r="E183" s="615"/>
      <c r="F183" s="609" t="s">
        <v>10</v>
      </c>
      <c r="G183" s="613" t="s">
        <v>2948</v>
      </c>
      <c r="H183" s="610" t="s">
        <v>5219</v>
      </c>
      <c r="I183" s="345"/>
      <c r="J183" s="345"/>
      <c r="K183" s="607">
        <v>1</v>
      </c>
      <c r="L183" s="344" t="s">
        <v>3071</v>
      </c>
      <c r="M183" s="369" t="s">
        <v>203</v>
      </c>
      <c r="N183" s="377" t="s">
        <v>2080</v>
      </c>
      <c r="O183" s="344" t="str">
        <f>VLOOKUP(N183,CódigosRetorno!$A$1:$B$1701,2,FALSE)</f>
        <v>Si existe monto de ISC en el ITEM debe especificar el sistema de calculo</v>
      </c>
      <c r="P183" s="333" t="s">
        <v>482</v>
      </c>
      <c r="Q183" s="343" t="s">
        <v>186</v>
      </c>
    </row>
    <row r="184" spans="2:17" s="326" customFormat="1" ht="24">
      <c r="B184" s="617"/>
      <c r="C184" s="611"/>
      <c r="D184" s="615"/>
      <c r="E184" s="615"/>
      <c r="F184" s="609"/>
      <c r="G184" s="613"/>
      <c r="H184" s="612"/>
      <c r="I184" s="347"/>
      <c r="J184" s="347"/>
      <c r="K184" s="608"/>
      <c r="L184" s="344" t="s">
        <v>3440</v>
      </c>
      <c r="M184" s="369" t="s">
        <v>203</v>
      </c>
      <c r="N184" s="377" t="s">
        <v>798</v>
      </c>
      <c r="O184" s="344" t="str">
        <f>VLOOKUP(N184,CódigosRetorno!$A$1:$B$1701,2,FALSE)</f>
        <v>El sistema de calculo del ISC es incorrecto</v>
      </c>
      <c r="P184" s="333" t="s">
        <v>482</v>
      </c>
      <c r="Q184" s="343" t="s">
        <v>3043</v>
      </c>
    </row>
    <row r="185" spans="2:17" s="326" customFormat="1" ht="24">
      <c r="B185" s="617"/>
      <c r="C185" s="611"/>
      <c r="D185" s="615"/>
      <c r="E185" s="615"/>
      <c r="F185" s="607" t="s">
        <v>44</v>
      </c>
      <c r="G185" s="603" t="s">
        <v>2940</v>
      </c>
      <c r="H185" s="610" t="s">
        <v>5215</v>
      </c>
      <c r="I185" s="345"/>
      <c r="J185" s="345"/>
      <c r="K185" s="607">
        <v>1</v>
      </c>
      <c r="L185" s="344" t="s">
        <v>3160</v>
      </c>
      <c r="M185" s="369" t="s">
        <v>203</v>
      </c>
      <c r="N185" s="377" t="s">
        <v>2435</v>
      </c>
      <c r="O185" s="344" t="str">
        <f>VLOOKUP(N185,CódigosRetorno!$A$1:$B$1701,2,FALSE)</f>
        <v>El XML no contiene el tag cac:TaxCategory/cac:TaxScheme/cbc:ID del Item</v>
      </c>
      <c r="P185" s="333" t="s">
        <v>186</v>
      </c>
      <c r="Q185" s="343" t="s">
        <v>186</v>
      </c>
    </row>
    <row r="186" spans="2:17" s="326" customFormat="1">
      <c r="B186" s="617"/>
      <c r="C186" s="611"/>
      <c r="D186" s="615"/>
      <c r="E186" s="615"/>
      <c r="F186" s="617"/>
      <c r="G186" s="615"/>
      <c r="H186" s="611"/>
      <c r="I186" s="346"/>
      <c r="J186" s="346"/>
      <c r="K186" s="617"/>
      <c r="L186" s="344" t="s">
        <v>3214</v>
      </c>
      <c r="M186" s="369" t="s">
        <v>203</v>
      </c>
      <c r="N186" s="377" t="s">
        <v>2436</v>
      </c>
      <c r="O186" s="344" t="str">
        <f>VLOOKUP(N186,CódigosRetorno!$A$1:$B$1701,2,FALSE)</f>
        <v>El codigo del tributo es invalido</v>
      </c>
      <c r="P186" s="333"/>
      <c r="Q186" s="343"/>
    </row>
    <row r="187" spans="2:17" s="326" customFormat="1">
      <c r="B187" s="617"/>
      <c r="C187" s="611"/>
      <c r="D187" s="615"/>
      <c r="E187" s="615"/>
      <c r="F187" s="617"/>
      <c r="G187" s="615"/>
      <c r="H187" s="611"/>
      <c r="I187" s="346"/>
      <c r="J187" s="346"/>
      <c r="K187" s="617"/>
      <c r="L187" s="215" t="s">
        <v>4825</v>
      </c>
      <c r="M187" s="369" t="s">
        <v>203</v>
      </c>
      <c r="N187" s="377" t="s">
        <v>4474</v>
      </c>
      <c r="O187" s="344" t="str">
        <f>VLOOKUP(N187,CódigosRetorno!$A$1:$B$1701,2,FALSE)</f>
        <v>El código de tributo no debe repetirse a nivel de item</v>
      </c>
      <c r="P187" s="333"/>
      <c r="Q187" s="343"/>
    </row>
    <row r="188" spans="2:17" s="326" customFormat="1" ht="24">
      <c r="B188" s="617"/>
      <c r="C188" s="611"/>
      <c r="D188" s="615"/>
      <c r="E188" s="615"/>
      <c r="F188" s="617"/>
      <c r="G188" s="615"/>
      <c r="H188" s="611"/>
      <c r="I188" s="346"/>
      <c r="J188" s="346"/>
      <c r="K188" s="617"/>
      <c r="L188" s="344" t="s">
        <v>5729</v>
      </c>
      <c r="M188" s="369" t="s">
        <v>203</v>
      </c>
      <c r="N188" s="377" t="s">
        <v>5367</v>
      </c>
      <c r="O188" s="344" t="str">
        <f>VLOOKUP(N188,CódigosRetorno!$A$1:$B$1701,2,FALSE)</f>
        <v>El dato ingresado como codigo de tributo por linea es invalido para tipo de operación.</v>
      </c>
      <c r="P188" s="333" t="s">
        <v>482</v>
      </c>
      <c r="Q188" s="269" t="s">
        <v>186</v>
      </c>
    </row>
    <row r="189" spans="2:17" s="326" customFormat="1" ht="24">
      <c r="B189" s="617"/>
      <c r="C189" s="611"/>
      <c r="D189" s="615"/>
      <c r="E189" s="615"/>
      <c r="F189" s="617"/>
      <c r="G189" s="615"/>
      <c r="H189" s="611"/>
      <c r="I189" s="346"/>
      <c r="J189" s="346"/>
      <c r="K189" s="617"/>
      <c r="L189" s="344" t="s">
        <v>6116</v>
      </c>
      <c r="M189" s="369" t="s">
        <v>203</v>
      </c>
      <c r="N189" s="377" t="s">
        <v>5367</v>
      </c>
      <c r="O189" s="344" t="str">
        <f>VLOOKUP(N189,CódigosRetorno!$A$1:$B$1701,2,FALSE)</f>
        <v>El dato ingresado como codigo de tributo por linea es invalido para tipo de operación.</v>
      </c>
      <c r="P189" s="333" t="s">
        <v>482</v>
      </c>
      <c r="Q189" s="269" t="s">
        <v>186</v>
      </c>
    </row>
    <row r="190" spans="2:17" s="326" customFormat="1" ht="24">
      <c r="B190" s="617"/>
      <c r="C190" s="611"/>
      <c r="D190" s="615"/>
      <c r="E190" s="615"/>
      <c r="F190" s="607"/>
      <c r="G190" s="343" t="s">
        <v>4705</v>
      </c>
      <c r="H190" s="200" t="s">
        <v>4604</v>
      </c>
      <c r="I190" s="200"/>
      <c r="J190" s="200"/>
      <c r="K190" s="343" t="s">
        <v>4584</v>
      </c>
      <c r="L190" s="344" t="s">
        <v>5395</v>
      </c>
      <c r="M190" s="333" t="s">
        <v>1192</v>
      </c>
      <c r="N190" s="369" t="s">
        <v>5313</v>
      </c>
      <c r="O190" s="344" t="str">
        <f>VLOOKUP(N190,CódigosRetorno!$A$1:$B$1701,2,FALSE)</f>
        <v>El dato ingresado como atributo @schemeName es incorrecto.</v>
      </c>
      <c r="P190" s="333" t="s">
        <v>482</v>
      </c>
      <c r="Q190" s="269" t="s">
        <v>186</v>
      </c>
    </row>
    <row r="191" spans="2:17" s="326" customFormat="1" ht="24">
      <c r="B191" s="617"/>
      <c r="C191" s="611"/>
      <c r="D191" s="615"/>
      <c r="E191" s="615"/>
      <c r="F191" s="617"/>
      <c r="G191" s="343" t="s">
        <v>4582</v>
      </c>
      <c r="H191" s="200" t="s">
        <v>4605</v>
      </c>
      <c r="I191" s="200"/>
      <c r="J191" s="200"/>
      <c r="K191" s="343" t="s">
        <v>4584</v>
      </c>
      <c r="L191" s="344" t="s">
        <v>5305</v>
      </c>
      <c r="M191" s="333" t="s">
        <v>1192</v>
      </c>
      <c r="N191" s="369" t="s">
        <v>5314</v>
      </c>
      <c r="O191" s="344" t="str">
        <f>VLOOKUP(N191,CódigosRetorno!$A$1:$B$1701,2,FALSE)</f>
        <v>El dato ingresado como atributo @schemeAgencyName es incorrecto.</v>
      </c>
      <c r="P191" s="333" t="s">
        <v>482</v>
      </c>
      <c r="Q191" s="269" t="s">
        <v>186</v>
      </c>
    </row>
    <row r="192" spans="2:17" s="326" customFormat="1" ht="36">
      <c r="B192" s="617"/>
      <c r="C192" s="611"/>
      <c r="D192" s="615"/>
      <c r="E192" s="615"/>
      <c r="F192" s="608"/>
      <c r="G192" s="343" t="s">
        <v>4706</v>
      </c>
      <c r="H192" s="200" t="s">
        <v>4607</v>
      </c>
      <c r="I192" s="200"/>
      <c r="J192" s="200"/>
      <c r="K192" s="343" t="s">
        <v>4584</v>
      </c>
      <c r="L192" s="344" t="s">
        <v>5398</v>
      </c>
      <c r="M192" s="369" t="s">
        <v>1192</v>
      </c>
      <c r="N192" s="377" t="s">
        <v>5315</v>
      </c>
      <c r="O192" s="344" t="str">
        <f>VLOOKUP(N192,CódigosRetorno!$A$1:$B$1701,2,FALSE)</f>
        <v>El dato ingresado como atributo @schemeURI es incorrecto.</v>
      </c>
      <c r="P192" s="333" t="s">
        <v>482</v>
      </c>
      <c r="Q192" s="269" t="s">
        <v>186</v>
      </c>
    </row>
    <row r="193" spans="2:17" s="326" customFormat="1" ht="36" customHeight="1">
      <c r="B193" s="617"/>
      <c r="C193" s="611"/>
      <c r="D193" s="615"/>
      <c r="E193" s="615"/>
      <c r="F193" s="607" t="s">
        <v>46</v>
      </c>
      <c r="G193" s="603" t="s">
        <v>2940</v>
      </c>
      <c r="H193" s="610" t="s">
        <v>5217</v>
      </c>
      <c r="I193" s="345"/>
      <c r="J193" s="345"/>
      <c r="K193" s="607">
        <v>1</v>
      </c>
      <c r="L193" s="344" t="s">
        <v>3160</v>
      </c>
      <c r="M193" s="369" t="s">
        <v>203</v>
      </c>
      <c r="N193" s="377" t="s">
        <v>2434</v>
      </c>
      <c r="O193" s="344" t="str">
        <f>VLOOKUP(N193,CódigosRetorno!$A$1:$B$1701,2,FALSE)</f>
        <v>cac:TaxScheme/cbc:Name del item - No existe el tag o el dato ingresado no cumple con el estandar</v>
      </c>
      <c r="P193" s="333" t="s">
        <v>482</v>
      </c>
      <c r="Q193" s="343" t="s">
        <v>186</v>
      </c>
    </row>
    <row r="194" spans="2:17" s="326" customFormat="1" ht="24">
      <c r="B194" s="617"/>
      <c r="C194" s="611"/>
      <c r="D194" s="615"/>
      <c r="E194" s="615"/>
      <c r="F194" s="617"/>
      <c r="G194" s="615"/>
      <c r="H194" s="611"/>
      <c r="I194" s="346"/>
      <c r="J194" s="346"/>
      <c r="K194" s="617"/>
      <c r="L194" s="344" t="s">
        <v>4708</v>
      </c>
      <c r="M194" s="369" t="s">
        <v>203</v>
      </c>
      <c r="N194" s="377" t="s">
        <v>4225</v>
      </c>
      <c r="O194" s="344" t="str">
        <f>VLOOKUP(N194,CódigosRetorno!$A$1:$B$1701,2,FALSE)</f>
        <v>Nombre de tributo no corresponde al código de tributo de la linea.</v>
      </c>
      <c r="P194" s="333"/>
      <c r="Q194" s="343"/>
    </row>
    <row r="195" spans="2:17" s="326" customFormat="1" ht="24" customHeight="1">
      <c r="B195" s="617"/>
      <c r="C195" s="611"/>
      <c r="D195" s="615"/>
      <c r="E195" s="615"/>
      <c r="F195" s="334" t="s">
        <v>13</v>
      </c>
      <c r="G195" s="340"/>
      <c r="H195" s="345" t="s">
        <v>5218</v>
      </c>
      <c r="I195" s="345"/>
      <c r="J195" s="345"/>
      <c r="K195" s="334">
        <v>1</v>
      </c>
      <c r="L195" s="348" t="s">
        <v>4708</v>
      </c>
      <c r="M195" s="369" t="s">
        <v>203</v>
      </c>
      <c r="N195" s="369" t="s">
        <v>803</v>
      </c>
      <c r="O195" s="344" t="str">
        <f>VLOOKUP(N195,CódigosRetorno!$A$1:$B$1701,2,FALSE)</f>
        <v>El Name o TaxTypeCode debe corresponder con el Id para el IGV</v>
      </c>
      <c r="P195" s="333" t="s">
        <v>186</v>
      </c>
      <c r="Q195" s="343" t="s">
        <v>186</v>
      </c>
    </row>
    <row r="196" spans="2:17" s="326" customFormat="1" ht="24">
      <c r="B196" s="607">
        <f>B173+1</f>
        <v>34</v>
      </c>
      <c r="C196" s="610" t="s">
        <v>2963</v>
      </c>
      <c r="D196" s="603" t="s">
        <v>15</v>
      </c>
      <c r="E196" s="603" t="s">
        <v>9</v>
      </c>
      <c r="F196" s="343" t="s">
        <v>12</v>
      </c>
      <c r="G196" s="333" t="s">
        <v>16</v>
      </c>
      <c r="H196" s="348" t="s">
        <v>5220</v>
      </c>
      <c r="I196" s="348"/>
      <c r="J196" s="348"/>
      <c r="K196" s="343">
        <v>1</v>
      </c>
      <c r="L196" s="190" t="s">
        <v>2951</v>
      </c>
      <c r="M196" s="369" t="s">
        <v>203</v>
      </c>
      <c r="N196" s="377" t="s">
        <v>2083</v>
      </c>
      <c r="O196" s="344" t="str">
        <f>VLOOKUP(N196,CódigosRetorno!$A$1:$B$1701,2,FALSE)</f>
        <v>El dato ingresado en LineExtensionAmount del item no cumple con el formato establecido</v>
      </c>
      <c r="P196" s="333" t="s">
        <v>482</v>
      </c>
      <c r="Q196" s="343" t="s">
        <v>186</v>
      </c>
    </row>
    <row r="197" spans="2:17" s="326" customFormat="1" ht="24" customHeight="1">
      <c r="B197" s="608"/>
      <c r="C197" s="612"/>
      <c r="D197" s="604"/>
      <c r="E197" s="604"/>
      <c r="F197" s="343" t="s">
        <v>13</v>
      </c>
      <c r="G197" s="333" t="s">
        <v>2671</v>
      </c>
      <c r="H197" s="200" t="s">
        <v>4697</v>
      </c>
      <c r="I197" s="154"/>
      <c r="J197" s="154"/>
      <c r="K197" s="52">
        <v>1</v>
      </c>
      <c r="L197" s="344"/>
      <c r="M197" s="369"/>
      <c r="N197" s="377"/>
      <c r="O197" s="344" t="e">
        <f>VLOOKUP(N197,CódigosRetorno!$A$1:$B$1701,2,FALSE)</f>
        <v>#N/A</v>
      </c>
      <c r="P197" s="333"/>
      <c r="Q197" s="343"/>
    </row>
    <row r="198" spans="2:17" s="326" customFormat="1">
      <c r="B198" s="161" t="s">
        <v>5221</v>
      </c>
      <c r="C198" s="161"/>
      <c r="D198" s="284"/>
      <c r="E198" s="163" t="s">
        <v>186</v>
      </c>
      <c r="F198" s="372" t="s">
        <v>186</v>
      </c>
      <c r="G198" s="372" t="s">
        <v>186</v>
      </c>
      <c r="H198" s="164"/>
      <c r="I198" s="164"/>
      <c r="J198" s="164"/>
      <c r="K198" s="372"/>
      <c r="L198" s="339" t="s">
        <v>186</v>
      </c>
      <c r="M198" s="342" t="s">
        <v>186</v>
      </c>
      <c r="N198" s="365" t="s">
        <v>186</v>
      </c>
      <c r="O198" s="344" t="str">
        <f>VLOOKUP(N198,CódigosRetorno!$A$1:$B$1701,2,FALSE)</f>
        <v>-</v>
      </c>
      <c r="P198" s="342" t="s">
        <v>186</v>
      </c>
      <c r="Q198" s="336" t="s">
        <v>186</v>
      </c>
    </row>
    <row r="199" spans="2:17" s="326" customFormat="1" ht="24">
      <c r="B199" s="603">
        <f>B196+1</f>
        <v>35</v>
      </c>
      <c r="C199" s="621" t="s">
        <v>4719</v>
      </c>
      <c r="D199" s="607" t="s">
        <v>3</v>
      </c>
      <c r="E199" s="607" t="s">
        <v>4</v>
      </c>
      <c r="F199" s="607" t="s">
        <v>12</v>
      </c>
      <c r="G199" s="607" t="s">
        <v>16</v>
      </c>
      <c r="H199" s="610" t="s">
        <v>3123</v>
      </c>
      <c r="I199" s="345"/>
      <c r="J199" s="345"/>
      <c r="K199" s="670">
        <v>1</v>
      </c>
      <c r="L199" s="344" t="s">
        <v>3567</v>
      </c>
      <c r="M199" s="333" t="s">
        <v>203</v>
      </c>
      <c r="N199" s="369" t="s">
        <v>4395</v>
      </c>
      <c r="O199" s="344" t="str">
        <f>VLOOKUP(N199,CódigosRetorno!$A$1:$B$1701,2,FALSE)</f>
        <v>El dato ingresado en el monto total de impuestos no cumple con el formato establecido</v>
      </c>
      <c r="P199" s="342"/>
      <c r="Q199" s="336"/>
    </row>
    <row r="200" spans="2:17" s="326" customFormat="1" ht="24">
      <c r="B200" s="615"/>
      <c r="C200" s="622"/>
      <c r="D200" s="617"/>
      <c r="E200" s="617"/>
      <c r="F200" s="617"/>
      <c r="G200" s="617"/>
      <c r="H200" s="611"/>
      <c r="I200" s="346"/>
      <c r="J200" s="346"/>
      <c r="K200" s="671"/>
      <c r="L200" s="344" t="s">
        <v>6155</v>
      </c>
      <c r="M200" s="333" t="s">
        <v>203</v>
      </c>
      <c r="N200" s="369" t="s">
        <v>1962</v>
      </c>
      <c r="O200" s="344" t="str">
        <f>VLOOKUP(N200,CódigosRetorno!$A$1:$B$1701,2,FALSE)</f>
        <v>El importe total no coincide con la sumatoria de los valores de venta mas los tributos mas los cargos.</v>
      </c>
      <c r="P200" s="342"/>
      <c r="Q200" s="336"/>
    </row>
    <row r="201" spans="2:17" s="326" customFormat="1">
      <c r="B201" s="604"/>
      <c r="C201" s="625"/>
      <c r="D201" s="608"/>
      <c r="E201" s="608"/>
      <c r="F201" s="608"/>
      <c r="G201" s="608"/>
      <c r="H201" s="612"/>
      <c r="I201" s="347"/>
      <c r="J201" s="347"/>
      <c r="K201" s="742"/>
      <c r="L201" s="344" t="s">
        <v>5222</v>
      </c>
      <c r="M201" s="333" t="s">
        <v>203</v>
      </c>
      <c r="N201" s="369" t="s">
        <v>4403</v>
      </c>
      <c r="O201" s="344" t="str">
        <f>VLOOKUP(N201,CódigosRetorno!$A$1:$B$1701,2,FALSE)</f>
        <v>El tag cac:TaxTotal no debe repetirse a nivel de totales</v>
      </c>
      <c r="P201" s="342"/>
      <c r="Q201" s="336"/>
    </row>
    <row r="202" spans="2:17" s="326" customFormat="1" ht="24">
      <c r="B202" s="607" t="s">
        <v>4840</v>
      </c>
      <c r="C202" s="610" t="s">
        <v>4841</v>
      </c>
      <c r="D202" s="607" t="s">
        <v>3</v>
      </c>
      <c r="E202" s="607" t="s">
        <v>9</v>
      </c>
      <c r="F202" s="607" t="s">
        <v>12</v>
      </c>
      <c r="G202" s="603" t="s">
        <v>4836</v>
      </c>
      <c r="H202" s="610" t="s">
        <v>5721</v>
      </c>
      <c r="I202" s="607">
        <v>1</v>
      </c>
      <c r="J202" s="334"/>
      <c r="K202" s="334"/>
      <c r="L202" s="348" t="s">
        <v>3160</v>
      </c>
      <c r="M202" s="369" t="s">
        <v>203</v>
      </c>
      <c r="N202" s="377" t="s">
        <v>2808</v>
      </c>
      <c r="O202" s="344" t="str">
        <f>VLOOKUP(N202,CódigosRetorno!$A$1:$B$1701,2,FALSE)</f>
        <v>El XML no contiene el tag o no existe información de total valor de venta globales</v>
      </c>
      <c r="P202" s="52" t="s">
        <v>482</v>
      </c>
      <c r="Q202" s="276" t="s">
        <v>186</v>
      </c>
    </row>
    <row r="203" spans="2:17" s="326" customFormat="1" ht="24">
      <c r="B203" s="617"/>
      <c r="C203" s="611"/>
      <c r="D203" s="617"/>
      <c r="E203" s="617"/>
      <c r="F203" s="617"/>
      <c r="G203" s="615"/>
      <c r="H203" s="611"/>
      <c r="I203" s="617"/>
      <c r="J203" s="335"/>
      <c r="K203" s="335"/>
      <c r="L203" s="344" t="s">
        <v>3551</v>
      </c>
      <c r="M203" s="52" t="s">
        <v>203</v>
      </c>
      <c r="N203" s="369" t="s">
        <v>4364</v>
      </c>
      <c r="O203" s="344" t="str">
        <f>VLOOKUP(N203,CódigosRetorno!$A$1:$B$1701,2,FALSE)</f>
        <v>El dato ingresado en el total valor de venta globales no cumple con el formato establecido</v>
      </c>
      <c r="P203" s="52" t="s">
        <v>482</v>
      </c>
      <c r="Q203" s="276" t="s">
        <v>186</v>
      </c>
    </row>
    <row r="204" spans="2:17" s="326" customFormat="1" ht="24">
      <c r="B204" s="617"/>
      <c r="C204" s="611"/>
      <c r="D204" s="617"/>
      <c r="E204" s="617"/>
      <c r="F204" s="617"/>
      <c r="G204" s="615"/>
      <c r="H204" s="611"/>
      <c r="I204" s="617"/>
      <c r="J204" s="335"/>
      <c r="K204" s="335"/>
      <c r="L204" s="344" t="s">
        <v>4722</v>
      </c>
      <c r="M204" s="333" t="s">
        <v>203</v>
      </c>
      <c r="N204" s="369" t="s">
        <v>4434</v>
      </c>
      <c r="O204" s="344" t="str">
        <f>VLOOKUP(N204,CódigosRetorno!$A$1:$B$1701,2,FALSE)</f>
        <v>La sumatoria del total valor de venta - Exportaciones de línea no corresponden al total</v>
      </c>
      <c r="P204" s="52" t="s">
        <v>482</v>
      </c>
      <c r="Q204" s="52"/>
    </row>
    <row r="205" spans="2:17" s="326" customFormat="1" ht="36">
      <c r="B205" s="617"/>
      <c r="C205" s="611"/>
      <c r="D205" s="617"/>
      <c r="E205" s="617"/>
      <c r="F205" s="617"/>
      <c r="G205" s="615"/>
      <c r="H205" s="611"/>
      <c r="I205" s="617"/>
      <c r="J205" s="335"/>
      <c r="K205" s="335"/>
      <c r="L205" s="344" t="s">
        <v>4724</v>
      </c>
      <c r="M205" s="333" t="s">
        <v>203</v>
      </c>
      <c r="N205" s="369" t="s">
        <v>4438</v>
      </c>
      <c r="O205" s="344" t="str">
        <f>VLOOKUP(N205,CódigosRetorno!$A$1:$B$1701,2,FALSE)</f>
        <v>La sumatoria del total valor de venta - operaciones exoneradas de línea no corresponden al total</v>
      </c>
      <c r="P205" s="333" t="s">
        <v>482</v>
      </c>
      <c r="Q205" s="270"/>
    </row>
    <row r="206" spans="2:17" s="326" customFormat="1" ht="36">
      <c r="B206" s="617"/>
      <c r="C206" s="611"/>
      <c r="D206" s="617"/>
      <c r="E206" s="617"/>
      <c r="F206" s="617"/>
      <c r="G206" s="615"/>
      <c r="H206" s="611"/>
      <c r="I206" s="617"/>
      <c r="J206" s="335"/>
      <c r="K206" s="335"/>
      <c r="L206" s="344" t="s">
        <v>4725</v>
      </c>
      <c r="M206" s="333" t="s">
        <v>203</v>
      </c>
      <c r="N206" s="369" t="s">
        <v>4436</v>
      </c>
      <c r="O206" s="344" t="str">
        <f>VLOOKUP(N206,CódigosRetorno!$A$1:$B$1701,2,FALSE)</f>
        <v>La sumatoria del total valor de venta - operaciones inafectas de línea no corresponden al total</v>
      </c>
      <c r="P206" s="333" t="s">
        <v>482</v>
      </c>
      <c r="Q206" s="270"/>
    </row>
    <row r="207" spans="2:17" s="326" customFormat="1" ht="36">
      <c r="B207" s="617"/>
      <c r="C207" s="611"/>
      <c r="D207" s="617"/>
      <c r="E207" s="617"/>
      <c r="F207" s="617"/>
      <c r="G207" s="615"/>
      <c r="H207" s="611"/>
      <c r="I207" s="617"/>
      <c r="J207" s="335"/>
      <c r="K207" s="335"/>
      <c r="L207" s="344" t="s">
        <v>4843</v>
      </c>
      <c r="M207" s="333" t="s">
        <v>1192</v>
      </c>
      <c r="N207" s="369" t="s">
        <v>1437</v>
      </c>
      <c r="O207" s="344" t="str">
        <f>VLOOKUP(N207,CódigosRetorno!$A$1:$B$1701,2,FALSE)</f>
        <v>El total valor venta neta de oper. inafectas IGV debe ser mayor a 0.00 o debe existir oper. inafectas onerosas o de export.</v>
      </c>
      <c r="P207" s="333" t="s">
        <v>482</v>
      </c>
      <c r="Q207" s="270" t="s">
        <v>186</v>
      </c>
    </row>
    <row r="208" spans="2:17" s="326" customFormat="1" ht="36">
      <c r="B208" s="617"/>
      <c r="C208" s="611"/>
      <c r="D208" s="617"/>
      <c r="E208" s="617"/>
      <c r="F208" s="617"/>
      <c r="G208" s="615"/>
      <c r="H208" s="611"/>
      <c r="I208" s="617"/>
      <c r="J208" s="335"/>
      <c r="K208" s="335"/>
      <c r="L208" s="344" t="s">
        <v>4844</v>
      </c>
      <c r="M208" s="369" t="s">
        <v>1192</v>
      </c>
      <c r="N208" s="377" t="s">
        <v>1436</v>
      </c>
      <c r="O208" s="344" t="str">
        <f>VLOOKUP(N208,CódigosRetorno!$A$1:$B$1701,2,FALSE)</f>
        <v>El total valor venta neta de oper. exoneradas IGV debe ser mayor a 0.00 o debe existir oper. exoneradas</v>
      </c>
      <c r="P208" s="333" t="s">
        <v>482</v>
      </c>
      <c r="Q208" s="270" t="s">
        <v>186</v>
      </c>
    </row>
    <row r="209" spans="2:17" s="326" customFormat="1" ht="24">
      <c r="B209" s="617"/>
      <c r="C209" s="611"/>
      <c r="D209" s="617"/>
      <c r="E209" s="617"/>
      <c r="F209" s="617"/>
      <c r="G209" s="615"/>
      <c r="H209" s="611"/>
      <c r="I209" s="617"/>
      <c r="J209" s="335"/>
      <c r="K209" s="335"/>
      <c r="L209" s="344" t="s">
        <v>4845</v>
      </c>
      <c r="M209" s="369" t="s">
        <v>1192</v>
      </c>
      <c r="N209" s="377" t="s">
        <v>1431</v>
      </c>
      <c r="O209" s="344" t="str">
        <f>VLOOKUP(N209,CódigosRetorno!$A$1:$B$1701,2,FALSE)</f>
        <v>Si se utiliza la leyenda con código 2001, el total de operaciones exoneradas debe ser mayor a 0.00</v>
      </c>
      <c r="P209" s="333"/>
      <c r="Q209" s="270"/>
    </row>
    <row r="210" spans="2:17" s="326" customFormat="1" ht="24">
      <c r="B210" s="617"/>
      <c r="C210" s="611"/>
      <c r="D210" s="617"/>
      <c r="E210" s="617"/>
      <c r="F210" s="617"/>
      <c r="G210" s="615"/>
      <c r="H210" s="611"/>
      <c r="I210" s="617"/>
      <c r="J210" s="335"/>
      <c r="K210" s="335"/>
      <c r="L210" s="344" t="s">
        <v>4846</v>
      </c>
      <c r="M210" s="369" t="s">
        <v>1192</v>
      </c>
      <c r="N210" s="377" t="s">
        <v>1430</v>
      </c>
      <c r="O210" s="344" t="str">
        <f>VLOOKUP(N210,CódigosRetorno!$A$1:$B$1701,2,FALSE)</f>
        <v>Si se utiliza la leyenda con código 2002, el total de operaciones exoneradas debe ser mayor a 0.00</v>
      </c>
      <c r="P210" s="333"/>
      <c r="Q210" s="270"/>
    </row>
    <row r="211" spans="2:17" s="326" customFormat="1" ht="24">
      <c r="B211" s="617"/>
      <c r="C211" s="611"/>
      <c r="D211" s="617"/>
      <c r="E211" s="617"/>
      <c r="F211" s="617"/>
      <c r="G211" s="615"/>
      <c r="H211" s="611"/>
      <c r="I211" s="617"/>
      <c r="J211" s="335"/>
      <c r="K211" s="335"/>
      <c r="L211" s="344" t="s">
        <v>4847</v>
      </c>
      <c r="M211" s="369" t="s">
        <v>1192</v>
      </c>
      <c r="N211" s="377" t="s">
        <v>1429</v>
      </c>
      <c r="O211" s="344" t="str">
        <f>VLOOKUP(N211,CódigosRetorno!$A$1:$B$1701,2,FALSE)</f>
        <v>Si se utiliza la leyenda con código 2003, el total de operaciones exoneradas debe ser mayor a 0.00</v>
      </c>
      <c r="P211" s="333"/>
      <c r="Q211" s="270"/>
    </row>
    <row r="212" spans="2:17" s="326" customFormat="1" ht="24">
      <c r="B212" s="617"/>
      <c r="C212" s="611"/>
      <c r="D212" s="617"/>
      <c r="E212" s="617"/>
      <c r="F212" s="617"/>
      <c r="G212" s="615"/>
      <c r="H212" s="611"/>
      <c r="I212" s="617"/>
      <c r="J212" s="335"/>
      <c r="K212" s="335"/>
      <c r="L212" s="344" t="s">
        <v>4848</v>
      </c>
      <c r="M212" s="369" t="s">
        <v>1192</v>
      </c>
      <c r="N212" s="377" t="s">
        <v>4555</v>
      </c>
      <c r="O212" s="344" t="str">
        <f>VLOOKUP(N212,CódigosRetorno!$A$1:$B$1701,2,FALSE)</f>
        <v>Si se utiliza la leyenda con código 2007, el total de operaciones exoneradas debe ser mayor a 0.00</v>
      </c>
      <c r="P212" s="333"/>
      <c r="Q212" s="270"/>
    </row>
    <row r="213" spans="2:17" s="326" customFormat="1" ht="24">
      <c r="B213" s="617"/>
      <c r="C213" s="611"/>
      <c r="D213" s="617"/>
      <c r="E213" s="617"/>
      <c r="F213" s="617"/>
      <c r="G213" s="615"/>
      <c r="H213" s="611"/>
      <c r="I213" s="617"/>
      <c r="J213" s="335"/>
      <c r="K213" s="335"/>
      <c r="L213" s="344" t="s">
        <v>4849</v>
      </c>
      <c r="M213" s="369" t="s">
        <v>1192</v>
      </c>
      <c r="N213" s="377" t="s">
        <v>4557</v>
      </c>
      <c r="O213" s="344" t="str">
        <f>VLOOKUP(N213,CódigosRetorno!$A$1:$B$1701,2,FALSE)</f>
        <v>Si se utiliza la leyenda con código 2008, el total de operaciones exoneradas debe ser mayor a 0.00</v>
      </c>
      <c r="P213" s="333" t="s">
        <v>482</v>
      </c>
      <c r="Q213" s="270" t="s">
        <v>186</v>
      </c>
    </row>
    <row r="214" spans="2:17" s="326" customFormat="1">
      <c r="B214" s="617"/>
      <c r="C214" s="611"/>
      <c r="D214" s="617"/>
      <c r="E214" s="617"/>
      <c r="F214" s="334" t="s">
        <v>13</v>
      </c>
      <c r="G214" s="333" t="s">
        <v>2671</v>
      </c>
      <c r="H214" s="200" t="s">
        <v>4697</v>
      </c>
      <c r="I214" s="336">
        <v>1</v>
      </c>
      <c r="J214" s="336"/>
      <c r="K214" s="336"/>
      <c r="L214" s="344" t="s">
        <v>2652</v>
      </c>
      <c r="M214" s="333" t="s">
        <v>186</v>
      </c>
      <c r="N214" s="369" t="s">
        <v>186</v>
      </c>
      <c r="O214" s="344" t="str">
        <f>VLOOKUP(N214,CódigosRetorno!$A$1:$B$1701,2,FALSE)</f>
        <v>-</v>
      </c>
      <c r="P214" s="333" t="s">
        <v>186</v>
      </c>
      <c r="Q214" s="270" t="s">
        <v>186</v>
      </c>
    </row>
    <row r="215" spans="2:17" s="326" customFormat="1" ht="24">
      <c r="B215" s="617"/>
      <c r="C215" s="611"/>
      <c r="D215" s="617"/>
      <c r="E215" s="617"/>
      <c r="F215" s="607"/>
      <c r="G215" s="603" t="s">
        <v>4726</v>
      </c>
      <c r="H215" s="605" t="s">
        <v>5728</v>
      </c>
      <c r="I215" s="607">
        <v>1</v>
      </c>
      <c r="J215" s="336"/>
      <c r="K215" s="336"/>
      <c r="L215" s="344" t="s">
        <v>3551</v>
      </c>
      <c r="M215" s="369" t="s">
        <v>203</v>
      </c>
      <c r="N215" s="377" t="s">
        <v>2422</v>
      </c>
      <c r="O215" s="344" t="str">
        <f>VLOOKUP(N215,CódigosRetorno!$A$1:$B$1701,2,FALSE)</f>
        <v>El dato ingresado en TaxAmount no cumple con el formato establecido</v>
      </c>
      <c r="P215" s="333" t="s">
        <v>482</v>
      </c>
      <c r="Q215" s="269" t="s">
        <v>186</v>
      </c>
    </row>
    <row r="216" spans="2:17" s="326" customFormat="1" ht="36">
      <c r="B216" s="617"/>
      <c r="C216" s="611"/>
      <c r="D216" s="617"/>
      <c r="E216" s="617"/>
      <c r="F216" s="608"/>
      <c r="G216" s="604"/>
      <c r="H216" s="606"/>
      <c r="I216" s="608"/>
      <c r="J216" s="336"/>
      <c r="K216" s="336"/>
      <c r="L216" s="344" t="s">
        <v>4853</v>
      </c>
      <c r="M216" s="333" t="s">
        <v>203</v>
      </c>
      <c r="N216" s="369" t="s">
        <v>2805</v>
      </c>
      <c r="O216" s="344" t="str">
        <f>VLOOKUP(N216,CódigosRetorno!$A$1:$B$1701,2,FALSE)</f>
        <v xml:space="preserve">El monto total del impuestos sobre el valor de venta de operaciones gratuitas/inafectas/exoneradas debe ser igual a 0.00 </v>
      </c>
      <c r="P216" s="333" t="s">
        <v>482</v>
      </c>
      <c r="Q216" s="269" t="s">
        <v>186</v>
      </c>
    </row>
    <row r="217" spans="2:17" s="326" customFormat="1">
      <c r="B217" s="617"/>
      <c r="C217" s="611"/>
      <c r="D217" s="617"/>
      <c r="E217" s="617"/>
      <c r="F217" s="334" t="s">
        <v>13</v>
      </c>
      <c r="G217" s="333" t="s">
        <v>2671</v>
      </c>
      <c r="H217" s="200" t="s">
        <v>4697</v>
      </c>
      <c r="I217" s="336">
        <v>1</v>
      </c>
      <c r="J217" s="336"/>
      <c r="K217" s="336"/>
      <c r="L217" s="344" t="s">
        <v>2652</v>
      </c>
      <c r="M217" s="333" t="s">
        <v>186</v>
      </c>
      <c r="N217" s="369" t="s">
        <v>186</v>
      </c>
      <c r="O217" s="344" t="str">
        <f>VLOOKUP(N217,CódigosRetorno!$A$1:$B$1701,2,FALSE)</f>
        <v>-</v>
      </c>
      <c r="P217" s="333" t="s">
        <v>186</v>
      </c>
      <c r="Q217" s="270" t="s">
        <v>186</v>
      </c>
    </row>
    <row r="218" spans="2:17" s="326" customFormat="1" ht="24">
      <c r="B218" s="617"/>
      <c r="C218" s="611"/>
      <c r="D218" s="617"/>
      <c r="E218" s="617"/>
      <c r="F218" s="607" t="s">
        <v>44</v>
      </c>
      <c r="G218" s="603" t="s">
        <v>2940</v>
      </c>
      <c r="H218" s="610" t="s">
        <v>5223</v>
      </c>
      <c r="I218" s="607">
        <v>1</v>
      </c>
      <c r="J218" s="334"/>
      <c r="K218" s="334"/>
      <c r="L218" s="344" t="s">
        <v>3160</v>
      </c>
      <c r="M218" s="333" t="s">
        <v>203</v>
      </c>
      <c r="N218" s="271" t="s">
        <v>4241</v>
      </c>
      <c r="O218" s="344" t="str">
        <f>VLOOKUP(N218,CódigosRetorno!$A$1:$B$1701,2,FALSE)</f>
        <v>el XML no contiene el tag o no existe información de código de tributo.</v>
      </c>
      <c r="P218" s="333" t="s">
        <v>482</v>
      </c>
      <c r="Q218" s="270" t="s">
        <v>186</v>
      </c>
    </row>
    <row r="219" spans="2:17" s="326" customFormat="1" ht="24">
      <c r="B219" s="617"/>
      <c r="C219" s="611"/>
      <c r="D219" s="617"/>
      <c r="E219" s="617"/>
      <c r="F219" s="617"/>
      <c r="G219" s="615"/>
      <c r="H219" s="611"/>
      <c r="I219" s="617"/>
      <c r="J219" s="335"/>
      <c r="K219" s="335"/>
      <c r="L219" s="348" t="s">
        <v>4727</v>
      </c>
      <c r="M219" s="365" t="s">
        <v>203</v>
      </c>
      <c r="N219" s="364" t="s">
        <v>2812</v>
      </c>
      <c r="O219" s="344" t="str">
        <f>VLOOKUP(N219,CódigosRetorno!$A$1:$B$1701,2,FALSE)</f>
        <v>El dato ingresado como codigo de tributo global no corresponde al valor esperado.</v>
      </c>
      <c r="P219" s="371" t="s">
        <v>482</v>
      </c>
      <c r="Q219" s="270" t="s">
        <v>3037</v>
      </c>
    </row>
    <row r="220" spans="2:17" s="326" customFormat="1">
      <c r="B220" s="617"/>
      <c r="C220" s="611"/>
      <c r="D220" s="617"/>
      <c r="E220" s="617"/>
      <c r="F220" s="617"/>
      <c r="G220" s="615"/>
      <c r="H220" s="611"/>
      <c r="I220" s="617"/>
      <c r="J220" s="335"/>
      <c r="K220" s="335"/>
      <c r="L220" s="215" t="s">
        <v>4734</v>
      </c>
      <c r="M220" s="377" t="s">
        <v>203</v>
      </c>
      <c r="N220" s="377" t="s">
        <v>4476</v>
      </c>
      <c r="O220" s="344" t="str">
        <f>VLOOKUP(N220,CódigosRetorno!$A$1:$B$1701,2,FALSE)</f>
        <v>El código de tributo no debe repetirse a nivel de totales</v>
      </c>
      <c r="P220" s="333" t="s">
        <v>482</v>
      </c>
      <c r="Q220" s="277" t="s">
        <v>186</v>
      </c>
    </row>
    <row r="221" spans="2:17" s="326" customFormat="1" ht="24">
      <c r="B221" s="617"/>
      <c r="C221" s="611"/>
      <c r="D221" s="617"/>
      <c r="E221" s="617"/>
      <c r="F221" s="617"/>
      <c r="G221" s="615"/>
      <c r="H221" s="611"/>
      <c r="I221" s="617"/>
      <c r="J221" s="335"/>
      <c r="K221" s="335"/>
      <c r="L221" s="344" t="s">
        <v>5727</v>
      </c>
      <c r="M221" s="369" t="s">
        <v>203</v>
      </c>
      <c r="N221" s="377" t="s">
        <v>5396</v>
      </c>
      <c r="O221" s="344" t="str">
        <f>VLOOKUP(N221,CódigosRetorno!$A$1:$B$1701,2,FALSE)</f>
        <v>El dato ingresado como codigo de tributo global es invalido para tipo de operación.</v>
      </c>
      <c r="P221" s="333" t="s">
        <v>482</v>
      </c>
      <c r="Q221" s="269" t="s">
        <v>186</v>
      </c>
    </row>
    <row r="222" spans="2:17" s="326" customFormat="1" ht="24">
      <c r="B222" s="617"/>
      <c r="C222" s="611"/>
      <c r="D222" s="617"/>
      <c r="E222" s="617"/>
      <c r="F222" s="617"/>
      <c r="G222" s="615"/>
      <c r="H222" s="611"/>
      <c r="I222" s="617"/>
      <c r="J222" s="335"/>
      <c r="K222" s="335"/>
      <c r="L222" s="344" t="s">
        <v>6117</v>
      </c>
      <c r="M222" s="369" t="s">
        <v>203</v>
      </c>
      <c r="N222" s="377" t="s">
        <v>5396</v>
      </c>
      <c r="O222" s="344" t="str">
        <f>VLOOKUP(N222,CódigosRetorno!$A$1:$B$1701,2,FALSE)</f>
        <v>El dato ingresado como codigo de tributo global es invalido para tipo de operación.</v>
      </c>
      <c r="P222" s="333" t="s">
        <v>482</v>
      </c>
      <c r="Q222" s="269" t="s">
        <v>186</v>
      </c>
    </row>
    <row r="223" spans="2:17" s="326" customFormat="1" ht="24">
      <c r="B223" s="617"/>
      <c r="C223" s="611"/>
      <c r="D223" s="617"/>
      <c r="E223" s="609" t="s">
        <v>9</v>
      </c>
      <c r="F223" s="609"/>
      <c r="G223" s="343" t="s">
        <v>4705</v>
      </c>
      <c r="H223" s="344" t="s">
        <v>4604</v>
      </c>
      <c r="I223" s="343" t="s">
        <v>4584</v>
      </c>
      <c r="J223" s="343"/>
      <c r="K223" s="343"/>
      <c r="L223" s="344" t="s">
        <v>5395</v>
      </c>
      <c r="M223" s="333" t="s">
        <v>1192</v>
      </c>
      <c r="N223" s="369" t="s">
        <v>5313</v>
      </c>
      <c r="O223" s="344" t="str">
        <f>VLOOKUP(N223,CódigosRetorno!$A$1:$B$1701,2,FALSE)</f>
        <v>El dato ingresado como atributo @schemeName es incorrecto.</v>
      </c>
      <c r="P223" s="333" t="s">
        <v>482</v>
      </c>
      <c r="Q223" s="269" t="s">
        <v>186</v>
      </c>
    </row>
    <row r="224" spans="2:17" s="326" customFormat="1" ht="24">
      <c r="B224" s="617"/>
      <c r="C224" s="611"/>
      <c r="D224" s="617"/>
      <c r="E224" s="609"/>
      <c r="F224" s="609"/>
      <c r="G224" s="343" t="s">
        <v>4582</v>
      </c>
      <c r="H224" s="344" t="s">
        <v>4605</v>
      </c>
      <c r="I224" s="343" t="s">
        <v>4584</v>
      </c>
      <c r="J224" s="343"/>
      <c r="K224" s="343"/>
      <c r="L224" s="344" t="s">
        <v>5305</v>
      </c>
      <c r="M224" s="333" t="s">
        <v>1192</v>
      </c>
      <c r="N224" s="369" t="s">
        <v>5314</v>
      </c>
      <c r="O224" s="344" t="str">
        <f>VLOOKUP(N224,CódigosRetorno!$A$1:$B$1701,2,FALSE)</f>
        <v>El dato ingresado como atributo @schemeAgencyName es incorrecto.</v>
      </c>
      <c r="P224" s="333" t="s">
        <v>482</v>
      </c>
      <c r="Q224" s="269" t="s">
        <v>186</v>
      </c>
    </row>
    <row r="225" spans="2:17" s="326" customFormat="1" ht="36">
      <c r="B225" s="617"/>
      <c r="C225" s="611"/>
      <c r="D225" s="617"/>
      <c r="E225" s="609"/>
      <c r="F225" s="609"/>
      <c r="G225" s="343" t="s">
        <v>5397</v>
      </c>
      <c r="H225" s="200" t="s">
        <v>4607</v>
      </c>
      <c r="I225" s="343" t="s">
        <v>4584</v>
      </c>
      <c r="J225" s="343"/>
      <c r="K225" s="343"/>
      <c r="L225" s="344" t="s">
        <v>5398</v>
      </c>
      <c r="M225" s="369" t="s">
        <v>1192</v>
      </c>
      <c r="N225" s="377" t="s">
        <v>5307</v>
      </c>
      <c r="O225" s="344" t="str">
        <f>VLOOKUP(N225,CódigosRetorno!$A$1:$B$1701,2,FALSE)</f>
        <v>El dato ingresado como atributo @listAgencyName es incorrecto.</v>
      </c>
      <c r="P225" s="333" t="s">
        <v>482</v>
      </c>
      <c r="Q225" s="269" t="s">
        <v>186</v>
      </c>
    </row>
    <row r="226" spans="2:17" s="326" customFormat="1" ht="24">
      <c r="B226" s="617"/>
      <c r="C226" s="611"/>
      <c r="D226" s="617"/>
      <c r="E226" s="607" t="s">
        <v>4</v>
      </c>
      <c r="F226" s="607" t="s">
        <v>46</v>
      </c>
      <c r="G226" s="603" t="s">
        <v>2940</v>
      </c>
      <c r="H226" s="605" t="s">
        <v>5224</v>
      </c>
      <c r="I226" s="607">
        <v>1</v>
      </c>
      <c r="J226" s="334"/>
      <c r="K226" s="334"/>
      <c r="L226" s="344" t="s">
        <v>3160</v>
      </c>
      <c r="M226" s="369" t="s">
        <v>203</v>
      </c>
      <c r="N226" s="377" t="s">
        <v>2416</v>
      </c>
      <c r="O226" s="344" t="str">
        <f>VLOOKUP(N226,CódigosRetorno!$A$1:$B$1701,2,FALSE)</f>
        <v>El XML no contiene el tag TaxScheme Name de impuestos globales</v>
      </c>
      <c r="P226" s="333" t="s">
        <v>482</v>
      </c>
      <c r="Q226" s="270" t="s">
        <v>186</v>
      </c>
    </row>
    <row r="227" spans="2:17" s="326" customFormat="1" ht="24">
      <c r="B227" s="617"/>
      <c r="C227" s="611"/>
      <c r="D227" s="617"/>
      <c r="E227" s="617"/>
      <c r="F227" s="617"/>
      <c r="G227" s="615"/>
      <c r="H227" s="618"/>
      <c r="I227" s="617"/>
      <c r="J227" s="335"/>
      <c r="K227" s="335"/>
      <c r="L227" s="348" t="s">
        <v>4729</v>
      </c>
      <c r="M227" s="369" t="s">
        <v>203</v>
      </c>
      <c r="N227" s="377" t="s">
        <v>3697</v>
      </c>
      <c r="O227" s="344" t="str">
        <f>VLOOKUP(N227,CódigosRetorno!$A$1:$B$1701,2,FALSE)</f>
        <v>El valor del tag nombre del tributo no corresponde al esperado.</v>
      </c>
      <c r="P227" s="333" t="s">
        <v>482</v>
      </c>
      <c r="Q227" s="270" t="s">
        <v>186</v>
      </c>
    </row>
    <row r="228" spans="2:17" s="326" customFormat="1" ht="24">
      <c r="B228" s="617"/>
      <c r="C228" s="611"/>
      <c r="D228" s="617"/>
      <c r="E228" s="617"/>
      <c r="F228" s="607" t="s">
        <v>13</v>
      </c>
      <c r="G228" s="603"/>
      <c r="H228" s="605" t="s">
        <v>5726</v>
      </c>
      <c r="I228" s="617">
        <v>1</v>
      </c>
      <c r="J228" s="335"/>
      <c r="K228" s="335"/>
      <c r="L228" s="344" t="s">
        <v>3160</v>
      </c>
      <c r="M228" s="369" t="s">
        <v>203</v>
      </c>
      <c r="N228" s="377" t="s">
        <v>2418</v>
      </c>
      <c r="O228" s="344" t="str">
        <f>VLOOKUP(N228,CódigosRetorno!$A$1:$B$1701,2,FALSE)</f>
        <v>El XML no contiene el tag código de tributo internacional de impuestos globales</v>
      </c>
      <c r="P228" s="333"/>
      <c r="Q228" s="270" t="s">
        <v>186</v>
      </c>
    </row>
    <row r="229" spans="2:17" s="326" customFormat="1" ht="24">
      <c r="B229" s="617"/>
      <c r="C229" s="611"/>
      <c r="D229" s="617"/>
      <c r="E229" s="617"/>
      <c r="F229" s="617"/>
      <c r="G229" s="615"/>
      <c r="H229" s="618"/>
      <c r="I229" s="617"/>
      <c r="J229" s="335"/>
      <c r="K229" s="335"/>
      <c r="L229" s="348" t="s">
        <v>4730</v>
      </c>
      <c r="M229" s="369" t="s">
        <v>203</v>
      </c>
      <c r="N229" s="377" t="s">
        <v>3693</v>
      </c>
      <c r="O229" s="344" t="str">
        <f>VLOOKUP(N229,CódigosRetorno!$A$1:$B$1701,2,FALSE)</f>
        <v>El valor del tag codigo de tributo internacional no corresponde al esperado.</v>
      </c>
      <c r="P229" s="333"/>
      <c r="Q229" s="270"/>
    </row>
    <row r="230" spans="2:17" s="326" customFormat="1" ht="24">
      <c r="B230" s="607" t="s">
        <v>4857</v>
      </c>
      <c r="C230" s="610" t="s">
        <v>4858</v>
      </c>
      <c r="D230" s="603" t="s">
        <v>3</v>
      </c>
      <c r="E230" s="607" t="s">
        <v>4</v>
      </c>
      <c r="F230" s="607" t="s">
        <v>12</v>
      </c>
      <c r="G230" s="603" t="s">
        <v>4836</v>
      </c>
      <c r="H230" s="610" t="s">
        <v>5725</v>
      </c>
      <c r="I230" s="607">
        <v>1</v>
      </c>
      <c r="J230" s="334"/>
      <c r="K230" s="334"/>
      <c r="L230" s="348" t="s">
        <v>3160</v>
      </c>
      <c r="M230" s="369" t="s">
        <v>203</v>
      </c>
      <c r="N230" s="377" t="s">
        <v>2808</v>
      </c>
      <c r="O230" s="344" t="str">
        <f>VLOOKUP(N230,CódigosRetorno!$A$1:$B$1701,2,FALSE)</f>
        <v>El XML no contiene el tag o no existe información de total valor de venta globales</v>
      </c>
      <c r="P230" s="333"/>
      <c r="Q230" s="269" t="s">
        <v>186</v>
      </c>
    </row>
    <row r="231" spans="2:17" s="326" customFormat="1" ht="24">
      <c r="B231" s="617"/>
      <c r="C231" s="611"/>
      <c r="D231" s="615"/>
      <c r="E231" s="617"/>
      <c r="F231" s="617"/>
      <c r="G231" s="615"/>
      <c r="H231" s="611"/>
      <c r="I231" s="617"/>
      <c r="J231" s="335"/>
      <c r="K231" s="335"/>
      <c r="L231" s="344" t="s">
        <v>3551</v>
      </c>
      <c r="M231" s="52" t="s">
        <v>203</v>
      </c>
      <c r="N231" s="369" t="s">
        <v>4364</v>
      </c>
      <c r="O231" s="344" t="str">
        <f>VLOOKUP(N231,CódigosRetorno!$A$1:$B$1701,2,FALSE)</f>
        <v>El dato ingresado en el total valor de venta globales no cumple con el formato establecido</v>
      </c>
      <c r="P231" s="333"/>
      <c r="Q231" s="269" t="s">
        <v>186</v>
      </c>
    </row>
    <row r="232" spans="2:17" s="326" customFormat="1" ht="36">
      <c r="B232" s="617"/>
      <c r="C232" s="611"/>
      <c r="D232" s="615"/>
      <c r="E232" s="617"/>
      <c r="F232" s="617"/>
      <c r="G232" s="615"/>
      <c r="H232" s="611"/>
      <c r="I232" s="617"/>
      <c r="J232" s="335"/>
      <c r="K232" s="335"/>
      <c r="L232" s="344" t="s">
        <v>4731</v>
      </c>
      <c r="M232" s="333" t="s">
        <v>203</v>
      </c>
      <c r="N232" s="369" t="s">
        <v>4432</v>
      </c>
      <c r="O232" s="344" t="str">
        <f>VLOOKUP(N232,CódigosRetorno!$A$1:$B$1701,2,FALSE)</f>
        <v>La sumatoria del total valor de venta - operaciones gravadas de línea no corresponden al total</v>
      </c>
      <c r="P232" s="333"/>
      <c r="Q232" s="269" t="s">
        <v>186</v>
      </c>
    </row>
    <row r="233" spans="2:17" s="326" customFormat="1" ht="36">
      <c r="B233" s="617"/>
      <c r="C233" s="611"/>
      <c r="D233" s="615"/>
      <c r="E233" s="617"/>
      <c r="F233" s="617"/>
      <c r="G233" s="615"/>
      <c r="H233" s="611"/>
      <c r="I233" s="617"/>
      <c r="J233" s="335"/>
      <c r="K233" s="335"/>
      <c r="L233" s="344" t="s">
        <v>4860</v>
      </c>
      <c r="M233" s="333" t="s">
        <v>203</v>
      </c>
      <c r="N233" s="369" t="s">
        <v>4446</v>
      </c>
      <c r="O233" s="344" t="str">
        <f>VLOOKUP(N233,CódigosRetorno!$A$1:$B$1701,2,FALSE)</f>
        <v>La sumatoria del total valor de venta - IVAP de línea no corresponden al total</v>
      </c>
      <c r="P233" s="333"/>
      <c r="Q233" s="269" t="s">
        <v>186</v>
      </c>
    </row>
    <row r="234" spans="2:17" s="326" customFormat="1">
      <c r="B234" s="617"/>
      <c r="C234" s="611"/>
      <c r="D234" s="615"/>
      <c r="E234" s="617"/>
      <c r="F234" s="343" t="s">
        <v>13</v>
      </c>
      <c r="G234" s="333" t="s">
        <v>2671</v>
      </c>
      <c r="H234" s="200" t="s">
        <v>4697</v>
      </c>
      <c r="I234" s="343">
        <v>1</v>
      </c>
      <c r="J234" s="343"/>
      <c r="K234" s="343"/>
      <c r="L234" s="344" t="s">
        <v>2652</v>
      </c>
      <c r="M234" s="333" t="s">
        <v>186</v>
      </c>
      <c r="N234" s="369" t="s">
        <v>186</v>
      </c>
      <c r="O234" s="344" t="str">
        <f>VLOOKUP(N234,CódigosRetorno!$A$1:$B$1701,2,FALSE)</f>
        <v>-</v>
      </c>
      <c r="P234" s="333" t="s">
        <v>186</v>
      </c>
      <c r="Q234" s="269" t="s">
        <v>186</v>
      </c>
    </row>
    <row r="235" spans="2:17" s="326" customFormat="1" ht="24">
      <c r="B235" s="617"/>
      <c r="C235" s="611"/>
      <c r="D235" s="615"/>
      <c r="E235" s="617"/>
      <c r="F235" s="607" t="s">
        <v>12</v>
      </c>
      <c r="G235" s="603" t="s">
        <v>4836</v>
      </c>
      <c r="H235" s="610" t="s">
        <v>5724</v>
      </c>
      <c r="I235" s="607">
        <v>1</v>
      </c>
      <c r="J235" s="334"/>
      <c r="K235" s="334"/>
      <c r="L235" s="344" t="s">
        <v>3551</v>
      </c>
      <c r="M235" s="369" t="s">
        <v>203</v>
      </c>
      <c r="N235" s="377" t="s">
        <v>2422</v>
      </c>
      <c r="O235" s="344" t="str">
        <f>VLOOKUP(N235,CódigosRetorno!$A$1:$B$1701,2,FALSE)</f>
        <v>El dato ingresado en TaxAmount no cumple con el formato establecido</v>
      </c>
      <c r="P235" s="333" t="s">
        <v>482</v>
      </c>
      <c r="Q235" s="269" t="s">
        <v>186</v>
      </c>
    </row>
    <row r="236" spans="2:17" s="326" customFormat="1" ht="24">
      <c r="B236" s="617"/>
      <c r="C236" s="611"/>
      <c r="D236" s="615"/>
      <c r="E236" s="617"/>
      <c r="F236" s="617"/>
      <c r="G236" s="615"/>
      <c r="H236" s="611"/>
      <c r="I236" s="617"/>
      <c r="J236" s="335"/>
      <c r="K236" s="335"/>
      <c r="L236" s="344" t="s">
        <v>4862</v>
      </c>
      <c r="M236" s="369" t="s">
        <v>203</v>
      </c>
      <c r="N236" s="377" t="s">
        <v>1978</v>
      </c>
      <c r="O236" s="344" t="str">
        <f>VLOOKUP(N236,CódigosRetorno!$A$1:$B$1701,2,FALSE)</f>
        <v>Los valores totales deben ser mayores a cero.</v>
      </c>
      <c r="P236" s="333" t="s">
        <v>482</v>
      </c>
      <c r="Q236" s="270" t="s">
        <v>186</v>
      </c>
    </row>
    <row r="237" spans="2:17" s="326" customFormat="1" ht="48">
      <c r="B237" s="617"/>
      <c r="C237" s="611"/>
      <c r="D237" s="615"/>
      <c r="E237" s="617"/>
      <c r="F237" s="617"/>
      <c r="G237" s="615"/>
      <c r="H237" s="611"/>
      <c r="I237" s="617"/>
      <c r="J237" s="335"/>
      <c r="K237" s="335"/>
      <c r="L237" s="348" t="s">
        <v>5723</v>
      </c>
      <c r="M237" s="369" t="s">
        <v>1192</v>
      </c>
      <c r="N237" s="377" t="s">
        <v>1434</v>
      </c>
      <c r="O237" s="344" t="str">
        <f>VLOOKUP(N237,CódigosRetorno!$A$1:$B$1701,2,FALSE)</f>
        <v>El calculo del IGV no es correcto</v>
      </c>
      <c r="P237" s="333" t="s">
        <v>217</v>
      </c>
      <c r="Q237" s="270" t="s">
        <v>3056</v>
      </c>
    </row>
    <row r="238" spans="2:17" s="326" customFormat="1" ht="24">
      <c r="B238" s="617"/>
      <c r="C238" s="611"/>
      <c r="D238" s="615"/>
      <c r="E238" s="617"/>
      <c r="F238" s="617"/>
      <c r="G238" s="615"/>
      <c r="H238" s="611"/>
      <c r="I238" s="617"/>
      <c r="J238" s="335"/>
      <c r="K238" s="335"/>
      <c r="L238" s="344" t="s">
        <v>4732</v>
      </c>
      <c r="M238" s="369" t="s">
        <v>203</v>
      </c>
      <c r="N238" s="377" t="s">
        <v>4431</v>
      </c>
      <c r="O238" s="344" t="str">
        <f>VLOOKUP(N238,CódigosRetorno!$A$1:$B$1701,2,FALSE)</f>
        <v>La sumatoria de los IGV (operaciones gravadas) de línea no corresponden al total</v>
      </c>
      <c r="P238" s="371" t="s">
        <v>482</v>
      </c>
      <c r="Q238" s="279" t="s">
        <v>186</v>
      </c>
    </row>
    <row r="239" spans="2:17" s="326" customFormat="1" ht="24">
      <c r="B239" s="617"/>
      <c r="C239" s="611"/>
      <c r="D239" s="615"/>
      <c r="E239" s="617"/>
      <c r="F239" s="617"/>
      <c r="G239" s="615"/>
      <c r="H239" s="611"/>
      <c r="I239" s="617"/>
      <c r="J239" s="335"/>
      <c r="K239" s="335"/>
      <c r="L239" s="344" t="s">
        <v>4864</v>
      </c>
      <c r="M239" s="369" t="s">
        <v>203</v>
      </c>
      <c r="N239" s="377" t="s">
        <v>4452</v>
      </c>
      <c r="O239" s="344" t="str">
        <f>VLOOKUP(N239,CódigosRetorno!$A$1:$B$1701,2,FALSE)</f>
        <v>La sumatoria de los IGV (operaciones gravadas - IVAP)  de línea no corresponden al total</v>
      </c>
      <c r="P239" s="52" t="s">
        <v>482</v>
      </c>
      <c r="Q239" s="276" t="s">
        <v>186</v>
      </c>
    </row>
    <row r="240" spans="2:17" s="326" customFormat="1">
      <c r="B240" s="617"/>
      <c r="C240" s="611"/>
      <c r="D240" s="615"/>
      <c r="E240" s="617"/>
      <c r="F240" s="334" t="s">
        <v>13</v>
      </c>
      <c r="G240" s="333" t="s">
        <v>2671</v>
      </c>
      <c r="H240" s="200" t="s">
        <v>4697</v>
      </c>
      <c r="I240" s="343">
        <v>1</v>
      </c>
      <c r="J240" s="343"/>
      <c r="K240" s="343"/>
      <c r="L240" s="344" t="s">
        <v>2652</v>
      </c>
      <c r="M240" s="333" t="s">
        <v>186</v>
      </c>
      <c r="N240" s="369" t="s">
        <v>186</v>
      </c>
      <c r="O240" s="344" t="str">
        <f>VLOOKUP(N240,CódigosRetorno!$A$1:$B$1701,2,FALSE)</f>
        <v>-</v>
      </c>
      <c r="P240" s="333" t="s">
        <v>186</v>
      </c>
      <c r="Q240" s="270" t="s">
        <v>186</v>
      </c>
    </row>
    <row r="241" spans="2:17" s="326" customFormat="1" ht="24">
      <c r="B241" s="617"/>
      <c r="C241" s="611"/>
      <c r="D241" s="615"/>
      <c r="E241" s="617"/>
      <c r="F241" s="609" t="s">
        <v>44</v>
      </c>
      <c r="G241" s="613" t="s">
        <v>2940</v>
      </c>
      <c r="H241" s="605" t="s">
        <v>5223</v>
      </c>
      <c r="I241" s="607">
        <v>1</v>
      </c>
      <c r="J241" s="334"/>
      <c r="K241" s="334"/>
      <c r="L241" s="344" t="s">
        <v>3160</v>
      </c>
      <c r="M241" s="333" t="s">
        <v>203</v>
      </c>
      <c r="N241" s="271" t="s">
        <v>4241</v>
      </c>
      <c r="O241" s="344" t="str">
        <f>VLOOKUP(N241,CódigosRetorno!$A$1:$B$1701,2,FALSE)</f>
        <v>el XML no contiene el tag o no existe información de código de tributo.</v>
      </c>
      <c r="P241" s="333" t="s">
        <v>482</v>
      </c>
      <c r="Q241" s="270" t="s">
        <v>186</v>
      </c>
    </row>
    <row r="242" spans="2:17" s="326" customFormat="1" ht="24">
      <c r="B242" s="617"/>
      <c r="C242" s="611"/>
      <c r="D242" s="615"/>
      <c r="E242" s="617"/>
      <c r="F242" s="609"/>
      <c r="G242" s="613"/>
      <c r="H242" s="618"/>
      <c r="I242" s="617"/>
      <c r="J242" s="335"/>
      <c r="K242" s="335"/>
      <c r="L242" s="348" t="s">
        <v>4727</v>
      </c>
      <c r="M242" s="365" t="s">
        <v>203</v>
      </c>
      <c r="N242" s="364" t="s">
        <v>2812</v>
      </c>
      <c r="O242" s="344" t="str">
        <f>VLOOKUP(N242,CódigosRetorno!$A$1:$B$1701,2,FALSE)</f>
        <v>El dato ingresado como codigo de tributo global no corresponde al valor esperado.</v>
      </c>
      <c r="P242" s="333"/>
      <c r="Q242" s="269" t="s">
        <v>186</v>
      </c>
    </row>
    <row r="243" spans="2:17" s="326" customFormat="1">
      <c r="B243" s="617"/>
      <c r="C243" s="611"/>
      <c r="D243" s="615"/>
      <c r="E243" s="617"/>
      <c r="F243" s="609"/>
      <c r="G243" s="613"/>
      <c r="H243" s="618"/>
      <c r="I243" s="617"/>
      <c r="J243" s="335"/>
      <c r="K243" s="335"/>
      <c r="L243" s="215" t="s">
        <v>4734</v>
      </c>
      <c r="M243" s="377" t="s">
        <v>203</v>
      </c>
      <c r="N243" s="377" t="s">
        <v>4476</v>
      </c>
      <c r="O243" s="344" t="str">
        <f>VLOOKUP(N243,CódigosRetorno!$A$1:$B$1701,2,FALSE)</f>
        <v>El código de tributo no debe repetirse a nivel de totales</v>
      </c>
      <c r="P243" s="333" t="s">
        <v>482</v>
      </c>
      <c r="Q243" s="277" t="s">
        <v>186</v>
      </c>
    </row>
    <row r="244" spans="2:17" s="326" customFormat="1" ht="36">
      <c r="B244" s="617"/>
      <c r="C244" s="611"/>
      <c r="D244" s="615"/>
      <c r="E244" s="617"/>
      <c r="F244" s="609"/>
      <c r="G244" s="613"/>
      <c r="H244" s="618"/>
      <c r="I244" s="617"/>
      <c r="J244" s="335"/>
      <c r="K244" s="335"/>
      <c r="L244" s="348" t="s">
        <v>5423</v>
      </c>
      <c r="M244" s="369" t="s">
        <v>203</v>
      </c>
      <c r="N244" s="377" t="s">
        <v>5384</v>
      </c>
      <c r="O244" s="344" t="str">
        <f>VLOOKUP(N244,CódigosRetorno!$A$1:$B$1701,2,FALSE)</f>
        <v>El XML debe contener al menos un tributo por linea de afectacion por IGV (Gravada, Exonerada, Inafecta, Exportación)</v>
      </c>
      <c r="P244" s="333" t="s">
        <v>482</v>
      </c>
      <c r="Q244" s="269" t="s">
        <v>186</v>
      </c>
    </row>
    <row r="245" spans="2:17" s="326" customFormat="1" ht="24">
      <c r="B245" s="617"/>
      <c r="C245" s="611"/>
      <c r="D245" s="615"/>
      <c r="E245" s="617"/>
      <c r="F245" s="609"/>
      <c r="G245" s="613"/>
      <c r="H245" s="618"/>
      <c r="I245" s="617"/>
      <c r="J245" s="335"/>
      <c r="K245" s="335"/>
      <c r="L245" s="348" t="s">
        <v>5424</v>
      </c>
      <c r="M245" s="369" t="s">
        <v>203</v>
      </c>
      <c r="N245" s="377" t="s">
        <v>5386</v>
      </c>
      <c r="O245" s="344" t="str">
        <f>VLOOKUP(N245,CódigosRetorno!$A$1:$B$1701,2,FALSE)</f>
        <v>El XML contiene mas de un tributo por linea afecto al IGV (Gravado, Exonerado, Inafecto, Exportación)</v>
      </c>
      <c r="P245" s="333" t="s">
        <v>482</v>
      </c>
      <c r="Q245" s="269" t="s">
        <v>186</v>
      </c>
    </row>
    <row r="246" spans="2:17" s="326" customFormat="1" ht="24">
      <c r="B246" s="617"/>
      <c r="C246" s="611"/>
      <c r="D246" s="615"/>
      <c r="E246" s="617"/>
      <c r="F246" s="609"/>
      <c r="G246" s="613"/>
      <c r="H246" s="618"/>
      <c r="I246" s="617"/>
      <c r="J246" s="335"/>
      <c r="K246" s="335"/>
      <c r="L246" s="344" t="s">
        <v>5722</v>
      </c>
      <c r="M246" s="369" t="s">
        <v>203</v>
      </c>
      <c r="N246" s="377" t="s">
        <v>5396</v>
      </c>
      <c r="O246" s="344" t="str">
        <f>VLOOKUP(N246,CódigosRetorno!$A$1:$B$1701,2,FALSE)</f>
        <v>El dato ingresado como codigo de tributo global es invalido para tipo de operación.</v>
      </c>
      <c r="P246" s="333" t="s">
        <v>482</v>
      </c>
      <c r="Q246" s="269" t="s">
        <v>186</v>
      </c>
    </row>
    <row r="247" spans="2:17" s="326" customFormat="1" ht="24">
      <c r="B247" s="617"/>
      <c r="C247" s="611"/>
      <c r="D247" s="615"/>
      <c r="E247" s="617"/>
      <c r="F247" s="609"/>
      <c r="G247" s="613"/>
      <c r="H247" s="618"/>
      <c r="I247" s="617"/>
      <c r="J247" s="335"/>
      <c r="K247" s="335"/>
      <c r="L247" s="344" t="s">
        <v>6118</v>
      </c>
      <c r="M247" s="369" t="s">
        <v>203</v>
      </c>
      <c r="N247" s="377" t="s">
        <v>5396</v>
      </c>
      <c r="O247" s="344" t="str">
        <f>VLOOKUP(N247,CódigosRetorno!$A$1:$B$1701,2,FALSE)</f>
        <v>El dato ingresado como codigo de tributo global es invalido para tipo de operación.</v>
      </c>
      <c r="P247" s="333" t="s">
        <v>482</v>
      </c>
      <c r="Q247" s="269" t="s">
        <v>186</v>
      </c>
    </row>
    <row r="248" spans="2:17" s="326" customFormat="1" ht="24">
      <c r="B248" s="617"/>
      <c r="C248" s="611"/>
      <c r="D248" s="615"/>
      <c r="E248" s="609" t="s">
        <v>9</v>
      </c>
      <c r="F248" s="607"/>
      <c r="G248" s="343" t="s">
        <v>4705</v>
      </c>
      <c r="H248" s="344" t="s">
        <v>4604</v>
      </c>
      <c r="I248" s="343" t="s">
        <v>4584</v>
      </c>
      <c r="J248" s="343"/>
      <c r="K248" s="343"/>
      <c r="L248" s="344" t="s">
        <v>5395</v>
      </c>
      <c r="M248" s="333" t="s">
        <v>1192</v>
      </c>
      <c r="N248" s="369" t="s">
        <v>5313</v>
      </c>
      <c r="O248" s="344" t="str">
        <f>VLOOKUP(N248,CódigosRetorno!$A$1:$B$1701,2,FALSE)</f>
        <v>El dato ingresado como atributo @schemeName es incorrecto.</v>
      </c>
      <c r="P248" s="333" t="s">
        <v>482</v>
      </c>
      <c r="Q248" s="269" t="s">
        <v>186</v>
      </c>
    </row>
    <row r="249" spans="2:17" s="326" customFormat="1" ht="24">
      <c r="B249" s="617"/>
      <c r="C249" s="611"/>
      <c r="D249" s="615"/>
      <c r="E249" s="609"/>
      <c r="F249" s="617"/>
      <c r="G249" s="343" t="s">
        <v>4582</v>
      </c>
      <c r="H249" s="344" t="s">
        <v>4605</v>
      </c>
      <c r="I249" s="343" t="s">
        <v>4584</v>
      </c>
      <c r="J249" s="343"/>
      <c r="K249" s="343"/>
      <c r="L249" s="344" t="s">
        <v>5305</v>
      </c>
      <c r="M249" s="333" t="s">
        <v>1192</v>
      </c>
      <c r="N249" s="369" t="s">
        <v>5314</v>
      </c>
      <c r="O249" s="344" t="str">
        <f>VLOOKUP(N249,CódigosRetorno!$A$1:$B$1701,2,FALSE)</f>
        <v>El dato ingresado como atributo @schemeAgencyName es incorrecto.</v>
      </c>
      <c r="P249" s="333" t="s">
        <v>482</v>
      </c>
      <c r="Q249" s="269" t="s">
        <v>186</v>
      </c>
    </row>
    <row r="250" spans="2:17" s="326" customFormat="1" ht="36">
      <c r="B250" s="617"/>
      <c r="C250" s="611"/>
      <c r="D250" s="615"/>
      <c r="E250" s="609"/>
      <c r="F250" s="608"/>
      <c r="G250" s="343" t="s">
        <v>5397</v>
      </c>
      <c r="H250" s="200" t="s">
        <v>4607</v>
      </c>
      <c r="I250" s="343" t="s">
        <v>4584</v>
      </c>
      <c r="J250" s="343"/>
      <c r="K250" s="343"/>
      <c r="L250" s="344" t="s">
        <v>5398</v>
      </c>
      <c r="M250" s="369" t="s">
        <v>1192</v>
      </c>
      <c r="N250" s="377" t="s">
        <v>5307</v>
      </c>
      <c r="O250" s="344" t="str">
        <f>VLOOKUP(N250,CódigosRetorno!$A$1:$B$1701,2,FALSE)</f>
        <v>El dato ingresado como atributo @listAgencyName es incorrecto.</v>
      </c>
      <c r="P250" s="333" t="s">
        <v>482</v>
      </c>
      <c r="Q250" s="269" t="s">
        <v>186</v>
      </c>
    </row>
    <row r="251" spans="2:17" s="326" customFormat="1" ht="24">
      <c r="B251" s="617"/>
      <c r="C251" s="611"/>
      <c r="D251" s="615"/>
      <c r="E251" s="609" t="s">
        <v>4</v>
      </c>
      <c r="F251" s="609" t="s">
        <v>46</v>
      </c>
      <c r="G251" s="613" t="s">
        <v>2940</v>
      </c>
      <c r="H251" s="614" t="s">
        <v>5224</v>
      </c>
      <c r="I251" s="607">
        <v>1</v>
      </c>
      <c r="J251" s="334"/>
      <c r="K251" s="334"/>
      <c r="L251" s="344" t="s">
        <v>3160</v>
      </c>
      <c r="M251" s="369" t="s">
        <v>203</v>
      </c>
      <c r="N251" s="377" t="s">
        <v>2416</v>
      </c>
      <c r="O251" s="344" t="str">
        <f>VLOOKUP(N251,CódigosRetorno!$A$1:$B$1701,2,FALSE)</f>
        <v>El XML no contiene el tag TaxScheme Name de impuestos globales</v>
      </c>
      <c r="P251" s="333" t="s">
        <v>482</v>
      </c>
      <c r="Q251" s="270" t="s">
        <v>186</v>
      </c>
    </row>
    <row r="252" spans="2:17" s="326" customFormat="1" ht="24">
      <c r="B252" s="617"/>
      <c r="C252" s="611"/>
      <c r="D252" s="615"/>
      <c r="E252" s="609"/>
      <c r="F252" s="609"/>
      <c r="G252" s="613"/>
      <c r="H252" s="614"/>
      <c r="I252" s="617"/>
      <c r="J252" s="335"/>
      <c r="K252" s="335"/>
      <c r="L252" s="348" t="s">
        <v>4729</v>
      </c>
      <c r="M252" s="369" t="s">
        <v>203</v>
      </c>
      <c r="N252" s="377" t="s">
        <v>3697</v>
      </c>
      <c r="O252" s="344" t="str">
        <f>VLOOKUP(N252,CódigosRetorno!$A$1:$B$1701,2,FALSE)</f>
        <v>El valor del tag nombre del tributo no corresponde al esperado.</v>
      </c>
      <c r="P252" s="333" t="s">
        <v>482</v>
      </c>
      <c r="Q252" s="270" t="s">
        <v>186</v>
      </c>
    </row>
    <row r="253" spans="2:17" s="326" customFormat="1" ht="24">
      <c r="B253" s="617"/>
      <c r="C253" s="611"/>
      <c r="D253" s="615"/>
      <c r="E253" s="609"/>
      <c r="F253" s="607" t="s">
        <v>13</v>
      </c>
      <c r="G253" s="603"/>
      <c r="H253" s="605" t="s">
        <v>5225</v>
      </c>
      <c r="I253" s="607">
        <v>1</v>
      </c>
      <c r="J253" s="334"/>
      <c r="K253" s="334"/>
      <c r="L253" s="344" t="s">
        <v>3160</v>
      </c>
      <c r="M253" s="369" t="s">
        <v>203</v>
      </c>
      <c r="N253" s="377" t="s">
        <v>2418</v>
      </c>
      <c r="O253" s="344" t="str">
        <f>VLOOKUP(N253,CódigosRetorno!$A$1:$B$1701,2,FALSE)</f>
        <v>El XML no contiene el tag código de tributo internacional de impuestos globales</v>
      </c>
      <c r="P253" s="333" t="s">
        <v>482</v>
      </c>
      <c r="Q253" s="270" t="s">
        <v>186</v>
      </c>
    </row>
    <row r="254" spans="2:17" s="326" customFormat="1" ht="24">
      <c r="B254" s="617"/>
      <c r="C254" s="611"/>
      <c r="D254" s="615"/>
      <c r="E254" s="609"/>
      <c r="F254" s="608"/>
      <c r="G254" s="604"/>
      <c r="H254" s="606"/>
      <c r="I254" s="608"/>
      <c r="J254" s="336"/>
      <c r="K254" s="336"/>
      <c r="L254" s="348" t="s">
        <v>4730</v>
      </c>
      <c r="M254" s="369" t="s">
        <v>203</v>
      </c>
      <c r="N254" s="377" t="s">
        <v>3693</v>
      </c>
      <c r="O254" s="344" t="str">
        <f>VLOOKUP(N254,CódigosRetorno!$A$1:$B$1701,2,FALSE)</f>
        <v>El valor del tag codigo de tributo internacional no corresponde al esperado.</v>
      </c>
      <c r="P254" s="333" t="s">
        <v>482</v>
      </c>
      <c r="Q254" s="270" t="s">
        <v>186</v>
      </c>
    </row>
    <row r="255" spans="2:17" s="326" customFormat="1" ht="24">
      <c r="B255" s="607" t="s">
        <v>4866</v>
      </c>
      <c r="C255" s="610" t="s">
        <v>4867</v>
      </c>
      <c r="D255" s="603" t="s">
        <v>3</v>
      </c>
      <c r="E255" s="607" t="s">
        <v>9</v>
      </c>
      <c r="F255" s="607" t="s">
        <v>12</v>
      </c>
      <c r="G255" s="603" t="s">
        <v>4836</v>
      </c>
      <c r="H255" s="605" t="s">
        <v>5721</v>
      </c>
      <c r="I255" s="607">
        <v>1</v>
      </c>
      <c r="J255" s="334"/>
      <c r="K255" s="334"/>
      <c r="L255" s="348" t="s">
        <v>3160</v>
      </c>
      <c r="M255" s="369" t="s">
        <v>203</v>
      </c>
      <c r="N255" s="377" t="s">
        <v>2808</v>
      </c>
      <c r="O255" s="344" t="str">
        <f>VLOOKUP(N255,CódigosRetorno!$A$1:$B$1701,2,FALSE)</f>
        <v>El XML no contiene el tag o no existe información de total valor de venta globales</v>
      </c>
      <c r="P255" s="333" t="s">
        <v>482</v>
      </c>
      <c r="Q255" s="269" t="s">
        <v>186</v>
      </c>
    </row>
    <row r="256" spans="2:17" s="326" customFormat="1" ht="24">
      <c r="B256" s="617"/>
      <c r="C256" s="611"/>
      <c r="D256" s="615"/>
      <c r="E256" s="617"/>
      <c r="F256" s="617"/>
      <c r="G256" s="615"/>
      <c r="H256" s="618"/>
      <c r="I256" s="617"/>
      <c r="J256" s="335"/>
      <c r="K256" s="335"/>
      <c r="L256" s="344" t="s">
        <v>3551</v>
      </c>
      <c r="M256" s="52" t="s">
        <v>203</v>
      </c>
      <c r="N256" s="369" t="s">
        <v>4364</v>
      </c>
      <c r="O256" s="344" t="str">
        <f>VLOOKUP(N256,CódigosRetorno!$A$1:$B$1701,2,FALSE)</f>
        <v>El dato ingresado en el total valor de venta globales no cumple con el formato establecido</v>
      </c>
      <c r="P256" s="333" t="s">
        <v>482</v>
      </c>
      <c r="Q256" s="269"/>
    </row>
    <row r="257" spans="2:17" s="326" customFormat="1" ht="36">
      <c r="B257" s="617"/>
      <c r="C257" s="611"/>
      <c r="D257" s="615"/>
      <c r="E257" s="617"/>
      <c r="F257" s="617"/>
      <c r="G257" s="615"/>
      <c r="H257" s="618"/>
      <c r="I257" s="617"/>
      <c r="J257" s="335"/>
      <c r="K257" s="335"/>
      <c r="L257" s="344" t="s">
        <v>4868</v>
      </c>
      <c r="M257" s="333" t="s">
        <v>203</v>
      </c>
      <c r="N257" s="369" t="s">
        <v>4444</v>
      </c>
      <c r="O257" s="344" t="str">
        <f>VLOOKUP(N257,CódigosRetorno!$A$1:$B$1701,2,FALSE)</f>
        <v>La sumatoria del total valor de venta - ISC de línea no corresponden al total</v>
      </c>
      <c r="P257" s="333" t="s">
        <v>482</v>
      </c>
      <c r="Q257" s="269" t="s">
        <v>186</v>
      </c>
    </row>
    <row r="258" spans="2:17" s="326" customFormat="1" ht="36">
      <c r="B258" s="617"/>
      <c r="C258" s="611"/>
      <c r="D258" s="615"/>
      <c r="E258" s="617"/>
      <c r="F258" s="608"/>
      <c r="G258" s="604"/>
      <c r="H258" s="606"/>
      <c r="I258" s="608"/>
      <c r="J258" s="336"/>
      <c r="K258" s="336"/>
      <c r="L258" s="344" t="s">
        <v>4735</v>
      </c>
      <c r="M258" s="333" t="s">
        <v>203</v>
      </c>
      <c r="N258" s="369" t="s">
        <v>2813</v>
      </c>
      <c r="O258" s="344" t="str">
        <f>VLOOKUP(N258,CódigosRetorno!$A$1:$B$1701,2,FALSE)</f>
        <v>La sumatoria del total valor de venta - Otros tributos de pago de línea no corresponden al total</v>
      </c>
      <c r="P258" s="333" t="s">
        <v>482</v>
      </c>
      <c r="Q258" s="269" t="s">
        <v>186</v>
      </c>
    </row>
    <row r="259" spans="2:17" s="326" customFormat="1">
      <c r="B259" s="617"/>
      <c r="C259" s="611"/>
      <c r="D259" s="615"/>
      <c r="E259" s="617"/>
      <c r="F259" s="334" t="s">
        <v>13</v>
      </c>
      <c r="G259" s="342" t="s">
        <v>2671</v>
      </c>
      <c r="H259" s="200" t="s">
        <v>4697</v>
      </c>
      <c r="I259" s="336">
        <v>1</v>
      </c>
      <c r="J259" s="336"/>
      <c r="K259" s="336"/>
      <c r="L259" s="344" t="s">
        <v>2652</v>
      </c>
      <c r="M259" s="333" t="s">
        <v>186</v>
      </c>
      <c r="N259" s="369" t="s">
        <v>186</v>
      </c>
      <c r="O259" s="344" t="str">
        <f>VLOOKUP(N259,CódigosRetorno!$A$1:$B$1701,2,FALSE)</f>
        <v>-</v>
      </c>
      <c r="P259" s="333" t="s">
        <v>186</v>
      </c>
      <c r="Q259" s="270" t="s">
        <v>186</v>
      </c>
    </row>
    <row r="260" spans="2:17" s="326" customFormat="1" ht="24">
      <c r="B260" s="617"/>
      <c r="C260" s="611"/>
      <c r="D260" s="615"/>
      <c r="E260" s="617"/>
      <c r="F260" s="607" t="s">
        <v>12</v>
      </c>
      <c r="G260" s="603" t="s">
        <v>4836</v>
      </c>
      <c r="H260" s="605" t="s">
        <v>5720</v>
      </c>
      <c r="I260" s="607">
        <v>1</v>
      </c>
      <c r="J260" s="334"/>
      <c r="K260" s="334"/>
      <c r="L260" s="344" t="s">
        <v>3551</v>
      </c>
      <c r="M260" s="369" t="s">
        <v>203</v>
      </c>
      <c r="N260" s="377" t="s">
        <v>2422</v>
      </c>
      <c r="O260" s="344" t="str">
        <f>VLOOKUP(N260,CódigosRetorno!$A$1:$B$1701,2,FALSE)</f>
        <v>El dato ingresado en TaxAmount no cumple con el formato establecido</v>
      </c>
      <c r="P260" s="333" t="s">
        <v>217</v>
      </c>
      <c r="Q260" s="270" t="s">
        <v>186</v>
      </c>
    </row>
    <row r="261" spans="2:17" s="326" customFormat="1" ht="24">
      <c r="B261" s="617"/>
      <c r="C261" s="611"/>
      <c r="D261" s="615"/>
      <c r="E261" s="617"/>
      <c r="F261" s="617"/>
      <c r="G261" s="615"/>
      <c r="H261" s="618"/>
      <c r="I261" s="617"/>
      <c r="J261" s="335"/>
      <c r="K261" s="335"/>
      <c r="L261" s="344" t="s">
        <v>4870</v>
      </c>
      <c r="M261" s="333" t="s">
        <v>203</v>
      </c>
      <c r="N261" s="377" t="s">
        <v>4450</v>
      </c>
      <c r="O261" s="344" t="str">
        <f>VLOOKUP(N261,CódigosRetorno!$A$1:$B$1701,2,FALSE)</f>
        <v>La sumatoria del total del importe del tributo ISC de línea no corresponden al total</v>
      </c>
      <c r="P261" s="333" t="s">
        <v>482</v>
      </c>
      <c r="Q261" s="270"/>
    </row>
    <row r="262" spans="2:17" s="326" customFormat="1" ht="24">
      <c r="B262" s="617"/>
      <c r="C262" s="611"/>
      <c r="D262" s="615"/>
      <c r="E262" s="617"/>
      <c r="F262" s="617"/>
      <c r="G262" s="615"/>
      <c r="H262" s="618"/>
      <c r="I262" s="617"/>
      <c r="J262" s="335"/>
      <c r="K262" s="335"/>
      <c r="L262" s="344" t="s">
        <v>4871</v>
      </c>
      <c r="M262" s="333" t="s">
        <v>203</v>
      </c>
      <c r="N262" s="377" t="s">
        <v>2814</v>
      </c>
      <c r="O262" s="344" t="str">
        <f>VLOOKUP(N262,CódigosRetorno!$A$1:$B$1701,2,FALSE)</f>
        <v>La sumatoria del total del importe del tributo Otros tributos de línea no corresponden al total</v>
      </c>
      <c r="P262" s="333" t="s">
        <v>482</v>
      </c>
      <c r="Q262" s="270"/>
    </row>
    <row r="263" spans="2:17" s="326" customFormat="1" ht="36">
      <c r="B263" s="617"/>
      <c r="C263" s="611"/>
      <c r="D263" s="615"/>
      <c r="E263" s="617"/>
      <c r="F263" s="608"/>
      <c r="G263" s="604"/>
      <c r="H263" s="606"/>
      <c r="I263" s="608"/>
      <c r="J263" s="336"/>
      <c r="K263" s="336"/>
      <c r="L263" s="348" t="s">
        <v>3560</v>
      </c>
      <c r="M263" s="369" t="s">
        <v>1192</v>
      </c>
      <c r="N263" s="377" t="s">
        <v>1433</v>
      </c>
      <c r="O263" s="344" t="str">
        <f>VLOOKUP(N263,CódigosRetorno!$A$1:$B$1701,2,FALSE)</f>
        <v>El ISC no esta informado correctamente</v>
      </c>
      <c r="P263" s="333" t="s">
        <v>482</v>
      </c>
      <c r="Q263" s="270" t="s">
        <v>186</v>
      </c>
    </row>
    <row r="264" spans="2:17" s="326" customFormat="1">
      <c r="B264" s="617"/>
      <c r="C264" s="611"/>
      <c r="D264" s="615"/>
      <c r="E264" s="617"/>
      <c r="F264" s="334" t="s">
        <v>13</v>
      </c>
      <c r="G264" s="342" t="s">
        <v>2671</v>
      </c>
      <c r="H264" s="200" t="s">
        <v>4697</v>
      </c>
      <c r="I264" s="336">
        <v>1</v>
      </c>
      <c r="J264" s="336"/>
      <c r="K264" s="336"/>
      <c r="L264" s="344" t="s">
        <v>2652</v>
      </c>
      <c r="M264" s="333" t="s">
        <v>186</v>
      </c>
      <c r="N264" s="369" t="s">
        <v>186</v>
      </c>
      <c r="O264" s="344" t="str">
        <f>VLOOKUP(N264,CódigosRetorno!$A$1:$B$1701,2,FALSE)</f>
        <v>-</v>
      </c>
      <c r="P264" s="333" t="s">
        <v>186</v>
      </c>
      <c r="Q264" s="270" t="s">
        <v>186</v>
      </c>
    </row>
    <row r="265" spans="2:17" s="326" customFormat="1" ht="24">
      <c r="B265" s="617"/>
      <c r="C265" s="611"/>
      <c r="D265" s="615"/>
      <c r="E265" s="617"/>
      <c r="F265" s="607" t="s">
        <v>44</v>
      </c>
      <c r="G265" s="603" t="s">
        <v>2940</v>
      </c>
      <c r="H265" s="605" t="s">
        <v>5223</v>
      </c>
      <c r="I265" s="607">
        <v>1</v>
      </c>
      <c r="J265" s="334"/>
      <c r="K265" s="334"/>
      <c r="L265" s="344" t="s">
        <v>3160</v>
      </c>
      <c r="M265" s="369" t="s">
        <v>203</v>
      </c>
      <c r="N265" s="377" t="s">
        <v>4241</v>
      </c>
      <c r="O265" s="344" t="str">
        <f>VLOOKUP(N265,CódigosRetorno!$A$1:$B$1701,2,FALSE)</f>
        <v>el XML no contiene el tag o no existe información de código de tributo.</v>
      </c>
      <c r="P265" s="333" t="s">
        <v>482</v>
      </c>
      <c r="Q265" s="270" t="s">
        <v>186</v>
      </c>
    </row>
    <row r="266" spans="2:17" s="326" customFormat="1" ht="24">
      <c r="B266" s="617"/>
      <c r="C266" s="611"/>
      <c r="D266" s="615"/>
      <c r="E266" s="617"/>
      <c r="F266" s="617"/>
      <c r="G266" s="615"/>
      <c r="H266" s="618"/>
      <c r="I266" s="617"/>
      <c r="J266" s="335"/>
      <c r="K266" s="335"/>
      <c r="L266" s="348" t="s">
        <v>4727</v>
      </c>
      <c r="M266" s="369" t="s">
        <v>203</v>
      </c>
      <c r="N266" s="377" t="s">
        <v>2812</v>
      </c>
      <c r="O266" s="344" t="str">
        <f>VLOOKUP(N266,CódigosRetorno!$A$1:$B$1701,2,FALSE)</f>
        <v>El dato ingresado como codigo de tributo global no corresponde al valor esperado.</v>
      </c>
      <c r="P266" s="333" t="s">
        <v>482</v>
      </c>
      <c r="Q266" s="270" t="s">
        <v>186</v>
      </c>
    </row>
    <row r="267" spans="2:17" s="326" customFormat="1">
      <c r="B267" s="617"/>
      <c r="C267" s="611"/>
      <c r="D267" s="615"/>
      <c r="E267" s="617"/>
      <c r="F267" s="617"/>
      <c r="G267" s="615"/>
      <c r="H267" s="618"/>
      <c r="I267" s="617"/>
      <c r="J267" s="335"/>
      <c r="K267" s="335"/>
      <c r="L267" s="215" t="s">
        <v>4734</v>
      </c>
      <c r="M267" s="377" t="s">
        <v>203</v>
      </c>
      <c r="N267" s="377" t="s">
        <v>4476</v>
      </c>
      <c r="O267" s="344" t="str">
        <f>VLOOKUP(N267,CódigosRetorno!$A$1:$B$1701,2,FALSE)</f>
        <v>El código de tributo no debe repetirse a nivel de totales</v>
      </c>
      <c r="P267" s="333" t="s">
        <v>482</v>
      </c>
      <c r="Q267" s="277" t="s">
        <v>186</v>
      </c>
    </row>
    <row r="268" spans="2:17" s="326" customFormat="1" ht="24">
      <c r="B268" s="617"/>
      <c r="C268" s="611"/>
      <c r="D268" s="615"/>
      <c r="E268" s="617"/>
      <c r="F268" s="617"/>
      <c r="G268" s="615"/>
      <c r="H268" s="618"/>
      <c r="I268" s="617"/>
      <c r="J268" s="335"/>
      <c r="K268" s="335"/>
      <c r="L268" s="344" t="s">
        <v>5719</v>
      </c>
      <c r="M268" s="369" t="s">
        <v>203</v>
      </c>
      <c r="N268" s="377" t="s">
        <v>5396</v>
      </c>
      <c r="O268" s="344" t="str">
        <f>VLOOKUP(N268,CódigosRetorno!$A$1:$B$1701,2,FALSE)</f>
        <v>El dato ingresado como codigo de tributo global es invalido para tipo de operación.</v>
      </c>
      <c r="P268" s="333" t="s">
        <v>482</v>
      </c>
      <c r="Q268" s="269" t="s">
        <v>186</v>
      </c>
    </row>
    <row r="269" spans="2:17" s="326" customFormat="1" ht="24">
      <c r="B269" s="617"/>
      <c r="C269" s="611"/>
      <c r="D269" s="615"/>
      <c r="E269" s="617"/>
      <c r="F269" s="617"/>
      <c r="G269" s="615"/>
      <c r="H269" s="618"/>
      <c r="I269" s="617"/>
      <c r="J269" s="335"/>
      <c r="K269" s="335"/>
      <c r="L269" s="344" t="s">
        <v>6115</v>
      </c>
      <c r="M269" s="369" t="s">
        <v>203</v>
      </c>
      <c r="N269" s="377" t="s">
        <v>5396</v>
      </c>
      <c r="O269" s="344" t="str">
        <f>VLOOKUP(N269,CódigosRetorno!$A$1:$B$1701,2,FALSE)</f>
        <v>El dato ingresado como codigo de tributo global es invalido para tipo de operación.</v>
      </c>
      <c r="P269" s="333" t="s">
        <v>482</v>
      </c>
      <c r="Q269" s="269" t="s">
        <v>186</v>
      </c>
    </row>
    <row r="270" spans="2:17" s="326" customFormat="1" ht="24">
      <c r="B270" s="617"/>
      <c r="C270" s="611"/>
      <c r="D270" s="615"/>
      <c r="E270" s="617"/>
      <c r="F270" s="607"/>
      <c r="G270" s="343" t="s">
        <v>4705</v>
      </c>
      <c r="H270" s="344" t="s">
        <v>4604</v>
      </c>
      <c r="I270" s="379" t="s">
        <v>4584</v>
      </c>
      <c r="J270" s="379"/>
      <c r="K270" s="379"/>
      <c r="L270" s="344" t="s">
        <v>5395</v>
      </c>
      <c r="M270" s="333" t="s">
        <v>1192</v>
      </c>
      <c r="N270" s="369" t="s">
        <v>5313</v>
      </c>
      <c r="O270" s="344" t="str">
        <f>VLOOKUP(N270,CódigosRetorno!$A$1:$B$1701,2,FALSE)</f>
        <v>El dato ingresado como atributo @schemeName es incorrecto.</v>
      </c>
      <c r="P270" s="333" t="s">
        <v>482</v>
      </c>
      <c r="Q270" s="269" t="s">
        <v>186</v>
      </c>
    </row>
    <row r="271" spans="2:17" s="326" customFormat="1" ht="24">
      <c r="B271" s="617"/>
      <c r="C271" s="611"/>
      <c r="D271" s="615"/>
      <c r="E271" s="617"/>
      <c r="F271" s="617"/>
      <c r="G271" s="343" t="s">
        <v>4582</v>
      </c>
      <c r="H271" s="344" t="s">
        <v>4605</v>
      </c>
      <c r="I271" s="379" t="s">
        <v>4584</v>
      </c>
      <c r="J271" s="379"/>
      <c r="K271" s="379"/>
      <c r="L271" s="344" t="s">
        <v>5305</v>
      </c>
      <c r="M271" s="333" t="s">
        <v>1192</v>
      </c>
      <c r="N271" s="369" t="s">
        <v>5314</v>
      </c>
      <c r="O271" s="344" t="str">
        <f>VLOOKUP(N271,CódigosRetorno!$A$1:$B$1701,2,FALSE)</f>
        <v>El dato ingresado como atributo @schemeAgencyName es incorrecto.</v>
      </c>
      <c r="P271" s="333" t="s">
        <v>482</v>
      </c>
      <c r="Q271" s="269" t="s">
        <v>186</v>
      </c>
    </row>
    <row r="272" spans="2:17" s="326" customFormat="1" ht="36">
      <c r="B272" s="617"/>
      <c r="C272" s="611"/>
      <c r="D272" s="615"/>
      <c r="E272" s="617"/>
      <c r="F272" s="608"/>
      <c r="G272" s="343" t="s">
        <v>5397</v>
      </c>
      <c r="H272" s="200" t="s">
        <v>4607</v>
      </c>
      <c r="I272" s="379" t="s">
        <v>4584</v>
      </c>
      <c r="J272" s="379"/>
      <c r="K272" s="379"/>
      <c r="L272" s="344" t="s">
        <v>5398</v>
      </c>
      <c r="M272" s="369" t="s">
        <v>1192</v>
      </c>
      <c r="N272" s="377" t="s">
        <v>5307</v>
      </c>
      <c r="O272" s="344" t="str">
        <f>VLOOKUP(N272,CódigosRetorno!$A$1:$B$1701,2,FALSE)</f>
        <v>El dato ingresado como atributo @listAgencyName es incorrecto.</v>
      </c>
      <c r="P272" s="333" t="s">
        <v>482</v>
      </c>
      <c r="Q272" s="269" t="s">
        <v>186</v>
      </c>
    </row>
    <row r="273" spans="2:17" s="326" customFormat="1" ht="24">
      <c r="B273" s="617"/>
      <c r="C273" s="611"/>
      <c r="D273" s="615"/>
      <c r="E273" s="617"/>
      <c r="F273" s="607" t="s">
        <v>46</v>
      </c>
      <c r="G273" s="615" t="s">
        <v>2940</v>
      </c>
      <c r="H273" s="618" t="s">
        <v>5224</v>
      </c>
      <c r="I273" s="607">
        <v>1</v>
      </c>
      <c r="J273" s="334"/>
      <c r="K273" s="334"/>
      <c r="L273" s="344" t="s">
        <v>3160</v>
      </c>
      <c r="M273" s="369" t="s">
        <v>203</v>
      </c>
      <c r="N273" s="377" t="s">
        <v>2416</v>
      </c>
      <c r="O273" s="344" t="str">
        <f>VLOOKUP(N273,CódigosRetorno!$A$1:$B$1701,2,FALSE)</f>
        <v>El XML no contiene el tag TaxScheme Name de impuestos globales</v>
      </c>
      <c r="P273" s="333" t="s">
        <v>482</v>
      </c>
      <c r="Q273" s="270" t="s">
        <v>186</v>
      </c>
    </row>
    <row r="274" spans="2:17" s="326" customFormat="1" ht="24">
      <c r="B274" s="617"/>
      <c r="C274" s="611"/>
      <c r="D274" s="615"/>
      <c r="E274" s="617"/>
      <c r="F274" s="617"/>
      <c r="G274" s="615"/>
      <c r="H274" s="618"/>
      <c r="I274" s="617"/>
      <c r="J274" s="335"/>
      <c r="K274" s="335"/>
      <c r="L274" s="348" t="s">
        <v>4729</v>
      </c>
      <c r="M274" s="369" t="s">
        <v>203</v>
      </c>
      <c r="N274" s="377" t="s">
        <v>3697</v>
      </c>
      <c r="O274" s="344" t="str">
        <f>VLOOKUP(N274,CódigosRetorno!$A$1:$B$1701,2,FALSE)</f>
        <v>El valor del tag nombre del tributo no corresponde al esperado.</v>
      </c>
      <c r="P274" s="333" t="s">
        <v>482</v>
      </c>
      <c r="Q274" s="269" t="s">
        <v>186</v>
      </c>
    </row>
    <row r="275" spans="2:17" s="326" customFormat="1" ht="24">
      <c r="B275" s="617"/>
      <c r="C275" s="611"/>
      <c r="D275" s="615"/>
      <c r="E275" s="617"/>
      <c r="F275" s="607" t="s">
        <v>13</v>
      </c>
      <c r="G275" s="603"/>
      <c r="H275" s="605" t="s">
        <v>5225</v>
      </c>
      <c r="I275" s="607">
        <v>1</v>
      </c>
      <c r="J275" s="334"/>
      <c r="K275" s="334"/>
      <c r="L275" s="344" t="s">
        <v>3160</v>
      </c>
      <c r="M275" s="369" t="s">
        <v>203</v>
      </c>
      <c r="N275" s="377" t="s">
        <v>2418</v>
      </c>
      <c r="O275" s="344" t="str">
        <f>VLOOKUP(N275,CódigosRetorno!$A$1:$B$1701,2,FALSE)</f>
        <v>El XML no contiene el tag código de tributo internacional de impuestos globales</v>
      </c>
      <c r="P275" s="333" t="s">
        <v>482</v>
      </c>
      <c r="Q275" s="270" t="s">
        <v>186</v>
      </c>
    </row>
    <row r="276" spans="2:17" s="326" customFormat="1" ht="24">
      <c r="B276" s="617"/>
      <c r="C276" s="611"/>
      <c r="D276" s="615"/>
      <c r="E276" s="617"/>
      <c r="F276" s="617"/>
      <c r="G276" s="615"/>
      <c r="H276" s="618"/>
      <c r="I276" s="617"/>
      <c r="J276" s="335"/>
      <c r="K276" s="335"/>
      <c r="L276" s="348" t="s">
        <v>4730</v>
      </c>
      <c r="M276" s="369" t="s">
        <v>203</v>
      </c>
      <c r="N276" s="377" t="s">
        <v>3693</v>
      </c>
      <c r="O276" s="344" t="str">
        <f>VLOOKUP(N276,CódigosRetorno!$A$1:$B$1701,2,FALSE)</f>
        <v>El valor del tag codigo de tributo internacional no corresponde al esperado.</v>
      </c>
      <c r="P276" s="333" t="s">
        <v>482</v>
      </c>
      <c r="Q276" s="269" t="s">
        <v>186</v>
      </c>
    </row>
    <row r="277" spans="2:17" s="326" customFormat="1" ht="24">
      <c r="B277" s="607">
        <v>44</v>
      </c>
      <c r="C277" s="610" t="s">
        <v>5226</v>
      </c>
      <c r="D277" s="603" t="s">
        <v>3</v>
      </c>
      <c r="E277" s="603" t="s">
        <v>9</v>
      </c>
      <c r="F277" s="603" t="s">
        <v>12</v>
      </c>
      <c r="G277" s="603" t="s">
        <v>16</v>
      </c>
      <c r="H277" s="605" t="s">
        <v>3591</v>
      </c>
      <c r="I277" s="337"/>
      <c r="J277" s="337"/>
      <c r="K277" s="343">
        <v>1</v>
      </c>
      <c r="L277" s="344" t="s">
        <v>3709</v>
      </c>
      <c r="M277" s="369" t="s">
        <v>203</v>
      </c>
      <c r="N277" s="369" t="s">
        <v>2405</v>
      </c>
      <c r="O277" s="344" t="str">
        <f>VLOOKUP(N277,CódigosRetorno!$A$1:$B$1701,2,FALSE)</f>
        <v>El dato ingresado en el campo Total Descuentos no cumple con el formato establecido</v>
      </c>
      <c r="P277" s="333" t="s">
        <v>482</v>
      </c>
      <c r="Q277" s="343" t="s">
        <v>186</v>
      </c>
    </row>
    <row r="278" spans="2:17" s="326" customFormat="1" ht="36">
      <c r="B278" s="617"/>
      <c r="C278" s="611"/>
      <c r="D278" s="615"/>
      <c r="E278" s="615"/>
      <c r="F278" s="604"/>
      <c r="G278" s="604"/>
      <c r="H278" s="606"/>
      <c r="I278" s="339"/>
      <c r="J278" s="339"/>
      <c r="K278" s="343"/>
      <c r="L278" s="344" t="s">
        <v>4756</v>
      </c>
      <c r="M278" s="369" t="s">
        <v>203</v>
      </c>
      <c r="N278" s="369" t="s">
        <v>4511</v>
      </c>
      <c r="O278" s="344" t="str">
        <f>VLOOKUP(N278,CódigosRetorno!$A$1:$B$1701,2,FALSE)</f>
        <v>La sumatoria consignados en descuentos globales no corresponden al total.</v>
      </c>
      <c r="P278" s="333"/>
      <c r="Q278" s="343"/>
    </row>
    <row r="279" spans="2:17" s="326" customFormat="1">
      <c r="B279" s="608"/>
      <c r="C279" s="612"/>
      <c r="D279" s="604"/>
      <c r="E279" s="604"/>
      <c r="F279" s="343" t="s">
        <v>13</v>
      </c>
      <c r="G279" s="333" t="s">
        <v>2671</v>
      </c>
      <c r="H279" s="200" t="s">
        <v>4697</v>
      </c>
      <c r="I279" s="200"/>
      <c r="J279" s="200"/>
      <c r="K279" s="378">
        <v>1</v>
      </c>
      <c r="L279" s="344" t="s">
        <v>2652</v>
      </c>
      <c r="M279" s="333" t="s">
        <v>186</v>
      </c>
      <c r="N279" s="369" t="s">
        <v>186</v>
      </c>
      <c r="O279" s="344" t="str">
        <f>VLOOKUP(N279,CódigosRetorno!$A$1:$B$1701,2,FALSE)</f>
        <v>-</v>
      </c>
      <c r="P279" s="333"/>
      <c r="Q279" s="343"/>
    </row>
    <row r="280" spans="2:17" s="326" customFormat="1" ht="24">
      <c r="B280" s="609">
        <f>B277+1</f>
        <v>45</v>
      </c>
      <c r="C280" s="610" t="s">
        <v>5227</v>
      </c>
      <c r="D280" s="613" t="s">
        <v>3</v>
      </c>
      <c r="E280" s="613" t="s">
        <v>9</v>
      </c>
      <c r="F280" s="603" t="s">
        <v>12</v>
      </c>
      <c r="G280" s="603" t="s">
        <v>16</v>
      </c>
      <c r="H280" s="605" t="s">
        <v>5228</v>
      </c>
      <c r="I280" s="337"/>
      <c r="J280" s="337"/>
      <c r="K280" s="343">
        <v>1</v>
      </c>
      <c r="L280" s="344" t="s">
        <v>3709</v>
      </c>
      <c r="M280" s="369" t="s">
        <v>203</v>
      </c>
      <c r="N280" s="377" t="s">
        <v>2406</v>
      </c>
      <c r="O280" s="344" t="str">
        <f>VLOOKUP(N280,CódigosRetorno!$A$1:$B$1701,2,FALSE)</f>
        <v>El dato ingresado en ChargeTotalAmount no cumple con el formato establecido</v>
      </c>
      <c r="P280" s="333" t="s">
        <v>186</v>
      </c>
      <c r="Q280" s="343" t="s">
        <v>186</v>
      </c>
    </row>
    <row r="281" spans="2:17" s="326" customFormat="1" ht="36">
      <c r="B281" s="609"/>
      <c r="C281" s="611"/>
      <c r="D281" s="613"/>
      <c r="E281" s="613"/>
      <c r="F281" s="604"/>
      <c r="G281" s="604"/>
      <c r="H281" s="606"/>
      <c r="I281" s="339"/>
      <c r="J281" s="339"/>
      <c r="K281" s="343"/>
      <c r="L281" s="344" t="s">
        <v>4757</v>
      </c>
      <c r="M281" s="333" t="s">
        <v>203</v>
      </c>
      <c r="N281" s="369" t="s">
        <v>4513</v>
      </c>
      <c r="O281" s="344" t="str">
        <f>VLOOKUP(N281,CódigosRetorno!$A$1:$B$1701,2,FALSE)</f>
        <v>La sumatoria consignados en cargos globales no corresponden al total</v>
      </c>
      <c r="P281" s="333"/>
      <c r="Q281" s="343"/>
    </row>
    <row r="282" spans="2:17" s="326" customFormat="1">
      <c r="B282" s="609"/>
      <c r="C282" s="612"/>
      <c r="D282" s="613"/>
      <c r="E282" s="613"/>
      <c r="F282" s="343" t="s">
        <v>13</v>
      </c>
      <c r="G282" s="333" t="s">
        <v>2671</v>
      </c>
      <c r="H282" s="200" t="s">
        <v>4697</v>
      </c>
      <c r="I282" s="200"/>
      <c r="J282" s="200"/>
      <c r="K282" s="378">
        <v>1</v>
      </c>
      <c r="L282" s="344" t="s">
        <v>2652</v>
      </c>
      <c r="M282" s="333" t="s">
        <v>186</v>
      </c>
      <c r="N282" s="369" t="s">
        <v>186</v>
      </c>
      <c r="O282" s="344" t="str">
        <f>VLOOKUP(N282,CódigosRetorno!$A$1:$B$1701,2,FALSE)</f>
        <v>-</v>
      </c>
      <c r="P282" s="333"/>
      <c r="Q282" s="343"/>
    </row>
    <row r="283" spans="2:17" s="326" customFormat="1" ht="36" customHeight="1">
      <c r="B283" s="607">
        <f>B280+1</f>
        <v>46</v>
      </c>
      <c r="C283" s="610" t="s">
        <v>5229</v>
      </c>
      <c r="D283" s="603" t="s">
        <v>3</v>
      </c>
      <c r="E283" s="603" t="s">
        <v>4</v>
      </c>
      <c r="F283" s="603" t="s">
        <v>12</v>
      </c>
      <c r="G283" s="603" t="s">
        <v>16</v>
      </c>
      <c r="H283" s="605" t="s">
        <v>3590</v>
      </c>
      <c r="I283" s="337"/>
      <c r="J283" s="337"/>
      <c r="K283" s="607">
        <v>1</v>
      </c>
      <c r="L283" s="344" t="s">
        <v>3551</v>
      </c>
      <c r="M283" s="369" t="s">
        <v>203</v>
      </c>
      <c r="N283" s="377" t="s">
        <v>2408</v>
      </c>
      <c r="O283" s="344" t="str">
        <f>VLOOKUP(N283,CódigosRetorno!$A$1:$B$1701,2,FALSE)</f>
        <v>El dato ingresado en PayableAmount no cumple con el formato establecido</v>
      </c>
      <c r="P283" s="343" t="s">
        <v>482</v>
      </c>
      <c r="Q283" s="343" t="s">
        <v>186</v>
      </c>
    </row>
    <row r="284" spans="2:17" s="326" customFormat="1" ht="60">
      <c r="B284" s="617"/>
      <c r="C284" s="611"/>
      <c r="D284" s="615"/>
      <c r="E284" s="615"/>
      <c r="F284" s="604"/>
      <c r="G284" s="604"/>
      <c r="H284" s="606"/>
      <c r="I284" s="339"/>
      <c r="J284" s="339"/>
      <c r="K284" s="608"/>
      <c r="L284" s="348" t="s">
        <v>2975</v>
      </c>
      <c r="M284" s="369" t="s">
        <v>1192</v>
      </c>
      <c r="N284" s="377" t="s">
        <v>876</v>
      </c>
      <c r="O284" s="344" t="str">
        <f>VLOOKUP(N284,CódigosRetorno!$A$1:$B$1701,2,FALSE)</f>
        <v>El importe total no coincide con la sumatoria de los valores de venta mas los tributos mas los cargos</v>
      </c>
      <c r="P284" s="334"/>
      <c r="Q284" s="356" t="s">
        <v>186</v>
      </c>
    </row>
    <row r="285" spans="2:17" s="326" customFormat="1">
      <c r="B285" s="608"/>
      <c r="C285" s="612"/>
      <c r="D285" s="604"/>
      <c r="E285" s="604"/>
      <c r="F285" s="334" t="s">
        <v>13</v>
      </c>
      <c r="G285" s="340" t="s">
        <v>2671</v>
      </c>
      <c r="H285" s="200" t="s">
        <v>4697</v>
      </c>
      <c r="I285" s="200"/>
      <c r="J285" s="200"/>
      <c r="K285" s="343">
        <v>1</v>
      </c>
      <c r="L285" s="337"/>
      <c r="M285" s="370"/>
      <c r="N285" s="363"/>
      <c r="O285" s="344" t="e">
        <f>VLOOKUP(N285,CódigosRetorno!$A$1:$B$1701,2,FALSE)</f>
        <v>#N/A</v>
      </c>
      <c r="P285" s="334"/>
      <c r="Q285" s="334"/>
    </row>
    <row r="286" spans="2:17" s="326" customFormat="1" ht="12" customHeight="1">
      <c r="B286" s="285" t="s">
        <v>160</v>
      </c>
      <c r="C286" s="286"/>
      <c r="D286" s="287"/>
      <c r="E286" s="288"/>
      <c r="F286" s="288"/>
      <c r="G286" s="288"/>
      <c r="H286" s="286"/>
      <c r="I286" s="286"/>
      <c r="J286" s="286"/>
      <c r="K286" s="289"/>
      <c r="L286" s="290" t="s">
        <v>186</v>
      </c>
      <c r="M286" s="291" t="s">
        <v>186</v>
      </c>
      <c r="N286" s="292" t="s">
        <v>186</v>
      </c>
      <c r="O286" s="344" t="str">
        <f>VLOOKUP(N286,CódigosRetorno!$A$1:$B$1701,2,FALSE)</f>
        <v>-</v>
      </c>
      <c r="P286" s="293"/>
      <c r="Q286" s="294" t="s">
        <v>186</v>
      </c>
    </row>
    <row r="287" spans="2:17" s="326" customFormat="1" ht="24">
      <c r="B287" s="780">
        <f>B283+1</f>
        <v>47</v>
      </c>
      <c r="C287" s="782" t="s">
        <v>154</v>
      </c>
      <c r="D287" s="780" t="s">
        <v>3</v>
      </c>
      <c r="E287" s="382" t="s">
        <v>9</v>
      </c>
      <c r="F287" s="382" t="s">
        <v>152</v>
      </c>
      <c r="G287" s="382" t="s">
        <v>143</v>
      </c>
      <c r="H287" s="295" t="s">
        <v>3592</v>
      </c>
      <c r="I287" s="295"/>
      <c r="J287" s="295"/>
      <c r="K287" s="296">
        <v>1</v>
      </c>
      <c r="L287" s="189" t="s">
        <v>5230</v>
      </c>
      <c r="M287" s="187" t="s">
        <v>1192</v>
      </c>
      <c r="N287" s="188" t="s">
        <v>723</v>
      </c>
      <c r="O287" s="344" t="str">
        <f>VLOOKUP(N287,CódigosRetorno!$A$1:$B$1701,2,FALSE)</f>
        <v>PrepaidAmount: Monto total anticipado debe ser mayor a cero.</v>
      </c>
      <c r="P287" s="306"/>
      <c r="Q287" s="376"/>
    </row>
    <row r="288" spans="2:17" s="326" customFormat="1" ht="24" customHeight="1">
      <c r="B288" s="781"/>
      <c r="C288" s="783"/>
      <c r="D288" s="781"/>
      <c r="E288" s="297"/>
      <c r="F288" s="298" t="s">
        <v>13</v>
      </c>
      <c r="G288" s="306" t="s">
        <v>2671</v>
      </c>
      <c r="H288" s="299" t="s">
        <v>4697</v>
      </c>
      <c r="I288" s="299"/>
      <c r="J288" s="299"/>
      <c r="K288" s="300">
        <v>1</v>
      </c>
      <c r="L288" s="189"/>
      <c r="M288" s="187"/>
      <c r="N288" s="188"/>
      <c r="O288" s="344" t="e">
        <f>VLOOKUP(N288,CódigosRetorno!$A$1:$B$1701,2,FALSE)</f>
        <v>#N/A</v>
      </c>
      <c r="P288" s="306"/>
      <c r="Q288" s="376"/>
    </row>
    <row r="289" spans="2:17" s="326" customFormat="1">
      <c r="B289" s="181" t="s">
        <v>5231</v>
      </c>
      <c r="C289" s="135"/>
      <c r="D289" s="135"/>
      <c r="E289" s="138"/>
      <c r="F289" s="138"/>
      <c r="G289" s="138"/>
      <c r="H289" s="135"/>
      <c r="I289" s="135"/>
      <c r="J289" s="135"/>
      <c r="K289" s="283"/>
      <c r="L289" s="344" t="s">
        <v>186</v>
      </c>
      <c r="M289" s="333" t="s">
        <v>186</v>
      </c>
      <c r="N289" s="369" t="s">
        <v>186</v>
      </c>
      <c r="O289" s="344" t="str">
        <f>VLOOKUP(N289,CódigosRetorno!$A$1:$B$1701,2,FALSE)</f>
        <v>-</v>
      </c>
      <c r="P289" s="333"/>
      <c r="Q289" s="343" t="s">
        <v>186</v>
      </c>
    </row>
    <row r="290" spans="2:17" s="326" customFormat="1" ht="24" customHeight="1">
      <c r="B290" s="647">
        <f>B283+1</f>
        <v>47</v>
      </c>
      <c r="C290" s="598" t="s">
        <v>4877</v>
      </c>
      <c r="D290" s="647" t="s">
        <v>3</v>
      </c>
      <c r="E290" s="647" t="s">
        <v>9</v>
      </c>
      <c r="F290" s="334" t="s">
        <v>44</v>
      </c>
      <c r="G290" s="340" t="s">
        <v>4879</v>
      </c>
      <c r="H290" s="345" t="s">
        <v>5154</v>
      </c>
      <c r="I290" s="345"/>
      <c r="J290" s="345"/>
      <c r="K290" s="353">
        <v>1</v>
      </c>
      <c r="L290" s="348"/>
      <c r="M290" s="369"/>
      <c r="N290" s="377"/>
      <c r="O290" s="344" t="e">
        <f>VLOOKUP(N290,CódigosRetorno!$A$1:$B$1701,2,FALSE)</f>
        <v>#N/A</v>
      </c>
      <c r="P290" s="333"/>
      <c r="Q290" s="343"/>
    </row>
    <row r="291" spans="2:17" s="326" customFormat="1" ht="24">
      <c r="B291" s="649"/>
      <c r="C291" s="600"/>
      <c r="D291" s="649"/>
      <c r="E291" s="649"/>
      <c r="F291" s="343" t="s">
        <v>5</v>
      </c>
      <c r="G291" s="333"/>
      <c r="H291" s="344" t="s">
        <v>5232</v>
      </c>
      <c r="I291" s="344"/>
      <c r="J291" s="344"/>
      <c r="K291" s="378">
        <v>1</v>
      </c>
      <c r="L291" s="348"/>
      <c r="M291" s="369"/>
      <c r="N291" s="377"/>
      <c r="O291" s="344" t="e">
        <f>VLOOKUP(N291,CódigosRetorno!$A$1:$B$1701,2,FALSE)</f>
        <v>#N/A</v>
      </c>
      <c r="P291" s="333"/>
      <c r="Q291" s="343"/>
    </row>
    <row r="292" spans="2:17" s="326" customFormat="1">
      <c r="B292" s="122" t="s">
        <v>3072</v>
      </c>
      <c r="C292" s="344"/>
      <c r="D292" s="333"/>
      <c r="E292" s="333"/>
      <c r="F292" s="343"/>
      <c r="G292" s="333"/>
      <c r="H292" s="344" t="s">
        <v>186</v>
      </c>
      <c r="I292" s="343"/>
      <c r="J292" s="343"/>
      <c r="K292" s="343"/>
      <c r="L292" s="344" t="s">
        <v>186</v>
      </c>
      <c r="M292" s="333" t="s">
        <v>186</v>
      </c>
      <c r="N292" s="369" t="s">
        <v>186</v>
      </c>
      <c r="O292" s="344" t="str">
        <f>VLOOKUP(N292,CódigosRetorno!$A$1:$B$1677,2,FALSE)</f>
        <v>-</v>
      </c>
      <c r="P292" s="333" t="s">
        <v>186</v>
      </c>
      <c r="Q292" s="270" t="s">
        <v>186</v>
      </c>
    </row>
    <row r="293" spans="2:17" s="326" customFormat="1" ht="36">
      <c r="B293" s="607" t="s">
        <v>6111</v>
      </c>
      <c r="C293" s="610" t="s">
        <v>5099</v>
      </c>
      <c r="D293" s="603" t="s">
        <v>15</v>
      </c>
      <c r="E293" s="603" t="s">
        <v>9</v>
      </c>
      <c r="F293" s="369" t="s">
        <v>5</v>
      </c>
      <c r="G293" s="343"/>
      <c r="H293" s="344" t="s">
        <v>5233</v>
      </c>
      <c r="I293" s="343"/>
      <c r="J293" s="343"/>
      <c r="K293" s="343"/>
      <c r="L293" s="344" t="s">
        <v>4806</v>
      </c>
      <c r="M293" s="333" t="s">
        <v>1192</v>
      </c>
      <c r="N293" s="369" t="s">
        <v>4540</v>
      </c>
      <c r="O293" s="344" t="str">
        <f>VLOOKUP(N293,CódigosRetorno!$A$1:$B$1677,2,FALSE)</f>
        <v>El XML no contiene el atributo o no existe información en el nombre del concepto.</v>
      </c>
      <c r="P293" s="333" t="s">
        <v>482</v>
      </c>
      <c r="Q293" s="269" t="s">
        <v>186</v>
      </c>
    </row>
    <row r="294" spans="2:17" s="326" customFormat="1" ht="24">
      <c r="B294" s="617"/>
      <c r="C294" s="611"/>
      <c r="D294" s="615"/>
      <c r="E294" s="615"/>
      <c r="F294" s="740" t="s">
        <v>44</v>
      </c>
      <c r="G294" s="603" t="s">
        <v>4807</v>
      </c>
      <c r="H294" s="610" t="s">
        <v>5234</v>
      </c>
      <c r="I294" s="607"/>
      <c r="J294" s="343"/>
      <c r="K294" s="343"/>
      <c r="L294" s="344" t="s">
        <v>6089</v>
      </c>
      <c r="M294" s="333" t="s">
        <v>1192</v>
      </c>
      <c r="N294" s="369" t="s">
        <v>5823</v>
      </c>
      <c r="O294" s="344" t="str">
        <f>VLOOKUP(N294,CódigosRetorno!$A$1:$B$1701,2,FALSE)</f>
        <v>El dato ingresado como codigo de identificación de concepto tributario no es valido (catalogo nro 53)</v>
      </c>
      <c r="P294" s="333" t="s">
        <v>482</v>
      </c>
      <c r="Q294" s="270" t="s">
        <v>6069</v>
      </c>
    </row>
    <row r="295" spans="2:17" s="326" customFormat="1" ht="24">
      <c r="B295" s="617"/>
      <c r="C295" s="611"/>
      <c r="D295" s="615"/>
      <c r="E295" s="615"/>
      <c r="F295" s="746"/>
      <c r="G295" s="615"/>
      <c r="H295" s="611"/>
      <c r="I295" s="617"/>
      <c r="J295" s="343"/>
      <c r="K295" s="343"/>
      <c r="L295" s="344" t="s">
        <v>6007</v>
      </c>
      <c r="M295" s="333" t="s">
        <v>203</v>
      </c>
      <c r="N295" s="369" t="s">
        <v>5920</v>
      </c>
      <c r="O295" s="344" t="str">
        <f>VLOOKUP(N295,CódigosRetorno!$A$1:$B$1677,2,FALSE)</f>
        <v>El XML no contiene el tag de Créditos Hipotecarios: Tipo de préstamo</v>
      </c>
      <c r="P295" s="333" t="s">
        <v>482</v>
      </c>
      <c r="Q295" s="270" t="s">
        <v>6069</v>
      </c>
    </row>
    <row r="296" spans="2:17" s="326" customFormat="1" ht="24">
      <c r="B296" s="617"/>
      <c r="C296" s="611"/>
      <c r="D296" s="615"/>
      <c r="E296" s="615"/>
      <c r="F296" s="746"/>
      <c r="G296" s="615"/>
      <c r="H296" s="611"/>
      <c r="I296" s="617"/>
      <c r="J296" s="343"/>
      <c r="K296" s="343"/>
      <c r="L296" s="344" t="s">
        <v>6008</v>
      </c>
      <c r="M296" s="333" t="s">
        <v>203</v>
      </c>
      <c r="N296" s="369" t="s">
        <v>5921</v>
      </c>
      <c r="O296" s="344" t="str">
        <f>VLOOKUP(N296,CódigosRetorno!$A$1:$B$1677,2,FALSE)</f>
        <v>El XML no contiene el tag de Créditos Hipotecarios: Partida Registral</v>
      </c>
      <c r="P296" s="333" t="s">
        <v>482</v>
      </c>
      <c r="Q296" s="269" t="s">
        <v>186</v>
      </c>
    </row>
    <row r="297" spans="2:17" s="326" customFormat="1" ht="24">
      <c r="B297" s="617"/>
      <c r="C297" s="611"/>
      <c r="D297" s="615"/>
      <c r="E297" s="615"/>
      <c r="F297" s="746"/>
      <c r="G297" s="615"/>
      <c r="H297" s="611"/>
      <c r="I297" s="617"/>
      <c r="J297" s="343"/>
      <c r="K297" s="343"/>
      <c r="L297" s="344" t="s">
        <v>6009</v>
      </c>
      <c r="M297" s="333" t="s">
        <v>203</v>
      </c>
      <c r="N297" s="369" t="s">
        <v>5922</v>
      </c>
      <c r="O297" s="344" t="str">
        <f>VLOOKUP(N297,CódigosRetorno!$A$1:$B$1677,2,FALSE)</f>
        <v>El XML no contiene el tag de Créditos Hipotecarios: Número de contrato</v>
      </c>
      <c r="P297" s="333" t="s">
        <v>482</v>
      </c>
      <c r="Q297" s="269" t="s">
        <v>186</v>
      </c>
    </row>
    <row r="298" spans="2:17" s="326" customFormat="1" ht="24">
      <c r="B298" s="617"/>
      <c r="C298" s="611"/>
      <c r="D298" s="615"/>
      <c r="E298" s="615"/>
      <c r="F298" s="746"/>
      <c r="G298" s="615"/>
      <c r="H298" s="611"/>
      <c r="I298" s="617"/>
      <c r="J298" s="343"/>
      <c r="K298" s="343"/>
      <c r="L298" s="344" t="s">
        <v>6010</v>
      </c>
      <c r="M298" s="333" t="s">
        <v>203</v>
      </c>
      <c r="N298" s="369" t="s">
        <v>5923</v>
      </c>
      <c r="O298" s="344" t="str">
        <f>VLOOKUP(N298,CódigosRetorno!$A$1:$B$1677,2,FALSE)</f>
        <v>El XML no contiene el tag de Créditos Hipotecarios: Fecha de otorgamiento del crédito</v>
      </c>
      <c r="P298" s="333" t="s">
        <v>482</v>
      </c>
      <c r="Q298" s="269" t="s">
        <v>186</v>
      </c>
    </row>
    <row r="299" spans="2:17" s="326" customFormat="1" ht="24">
      <c r="B299" s="617"/>
      <c r="C299" s="611"/>
      <c r="D299" s="615"/>
      <c r="E299" s="615"/>
      <c r="F299" s="746"/>
      <c r="G299" s="615"/>
      <c r="H299" s="611"/>
      <c r="I299" s="617"/>
      <c r="J299" s="343"/>
      <c r="K299" s="343"/>
      <c r="L299" s="344" t="s">
        <v>6011</v>
      </c>
      <c r="M299" s="333" t="s">
        <v>203</v>
      </c>
      <c r="N299" s="369" t="s">
        <v>5924</v>
      </c>
      <c r="O299" s="344" t="str">
        <f>VLOOKUP(N299,CódigosRetorno!$A$1:$B$1677,2,FALSE)</f>
        <v>El XML no contiene el tag de Créditos Hipotecarios: Dirección del predio - Código de ubigeo</v>
      </c>
      <c r="P299" s="333" t="s">
        <v>482</v>
      </c>
      <c r="Q299" s="269" t="s">
        <v>186</v>
      </c>
    </row>
    <row r="300" spans="2:17" s="326" customFormat="1" ht="24">
      <c r="B300" s="617"/>
      <c r="C300" s="611"/>
      <c r="D300" s="615"/>
      <c r="E300" s="615"/>
      <c r="F300" s="741"/>
      <c r="G300" s="604"/>
      <c r="H300" s="612"/>
      <c r="I300" s="608"/>
      <c r="J300" s="343"/>
      <c r="K300" s="343"/>
      <c r="L300" s="344" t="s">
        <v>6012</v>
      </c>
      <c r="M300" s="333" t="s">
        <v>203</v>
      </c>
      <c r="N300" s="369" t="s">
        <v>5925</v>
      </c>
      <c r="O300" s="344" t="str">
        <f>VLOOKUP(N300,CódigosRetorno!$A$1:$B$1677,2,FALSE)</f>
        <v>El XML no contiene el tag de Créditos Hipotecarios: Dirección del predio - Dirección completa</v>
      </c>
      <c r="P300" s="333" t="s">
        <v>482</v>
      </c>
      <c r="Q300" s="269" t="s">
        <v>186</v>
      </c>
    </row>
    <row r="301" spans="2:17" s="326" customFormat="1">
      <c r="B301" s="617"/>
      <c r="C301" s="611"/>
      <c r="D301" s="615"/>
      <c r="E301" s="615"/>
      <c r="F301" s="740"/>
      <c r="G301" s="343" t="s">
        <v>4809</v>
      </c>
      <c r="H301" s="344" t="s">
        <v>4586</v>
      </c>
      <c r="I301" s="343" t="s">
        <v>4584</v>
      </c>
      <c r="J301" s="343"/>
      <c r="K301" s="343"/>
      <c r="L301" s="344" t="s">
        <v>5389</v>
      </c>
      <c r="M301" s="333" t="s">
        <v>1192</v>
      </c>
      <c r="N301" s="369" t="s">
        <v>5308</v>
      </c>
      <c r="O301" s="344" t="str">
        <f>VLOOKUP(N301,CódigosRetorno!$A$1:$B$1622,2,FALSE)</f>
        <v>El dato ingresado como atributo @listName es incorrecto.</v>
      </c>
      <c r="P301" s="333" t="s">
        <v>482</v>
      </c>
      <c r="Q301" s="269" t="s">
        <v>186</v>
      </c>
    </row>
    <row r="302" spans="2:17" s="326" customFormat="1" ht="24">
      <c r="B302" s="617"/>
      <c r="C302" s="611"/>
      <c r="D302" s="615"/>
      <c r="E302" s="615"/>
      <c r="F302" s="746"/>
      <c r="G302" s="343" t="s">
        <v>4582</v>
      </c>
      <c r="H302" s="344" t="s">
        <v>4583</v>
      </c>
      <c r="I302" s="343" t="s">
        <v>4584</v>
      </c>
      <c r="J302" s="343"/>
      <c r="K302" s="343"/>
      <c r="L302" s="344" t="s">
        <v>5305</v>
      </c>
      <c r="M302" s="369" t="s">
        <v>1192</v>
      </c>
      <c r="N302" s="377" t="s">
        <v>5307</v>
      </c>
      <c r="O302" s="344" t="str">
        <f>VLOOKUP(N302,CódigosRetorno!$A$1:$B$1622,2,FALSE)</f>
        <v>El dato ingresado como atributo @listAgencyName es incorrecto.</v>
      </c>
      <c r="P302" s="333" t="s">
        <v>482</v>
      </c>
      <c r="Q302" s="269" t="s">
        <v>186</v>
      </c>
    </row>
    <row r="303" spans="2:17" s="326" customFormat="1" ht="36">
      <c r="B303" s="617"/>
      <c r="C303" s="611"/>
      <c r="D303" s="615"/>
      <c r="E303" s="615"/>
      <c r="F303" s="741"/>
      <c r="G303" s="378" t="s">
        <v>4810</v>
      </c>
      <c r="H303" s="200" t="s">
        <v>4588</v>
      </c>
      <c r="I303" s="343" t="s">
        <v>4584</v>
      </c>
      <c r="J303" s="343"/>
      <c r="K303" s="343"/>
      <c r="L303" s="344" t="s">
        <v>5390</v>
      </c>
      <c r="M303" s="369" t="s">
        <v>1192</v>
      </c>
      <c r="N303" s="377" t="s">
        <v>5309</v>
      </c>
      <c r="O303" s="344" t="str">
        <f>VLOOKUP(N303,CódigosRetorno!$A$1:$B$1622,2,FALSE)</f>
        <v>El dato ingresado como atributo @listURI es incorrecto.</v>
      </c>
      <c r="P303" s="333" t="s">
        <v>482</v>
      </c>
      <c r="Q303" s="269" t="s">
        <v>186</v>
      </c>
    </row>
    <row r="304" spans="2:17" s="326" customFormat="1" ht="24">
      <c r="B304" s="617"/>
      <c r="C304" s="611"/>
      <c r="D304" s="615"/>
      <c r="E304" s="615"/>
      <c r="F304" s="740" t="s">
        <v>5100</v>
      </c>
      <c r="G304" s="740" t="s">
        <v>5101</v>
      </c>
      <c r="H304" s="610" t="s">
        <v>5235</v>
      </c>
      <c r="I304" s="607">
        <v>1</v>
      </c>
      <c r="J304" s="343"/>
      <c r="K304" s="343"/>
      <c r="L304" s="344" t="s">
        <v>5965</v>
      </c>
      <c r="M304" s="333" t="s">
        <v>1192</v>
      </c>
      <c r="N304" s="369" t="s">
        <v>4469</v>
      </c>
      <c r="O304" s="344" t="str">
        <f>VLOOKUP(N304,CódigosRetorno!$A$1:$B$1677,2,FALSE)</f>
        <v>El XML no contiene tag o no existe información del valor del concepto por linea.</v>
      </c>
      <c r="P304" s="333" t="s">
        <v>482</v>
      </c>
      <c r="Q304" s="269" t="s">
        <v>186</v>
      </c>
    </row>
    <row r="305" spans="2:17" s="326" customFormat="1" ht="24">
      <c r="B305" s="617"/>
      <c r="C305" s="611"/>
      <c r="D305" s="615"/>
      <c r="E305" s="615"/>
      <c r="F305" s="746"/>
      <c r="G305" s="746"/>
      <c r="H305" s="611"/>
      <c r="I305" s="617"/>
      <c r="J305" s="343"/>
      <c r="K305" s="343"/>
      <c r="L305" s="344" t="s">
        <v>5535</v>
      </c>
      <c r="M305" s="333" t="s">
        <v>1192</v>
      </c>
      <c r="N305" s="369" t="s">
        <v>5860</v>
      </c>
      <c r="O305" s="344" t="str">
        <f>VLOOKUP(N305,CódigosRetorno!$A$1:$B$1677,2,FALSE)</f>
        <v>El dato ingresado como valor del concepto de la linea no cumple con el formato establecido.</v>
      </c>
      <c r="P305" s="333" t="s">
        <v>482</v>
      </c>
      <c r="Q305" s="269" t="s">
        <v>186</v>
      </c>
    </row>
    <row r="306" spans="2:17" s="326" customFormat="1" ht="24">
      <c r="B306" s="617"/>
      <c r="C306" s="611"/>
      <c r="D306" s="615"/>
      <c r="E306" s="615"/>
      <c r="F306" s="746"/>
      <c r="G306" s="746"/>
      <c r="H306" s="611"/>
      <c r="I306" s="617"/>
      <c r="J306" s="343"/>
      <c r="K306" s="343"/>
      <c r="L306" s="344" t="s">
        <v>5536</v>
      </c>
      <c r="M306" s="333" t="s">
        <v>1192</v>
      </c>
      <c r="N306" s="369" t="s">
        <v>5860</v>
      </c>
      <c r="O306" s="344" t="str">
        <f>VLOOKUP(N306,CódigosRetorno!$A$1:$B$1677,2,FALSE)</f>
        <v>El dato ingresado como valor del concepto de la linea no cumple con el formato establecido.</v>
      </c>
      <c r="P306" s="333" t="s">
        <v>482</v>
      </c>
      <c r="Q306" s="269" t="s">
        <v>186</v>
      </c>
    </row>
    <row r="307" spans="2:17" s="326" customFormat="1" ht="36">
      <c r="B307" s="617"/>
      <c r="C307" s="611"/>
      <c r="D307" s="615"/>
      <c r="E307" s="615"/>
      <c r="F307" s="746"/>
      <c r="G307" s="746"/>
      <c r="H307" s="611"/>
      <c r="I307" s="617"/>
      <c r="J307" s="343"/>
      <c r="K307" s="343"/>
      <c r="L307" s="344" t="s">
        <v>5537</v>
      </c>
      <c r="M307" s="333" t="s">
        <v>1192</v>
      </c>
      <c r="N307" s="369" t="s">
        <v>5860</v>
      </c>
      <c r="O307" s="344" t="str">
        <f>VLOOKUP(N307,CódigosRetorno!$A$1:$B$1677,2,FALSE)</f>
        <v>El dato ingresado como valor del concepto de la linea no cumple con el formato establecido.</v>
      </c>
      <c r="P307" s="333" t="s">
        <v>482</v>
      </c>
      <c r="Q307" s="269" t="s">
        <v>186</v>
      </c>
    </row>
    <row r="308" spans="2:17" s="326" customFormat="1" ht="36">
      <c r="B308" s="617"/>
      <c r="C308" s="611"/>
      <c r="D308" s="615"/>
      <c r="E308" s="615"/>
      <c r="F308" s="746"/>
      <c r="G308" s="746"/>
      <c r="H308" s="611"/>
      <c r="I308" s="617"/>
      <c r="J308" s="343"/>
      <c r="K308" s="343"/>
      <c r="L308" s="344" t="s">
        <v>5538</v>
      </c>
      <c r="M308" s="333" t="s">
        <v>1192</v>
      </c>
      <c r="N308" s="369" t="s">
        <v>5860</v>
      </c>
      <c r="O308" s="344" t="str">
        <f>VLOOKUP(N308,CódigosRetorno!$A$1:$B$1677,2,FALSE)</f>
        <v>El dato ingresado como valor del concepto de la linea no cumple con el formato establecido.</v>
      </c>
      <c r="P308" s="333" t="s">
        <v>482</v>
      </c>
      <c r="Q308" s="269" t="s">
        <v>186</v>
      </c>
    </row>
    <row r="309" spans="2:17" s="326" customFormat="1" ht="24">
      <c r="B309" s="617"/>
      <c r="C309" s="611"/>
      <c r="D309" s="615"/>
      <c r="E309" s="615"/>
      <c r="F309" s="746"/>
      <c r="G309" s="746"/>
      <c r="H309" s="611"/>
      <c r="I309" s="617"/>
      <c r="J309" s="343"/>
      <c r="K309" s="343"/>
      <c r="L309" s="344" t="s">
        <v>5539</v>
      </c>
      <c r="M309" s="333" t="s">
        <v>1192</v>
      </c>
      <c r="N309" s="369" t="s">
        <v>5860</v>
      </c>
      <c r="O309" s="344" t="str">
        <f>VLOOKUP(N309,CódigosRetorno!$A$1:$B$1677,2,FALSE)</f>
        <v>El dato ingresado como valor del concepto de la linea no cumple con el formato establecido.</v>
      </c>
      <c r="P309" s="333" t="s">
        <v>482</v>
      </c>
      <c r="Q309" s="269" t="s">
        <v>186</v>
      </c>
    </row>
    <row r="310" spans="2:17" s="326" customFormat="1" ht="24">
      <c r="B310" s="617"/>
      <c r="C310" s="611"/>
      <c r="D310" s="615"/>
      <c r="E310" s="615"/>
      <c r="F310" s="746"/>
      <c r="G310" s="746"/>
      <c r="H310" s="611"/>
      <c r="I310" s="617"/>
      <c r="J310" s="343"/>
      <c r="K310" s="343"/>
      <c r="L310" s="344" t="s">
        <v>5540</v>
      </c>
      <c r="M310" s="333" t="s">
        <v>1192</v>
      </c>
      <c r="N310" s="369" t="s">
        <v>5860</v>
      </c>
      <c r="O310" s="344" t="str">
        <f>VLOOKUP(N310,CódigosRetorno!$A$1:$B$1677,2,FALSE)</f>
        <v>El dato ingresado como valor del concepto de la linea no cumple con el formato establecido.</v>
      </c>
      <c r="P310" s="333" t="s">
        <v>482</v>
      </c>
      <c r="Q310" s="269" t="s">
        <v>186</v>
      </c>
    </row>
    <row r="311" spans="2:17" s="326" customFormat="1" ht="36">
      <c r="B311" s="608"/>
      <c r="C311" s="612"/>
      <c r="D311" s="604"/>
      <c r="E311" s="604"/>
      <c r="F311" s="741"/>
      <c r="G311" s="741"/>
      <c r="H311" s="612"/>
      <c r="I311" s="608"/>
      <c r="J311" s="343"/>
      <c r="K311" s="343"/>
      <c r="L311" s="344" t="s">
        <v>5541</v>
      </c>
      <c r="M311" s="333" t="s">
        <v>1192</v>
      </c>
      <c r="N311" s="369" t="s">
        <v>5860</v>
      </c>
      <c r="O311" s="344" t="str">
        <f>VLOOKUP(N311,CódigosRetorno!$A$1:$B$1677,2,FALSE)</f>
        <v>El dato ingresado como valor del concepto de la linea no cumple con el formato establecido.</v>
      </c>
      <c r="P311" s="333" t="s">
        <v>482</v>
      </c>
      <c r="Q311" s="269" t="s">
        <v>186</v>
      </c>
    </row>
  </sheetData>
  <mergeCells count="412">
    <mergeCell ref="B255:B276"/>
    <mergeCell ref="C255:C276"/>
    <mergeCell ref="D255:D276"/>
    <mergeCell ref="E255:E276"/>
    <mergeCell ref="F255:F258"/>
    <mergeCell ref="F275:F276"/>
    <mergeCell ref="G275:G276"/>
    <mergeCell ref="H275:H276"/>
    <mergeCell ref="I275:I276"/>
    <mergeCell ref="F265:F269"/>
    <mergeCell ref="G265:G269"/>
    <mergeCell ref="H265:H269"/>
    <mergeCell ref="F273:F274"/>
    <mergeCell ref="G273:G274"/>
    <mergeCell ref="H273:H274"/>
    <mergeCell ref="I273:I274"/>
    <mergeCell ref="H226:H227"/>
    <mergeCell ref="I226:I227"/>
    <mergeCell ref="F228:F229"/>
    <mergeCell ref="G228:G229"/>
    <mergeCell ref="H255:H258"/>
    <mergeCell ref="I255:I258"/>
    <mergeCell ref="F260:F263"/>
    <mergeCell ref="G260:G263"/>
    <mergeCell ref="H260:H263"/>
    <mergeCell ref="I260:I263"/>
    <mergeCell ref="H251:H252"/>
    <mergeCell ref="I251:I252"/>
    <mergeCell ref="F253:F254"/>
    <mergeCell ref="G253:G254"/>
    <mergeCell ref="H253:H254"/>
    <mergeCell ref="I253:I254"/>
    <mergeCell ref="B43:B54"/>
    <mergeCell ref="F35:F36"/>
    <mergeCell ref="G35:G36"/>
    <mergeCell ref="H35:H36"/>
    <mergeCell ref="F37:F39"/>
    <mergeCell ref="B230:B254"/>
    <mergeCell ref="C230:C254"/>
    <mergeCell ref="D230:D254"/>
    <mergeCell ref="E230:E247"/>
    <mergeCell ref="F230:F233"/>
    <mergeCell ref="C202:C229"/>
    <mergeCell ref="F241:F247"/>
    <mergeCell ref="G241:G247"/>
    <mergeCell ref="H241:H247"/>
    <mergeCell ref="E248:E250"/>
    <mergeCell ref="F248:F250"/>
    <mergeCell ref="G230:G233"/>
    <mergeCell ref="H230:H233"/>
    <mergeCell ref="F235:F239"/>
    <mergeCell ref="G235:G239"/>
    <mergeCell ref="H235:H239"/>
    <mergeCell ref="G215:G216"/>
    <mergeCell ref="H215:H216"/>
    <mergeCell ref="F218:F222"/>
    <mergeCell ref="C14:C15"/>
    <mergeCell ref="D202:D229"/>
    <mergeCell ref="E202:E222"/>
    <mergeCell ref="F202:F213"/>
    <mergeCell ref="G202:G213"/>
    <mergeCell ref="H202:H213"/>
    <mergeCell ref="I202:I213"/>
    <mergeCell ref="F215:F216"/>
    <mergeCell ref="H228:H229"/>
    <mergeCell ref="F175:F178"/>
    <mergeCell ref="G175:G178"/>
    <mergeCell ref="H175:H178"/>
    <mergeCell ref="H22:H23"/>
    <mergeCell ref="H30:H34"/>
    <mergeCell ref="H24:H26"/>
    <mergeCell ref="I228:I229"/>
    <mergeCell ref="I215:I216"/>
    <mergeCell ref="G71:G72"/>
    <mergeCell ref="H71:H72"/>
    <mergeCell ref="F110:F111"/>
    <mergeCell ref="G110:G111"/>
    <mergeCell ref="F106:F108"/>
    <mergeCell ref="H110:H111"/>
    <mergeCell ref="G126:G127"/>
    <mergeCell ref="H5:H6"/>
    <mergeCell ref="K5:K6"/>
    <mergeCell ref="H7:H8"/>
    <mergeCell ref="I7:I8"/>
    <mergeCell ref="H10:H13"/>
    <mergeCell ref="K10:K13"/>
    <mergeCell ref="B10:B13"/>
    <mergeCell ref="C10:C13"/>
    <mergeCell ref="D10:D13"/>
    <mergeCell ref="E10:E13"/>
    <mergeCell ref="F10:F13"/>
    <mergeCell ref="G10:G13"/>
    <mergeCell ref="E5:E6"/>
    <mergeCell ref="F5:F6"/>
    <mergeCell ref="G5:G6"/>
    <mergeCell ref="E7:E8"/>
    <mergeCell ref="F7:F8"/>
    <mergeCell ref="G7:G8"/>
    <mergeCell ref="B7:B9"/>
    <mergeCell ref="C7:C9"/>
    <mergeCell ref="D7:D9"/>
    <mergeCell ref="B5:B6"/>
    <mergeCell ref="C5:C6"/>
    <mergeCell ref="D5:D6"/>
    <mergeCell ref="K22:K23"/>
    <mergeCell ref="D14:D15"/>
    <mergeCell ref="E14:E15"/>
    <mergeCell ref="F14:F15"/>
    <mergeCell ref="G14:G15"/>
    <mergeCell ref="H14:H15"/>
    <mergeCell ref="K14:K15"/>
    <mergeCell ref="G22:G23"/>
    <mergeCell ref="B17:B21"/>
    <mergeCell ref="C17:C21"/>
    <mergeCell ref="D17:D21"/>
    <mergeCell ref="E17:E18"/>
    <mergeCell ref="F17:F18"/>
    <mergeCell ref="G17:G18"/>
    <mergeCell ref="H17:H18"/>
    <mergeCell ref="K17:K18"/>
    <mergeCell ref="E19:E21"/>
    <mergeCell ref="F19:F21"/>
    <mergeCell ref="B22:B23"/>
    <mergeCell ref="C22:C23"/>
    <mergeCell ref="D22:D23"/>
    <mergeCell ref="E22:E23"/>
    <mergeCell ref="F22:F23"/>
    <mergeCell ref="B14:B15"/>
    <mergeCell ref="K24:K26"/>
    <mergeCell ref="K30:K34"/>
    <mergeCell ref="B30:B39"/>
    <mergeCell ref="C30:C39"/>
    <mergeCell ref="D30:D39"/>
    <mergeCell ref="E30:E36"/>
    <mergeCell ref="E37:E39"/>
    <mergeCell ref="F30:F34"/>
    <mergeCell ref="G30:G34"/>
    <mergeCell ref="B24:B26"/>
    <mergeCell ref="C24:C26"/>
    <mergeCell ref="D24:D26"/>
    <mergeCell ref="E24:E26"/>
    <mergeCell ref="F24:F26"/>
    <mergeCell ref="G24:G26"/>
    <mergeCell ref="K35:K36"/>
    <mergeCell ref="K41:K42"/>
    <mergeCell ref="F68:F70"/>
    <mergeCell ref="H56:H57"/>
    <mergeCell ref="K56:K57"/>
    <mergeCell ref="B41:B42"/>
    <mergeCell ref="C41:C42"/>
    <mergeCell ref="D41:D42"/>
    <mergeCell ref="E41:E42"/>
    <mergeCell ref="F41:F42"/>
    <mergeCell ref="E58:E59"/>
    <mergeCell ref="F58:F59"/>
    <mergeCell ref="B56:B59"/>
    <mergeCell ref="C56:C59"/>
    <mergeCell ref="D56:D59"/>
    <mergeCell ref="E56:E57"/>
    <mergeCell ref="F56:F57"/>
    <mergeCell ref="G56:G57"/>
    <mergeCell ref="C43:C54"/>
    <mergeCell ref="D43:D54"/>
    <mergeCell ref="E43:E54"/>
    <mergeCell ref="F47:F48"/>
    <mergeCell ref="F52:F54"/>
    <mergeCell ref="G41:G42"/>
    <mergeCell ref="H41:H42"/>
    <mergeCell ref="B61:B70"/>
    <mergeCell ref="C61:C70"/>
    <mergeCell ref="D61:D70"/>
    <mergeCell ref="E61:E67"/>
    <mergeCell ref="F61:F65"/>
    <mergeCell ref="G61:G65"/>
    <mergeCell ref="E68:E70"/>
    <mergeCell ref="H61:H65"/>
    <mergeCell ref="K61:K65"/>
    <mergeCell ref="F66:F67"/>
    <mergeCell ref="G66:G67"/>
    <mergeCell ref="H66:H67"/>
    <mergeCell ref="K66:K67"/>
    <mergeCell ref="F91:F93"/>
    <mergeCell ref="B71:B72"/>
    <mergeCell ref="C71:C72"/>
    <mergeCell ref="D71:D72"/>
    <mergeCell ref="E71:E72"/>
    <mergeCell ref="F71:F72"/>
    <mergeCell ref="H74:H86"/>
    <mergeCell ref="K74:K86"/>
    <mergeCell ref="B87:B93"/>
    <mergeCell ref="C87:C93"/>
    <mergeCell ref="D87:D93"/>
    <mergeCell ref="E87:E93"/>
    <mergeCell ref="F87:F90"/>
    <mergeCell ref="G87:G90"/>
    <mergeCell ref="H87:H90"/>
    <mergeCell ref="K87:K90"/>
    <mergeCell ref="B74:B86"/>
    <mergeCell ref="C74:C86"/>
    <mergeCell ref="D74:D86"/>
    <mergeCell ref="E74:E86"/>
    <mergeCell ref="F74:F86"/>
    <mergeCell ref="G74:G86"/>
    <mergeCell ref="K71:K72"/>
    <mergeCell ref="B94:B99"/>
    <mergeCell ref="C94:C99"/>
    <mergeCell ref="D94:D99"/>
    <mergeCell ref="E94:E99"/>
    <mergeCell ref="F94:F95"/>
    <mergeCell ref="G94:G95"/>
    <mergeCell ref="H94:H95"/>
    <mergeCell ref="K100:K102"/>
    <mergeCell ref="F103:F105"/>
    <mergeCell ref="G103:G105"/>
    <mergeCell ref="H103:H105"/>
    <mergeCell ref="K103:K105"/>
    <mergeCell ref="B100:B108"/>
    <mergeCell ref="C100:C108"/>
    <mergeCell ref="D100:D108"/>
    <mergeCell ref="E100:E108"/>
    <mergeCell ref="F100:F102"/>
    <mergeCell ref="G100:G102"/>
    <mergeCell ref="H100:H102"/>
    <mergeCell ref="K94:K95"/>
    <mergeCell ref="F97:F99"/>
    <mergeCell ref="K110:K111"/>
    <mergeCell ref="B112:B114"/>
    <mergeCell ref="C112:C114"/>
    <mergeCell ref="D112:D114"/>
    <mergeCell ref="E113:E114"/>
    <mergeCell ref="F113:F114"/>
    <mergeCell ref="B110:B111"/>
    <mergeCell ref="C110:C111"/>
    <mergeCell ref="D110:D111"/>
    <mergeCell ref="E110:E111"/>
    <mergeCell ref="B115:B116"/>
    <mergeCell ref="C115:C116"/>
    <mergeCell ref="D115:D116"/>
    <mergeCell ref="E115:E116"/>
    <mergeCell ref="F115:F116"/>
    <mergeCell ref="G115:G116"/>
    <mergeCell ref="H115:H116"/>
    <mergeCell ref="K115:K116"/>
    <mergeCell ref="B118:B122"/>
    <mergeCell ref="C118:C122"/>
    <mergeCell ref="D118:D122"/>
    <mergeCell ref="E118:E122"/>
    <mergeCell ref="F118:F119"/>
    <mergeCell ref="G118:G119"/>
    <mergeCell ref="H118:H119"/>
    <mergeCell ref="K118:K119"/>
    <mergeCell ref="F120:F122"/>
    <mergeCell ref="B123:B124"/>
    <mergeCell ref="C123:C124"/>
    <mergeCell ref="D123:D124"/>
    <mergeCell ref="E123:E124"/>
    <mergeCell ref="B126:B128"/>
    <mergeCell ref="C126:C128"/>
    <mergeCell ref="D126:D128"/>
    <mergeCell ref="E126:E128"/>
    <mergeCell ref="F126:F127"/>
    <mergeCell ref="H126:H127"/>
    <mergeCell ref="K126:K127"/>
    <mergeCell ref="B129:B137"/>
    <mergeCell ref="C129:C137"/>
    <mergeCell ref="D129:D137"/>
    <mergeCell ref="E129:E137"/>
    <mergeCell ref="F129:F131"/>
    <mergeCell ref="G129:G131"/>
    <mergeCell ref="H129:H131"/>
    <mergeCell ref="K129:K131"/>
    <mergeCell ref="F133:F134"/>
    <mergeCell ref="G133:G134"/>
    <mergeCell ref="H133:H134"/>
    <mergeCell ref="K133:K134"/>
    <mergeCell ref="F135:F137"/>
    <mergeCell ref="H144:H147"/>
    <mergeCell ref="K144:K147"/>
    <mergeCell ref="F149:F152"/>
    <mergeCell ref="G149:G152"/>
    <mergeCell ref="H149:H152"/>
    <mergeCell ref="K149:K152"/>
    <mergeCell ref="H141:H142"/>
    <mergeCell ref="K141:K142"/>
    <mergeCell ref="B138:B140"/>
    <mergeCell ref="C138:C140"/>
    <mergeCell ref="D138:D140"/>
    <mergeCell ref="E138:E140"/>
    <mergeCell ref="F138:F140"/>
    <mergeCell ref="G138:G140"/>
    <mergeCell ref="H138:H140"/>
    <mergeCell ref="K138:K140"/>
    <mergeCell ref="B141:B172"/>
    <mergeCell ref="C141:C172"/>
    <mergeCell ref="D141:D172"/>
    <mergeCell ref="E141:E156"/>
    <mergeCell ref="F141:F142"/>
    <mergeCell ref="G141:G142"/>
    <mergeCell ref="F144:F147"/>
    <mergeCell ref="G144:G147"/>
    <mergeCell ref="E167:E169"/>
    <mergeCell ref="F167:F169"/>
    <mergeCell ref="F153:F156"/>
    <mergeCell ref="G153:G156"/>
    <mergeCell ref="H153:H156"/>
    <mergeCell ref="K153:K156"/>
    <mergeCell ref="E157:E159"/>
    <mergeCell ref="F157:F159"/>
    <mergeCell ref="H193:H194"/>
    <mergeCell ref="K193:K194"/>
    <mergeCell ref="K175:K178"/>
    <mergeCell ref="H185:H189"/>
    <mergeCell ref="K185:K189"/>
    <mergeCell ref="G180:G182"/>
    <mergeCell ref="H180:H182"/>
    <mergeCell ref="K180:K182"/>
    <mergeCell ref="F183:F184"/>
    <mergeCell ref="G183:G184"/>
    <mergeCell ref="H183:H184"/>
    <mergeCell ref="K183:K184"/>
    <mergeCell ref="B173:B195"/>
    <mergeCell ref="C173:C195"/>
    <mergeCell ref="D173:D195"/>
    <mergeCell ref="E160:E166"/>
    <mergeCell ref="F160:F166"/>
    <mergeCell ref="G160:G166"/>
    <mergeCell ref="H160:H166"/>
    <mergeCell ref="K160:K166"/>
    <mergeCell ref="B196:B197"/>
    <mergeCell ref="C196:C197"/>
    <mergeCell ref="D196:D197"/>
    <mergeCell ref="E196:E197"/>
    <mergeCell ref="F185:F189"/>
    <mergeCell ref="G185:G189"/>
    <mergeCell ref="F190:F192"/>
    <mergeCell ref="F193:F194"/>
    <mergeCell ref="G193:G194"/>
    <mergeCell ref="E170:E172"/>
    <mergeCell ref="F170:F171"/>
    <mergeCell ref="G170:G171"/>
    <mergeCell ref="H170:H171"/>
    <mergeCell ref="K170:K171"/>
    <mergeCell ref="E173:E195"/>
    <mergeCell ref="F180:F182"/>
    <mergeCell ref="H199:H201"/>
    <mergeCell ref="K199:K201"/>
    <mergeCell ref="C277:C279"/>
    <mergeCell ref="D277:D279"/>
    <mergeCell ref="E277:E279"/>
    <mergeCell ref="F277:F278"/>
    <mergeCell ref="E223:E225"/>
    <mergeCell ref="F223:F225"/>
    <mergeCell ref="E226:E229"/>
    <mergeCell ref="F226:F227"/>
    <mergeCell ref="G277:G278"/>
    <mergeCell ref="G226:G227"/>
    <mergeCell ref="E251:E254"/>
    <mergeCell ref="F251:F252"/>
    <mergeCell ref="G251:G252"/>
    <mergeCell ref="G255:G258"/>
    <mergeCell ref="G218:G222"/>
    <mergeCell ref="H218:H222"/>
    <mergeCell ref="I218:I222"/>
    <mergeCell ref="I241:I247"/>
    <mergeCell ref="I230:I233"/>
    <mergeCell ref="I235:I239"/>
    <mergeCell ref="I265:I269"/>
    <mergeCell ref="F270:F272"/>
    <mergeCell ref="B283:B285"/>
    <mergeCell ref="C283:C285"/>
    <mergeCell ref="K283:K284"/>
    <mergeCell ref="F283:F284"/>
    <mergeCell ref="G283:G284"/>
    <mergeCell ref="B199:B201"/>
    <mergeCell ref="C199:C201"/>
    <mergeCell ref="D199:D201"/>
    <mergeCell ref="E199:E201"/>
    <mergeCell ref="F199:F201"/>
    <mergeCell ref="G199:G201"/>
    <mergeCell ref="B202:B229"/>
    <mergeCell ref="D283:D285"/>
    <mergeCell ref="E283:E285"/>
    <mergeCell ref="H277:H278"/>
    <mergeCell ref="B280:B282"/>
    <mergeCell ref="C280:C282"/>
    <mergeCell ref="D280:D282"/>
    <mergeCell ref="E280:E282"/>
    <mergeCell ref="F280:F281"/>
    <mergeCell ref="G280:G281"/>
    <mergeCell ref="H280:H281"/>
    <mergeCell ref="H283:H284"/>
    <mergeCell ref="B277:B279"/>
    <mergeCell ref="I294:I300"/>
    <mergeCell ref="F301:F303"/>
    <mergeCell ref="F304:F311"/>
    <mergeCell ref="G304:G311"/>
    <mergeCell ref="H304:H311"/>
    <mergeCell ref="I304:I311"/>
    <mergeCell ref="B287:B288"/>
    <mergeCell ref="C287:C288"/>
    <mergeCell ref="D287:D288"/>
    <mergeCell ref="B290:B291"/>
    <mergeCell ref="C290:C291"/>
    <mergeCell ref="D290:D291"/>
    <mergeCell ref="E290:E291"/>
    <mergeCell ref="B293:B311"/>
    <mergeCell ref="C293:C311"/>
    <mergeCell ref="D293:D311"/>
    <mergeCell ref="E293:E311"/>
    <mergeCell ref="F294:F300"/>
    <mergeCell ref="G294:G300"/>
    <mergeCell ref="H294:H30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30"/>
  <sheetViews>
    <sheetView workbookViewId="0"/>
  </sheetViews>
  <sheetFormatPr baseColWidth="10" defaultColWidth="11.42578125" defaultRowHeight="12"/>
  <cols>
    <col min="1" max="1" width="1.5703125" style="326" customWidth="1"/>
    <col min="2" max="2" width="4.28515625" style="52" customWidth="1"/>
    <col min="3" max="3" width="32.5703125" style="326" customWidth="1"/>
    <col min="4" max="4" width="6.140625" style="466" customWidth="1"/>
    <col min="5" max="5" width="11.42578125" style="52" customWidth="1"/>
    <col min="6" max="6" width="10" style="466" customWidth="1"/>
    <col min="7" max="7" width="19.5703125" style="466" customWidth="1"/>
    <col min="8" max="8" width="36.5703125" style="53" customWidth="1"/>
    <col min="9" max="9" width="14.28515625" style="467" bestFit="1" customWidth="1"/>
    <col min="10" max="11" width="14.28515625" style="467" hidden="1" customWidth="1"/>
    <col min="12" max="12" width="64.28515625" style="326" customWidth="1"/>
    <col min="13" max="13" width="10" style="52" customWidth="1"/>
    <col min="14" max="14" width="10" style="81" customWidth="1"/>
    <col min="15" max="15" width="50" style="463" customWidth="1"/>
    <col min="16" max="16" width="0" style="52" hidden="1" customWidth="1"/>
    <col min="17" max="17" width="13.5703125" style="78" customWidth="1"/>
    <col min="18" max="16384" width="11.42578125" style="326"/>
  </cols>
  <sheetData>
    <row r="1" spans="2:17" s="1" customFormat="1">
      <c r="B1" s="133"/>
      <c r="C1" s="2"/>
      <c r="D1" s="68"/>
      <c r="E1" s="60"/>
      <c r="F1" s="68"/>
      <c r="G1" s="68"/>
      <c r="H1" s="301"/>
      <c r="I1" s="302"/>
      <c r="J1" s="302"/>
      <c r="K1" s="302"/>
      <c r="M1" s="9"/>
      <c r="N1" s="131"/>
      <c r="O1" s="6"/>
      <c r="P1" s="9"/>
      <c r="Q1" s="62"/>
    </row>
    <row r="2" spans="2:17" s="6" customFormat="1" ht="24">
      <c r="B2" s="132" t="s">
        <v>0</v>
      </c>
      <c r="C2" s="116" t="s">
        <v>59</v>
      </c>
      <c r="D2" s="116" t="s">
        <v>1</v>
      </c>
      <c r="E2" s="116" t="s">
        <v>3090</v>
      </c>
      <c r="F2" s="116" t="s">
        <v>3091</v>
      </c>
      <c r="G2" s="116" t="s">
        <v>2</v>
      </c>
      <c r="H2" s="116" t="s">
        <v>5236</v>
      </c>
      <c r="I2" s="116" t="s">
        <v>5237</v>
      </c>
      <c r="J2" s="116"/>
      <c r="K2" s="116"/>
      <c r="L2" s="116" t="s">
        <v>2631</v>
      </c>
      <c r="M2" s="117" t="s">
        <v>2629</v>
      </c>
      <c r="N2" s="117" t="s">
        <v>2630</v>
      </c>
      <c r="O2" s="116" t="s">
        <v>3089</v>
      </c>
      <c r="P2" s="116" t="s">
        <v>216</v>
      </c>
      <c r="Q2" s="116" t="s">
        <v>2911</v>
      </c>
    </row>
    <row r="3" spans="2:17" s="463" customFormat="1">
      <c r="B3" s="109" t="s">
        <v>186</v>
      </c>
      <c r="C3" s="111" t="s">
        <v>186</v>
      </c>
      <c r="D3" s="109"/>
      <c r="E3" s="109" t="s">
        <v>186</v>
      </c>
      <c r="F3" s="109" t="s">
        <v>186</v>
      </c>
      <c r="G3" s="109" t="s">
        <v>186</v>
      </c>
      <c r="H3" s="118"/>
      <c r="I3" s="143"/>
      <c r="J3" s="143"/>
      <c r="K3" s="143"/>
      <c r="L3" s="344" t="s">
        <v>3443</v>
      </c>
      <c r="M3" s="144" t="s">
        <v>186</v>
      </c>
      <c r="N3" s="144" t="s">
        <v>186</v>
      </c>
      <c r="O3" s="344" t="str">
        <f>VLOOKUP(N3,CódigosRetorno!$A$1:$B$1701,2,FALSE)</f>
        <v>-</v>
      </c>
      <c r="P3" s="143"/>
      <c r="Q3" s="143" t="s">
        <v>186</v>
      </c>
    </row>
    <row r="4" spans="2:17">
      <c r="B4" s="135" t="s">
        <v>3537</v>
      </c>
      <c r="C4" s="135"/>
      <c r="D4" s="135"/>
      <c r="E4" s="138"/>
      <c r="F4" s="138"/>
      <c r="G4" s="138"/>
      <c r="H4" s="181"/>
      <c r="I4" s="138"/>
      <c r="J4" s="138"/>
      <c r="K4" s="138"/>
      <c r="L4" s="344" t="s">
        <v>186</v>
      </c>
      <c r="M4" s="333" t="s">
        <v>186</v>
      </c>
      <c r="N4" s="369" t="s">
        <v>186</v>
      </c>
      <c r="O4" s="344" t="str">
        <f>VLOOKUP(N4,CódigosRetorno!$A$1:$B$1701,2,FALSE)</f>
        <v>-</v>
      </c>
      <c r="P4" s="333"/>
      <c r="Q4" s="333" t="s">
        <v>186</v>
      </c>
    </row>
    <row r="5" spans="2:17" ht="24">
      <c r="B5" s="609">
        <v>1</v>
      </c>
      <c r="C5" s="616" t="s">
        <v>31</v>
      </c>
      <c r="D5" s="613" t="s">
        <v>3</v>
      </c>
      <c r="E5" s="613" t="s">
        <v>4</v>
      </c>
      <c r="F5" s="609" t="s">
        <v>13</v>
      </c>
      <c r="G5" s="687" t="s">
        <v>4571</v>
      </c>
      <c r="H5" s="605" t="s">
        <v>3127</v>
      </c>
      <c r="I5" s="607">
        <v>1</v>
      </c>
      <c r="J5" s="334"/>
      <c r="K5" s="334"/>
      <c r="L5" s="344" t="s">
        <v>3160</v>
      </c>
      <c r="M5" s="369" t="s">
        <v>203</v>
      </c>
      <c r="N5" s="120" t="s">
        <v>2398</v>
      </c>
      <c r="O5" s="344" t="str">
        <f>VLOOKUP(N5,CódigosRetorno!$A$1:$B$1701,2,FALSE)</f>
        <v>El XML no contiene el tag o no existe informacion de UBLVersionID</v>
      </c>
      <c r="P5" s="333" t="s">
        <v>482</v>
      </c>
      <c r="Q5" s="343" t="s">
        <v>186</v>
      </c>
    </row>
    <row r="6" spans="2:17">
      <c r="B6" s="609"/>
      <c r="C6" s="616"/>
      <c r="D6" s="613"/>
      <c r="E6" s="613"/>
      <c r="F6" s="789"/>
      <c r="G6" s="687"/>
      <c r="H6" s="606"/>
      <c r="I6" s="608"/>
      <c r="J6" s="336"/>
      <c r="K6" s="336"/>
      <c r="L6" s="344" t="s">
        <v>5238</v>
      </c>
      <c r="M6" s="369" t="s">
        <v>203</v>
      </c>
      <c r="N6" s="120" t="s">
        <v>2399</v>
      </c>
      <c r="O6" s="344" t="str">
        <f>VLOOKUP(N6,CódigosRetorno!$A$1:$B$1701,2,FALSE)</f>
        <v>UBLVersionID - La versión del UBL no es correcta</v>
      </c>
      <c r="P6" s="333" t="s">
        <v>482</v>
      </c>
      <c r="Q6" s="343" t="s">
        <v>186</v>
      </c>
    </row>
    <row r="7" spans="2:17">
      <c r="B7" s="607">
        <f>B5+1</f>
        <v>2</v>
      </c>
      <c r="C7" s="605" t="s">
        <v>32</v>
      </c>
      <c r="D7" s="603" t="s">
        <v>3</v>
      </c>
      <c r="E7" s="603" t="s">
        <v>4</v>
      </c>
      <c r="F7" s="607" t="s">
        <v>13</v>
      </c>
      <c r="G7" s="688" t="s">
        <v>4574</v>
      </c>
      <c r="H7" s="605" t="s">
        <v>3128</v>
      </c>
      <c r="I7" s="607">
        <v>1</v>
      </c>
      <c r="J7" s="334"/>
      <c r="K7" s="334"/>
      <c r="L7" s="344" t="s">
        <v>3160</v>
      </c>
      <c r="M7" s="369" t="s">
        <v>203</v>
      </c>
      <c r="N7" s="120" t="s">
        <v>2400</v>
      </c>
      <c r="O7" s="344" t="str">
        <f>VLOOKUP(N7,CódigosRetorno!$A$1:$B$1701,2,FALSE)</f>
        <v>El XML no existe informacion de CustomizationID</v>
      </c>
      <c r="P7" s="333" t="s">
        <v>482</v>
      </c>
      <c r="Q7" s="270" t="s">
        <v>186</v>
      </c>
    </row>
    <row r="8" spans="2:17">
      <c r="B8" s="617"/>
      <c r="C8" s="618"/>
      <c r="D8" s="615"/>
      <c r="E8" s="604"/>
      <c r="F8" s="608"/>
      <c r="G8" s="690"/>
      <c r="H8" s="606"/>
      <c r="I8" s="608"/>
      <c r="J8" s="336"/>
      <c r="K8" s="336"/>
      <c r="L8" s="344" t="s">
        <v>2638</v>
      </c>
      <c r="M8" s="369" t="s">
        <v>203</v>
      </c>
      <c r="N8" s="120" t="s">
        <v>2401</v>
      </c>
      <c r="O8" s="344" t="str">
        <f>VLOOKUP(N8,CódigosRetorno!$A$1:$B$1701,2,FALSE)</f>
        <v>CustomizationID - La versión del documento no es la correcta</v>
      </c>
      <c r="P8" s="333" t="s">
        <v>482</v>
      </c>
      <c r="Q8" s="270" t="s">
        <v>186</v>
      </c>
    </row>
    <row r="9" spans="2:17">
      <c r="B9" s="608"/>
      <c r="C9" s="606"/>
      <c r="D9" s="604"/>
      <c r="E9" s="342" t="s">
        <v>9</v>
      </c>
      <c r="F9" s="336"/>
      <c r="G9" s="363" t="s">
        <v>4582</v>
      </c>
      <c r="H9" s="368" t="s">
        <v>4605</v>
      </c>
      <c r="I9" s="335" t="s">
        <v>4584</v>
      </c>
      <c r="J9" s="335"/>
      <c r="K9" s="335"/>
      <c r="L9" s="344" t="s">
        <v>5323</v>
      </c>
      <c r="M9" s="333" t="s">
        <v>1192</v>
      </c>
      <c r="N9" s="369" t="s">
        <v>5306</v>
      </c>
      <c r="O9" s="344" t="str">
        <f>VLOOKUP(N9,CódigosRetorno!$A$1:$B$1701,2,FALSE)</f>
        <v>El dato ingresado como schemeAgencyName es incorrecto.</v>
      </c>
      <c r="P9" s="333" t="s">
        <v>482</v>
      </c>
      <c r="Q9" s="270" t="s">
        <v>186</v>
      </c>
    </row>
    <row r="10" spans="2:17" ht="24">
      <c r="B10" s="603">
        <f>B7+1</f>
        <v>3</v>
      </c>
      <c r="C10" s="610" t="s">
        <v>28</v>
      </c>
      <c r="D10" s="603" t="s">
        <v>3</v>
      </c>
      <c r="E10" s="603" t="s">
        <v>4</v>
      </c>
      <c r="F10" s="607" t="s">
        <v>45</v>
      </c>
      <c r="G10" s="607" t="s">
        <v>5150</v>
      </c>
      <c r="H10" s="610" t="s">
        <v>92</v>
      </c>
      <c r="I10" s="607">
        <v>1</v>
      </c>
      <c r="J10" s="334"/>
      <c r="K10" s="334"/>
      <c r="L10" s="348" t="s">
        <v>3084</v>
      </c>
      <c r="M10" s="369" t="s">
        <v>203</v>
      </c>
      <c r="N10" s="369" t="s">
        <v>2521</v>
      </c>
      <c r="O10" s="344" t="str">
        <f>VLOOKUP(N10,CódigosRetorno!$A$1:$B$1701,2,FALSE)</f>
        <v>Numero de Serie del nombre del archivo no coincide con el consignado en el contenido del archivo XML</v>
      </c>
      <c r="P10" s="333" t="s">
        <v>482</v>
      </c>
      <c r="Q10" s="343" t="s">
        <v>186</v>
      </c>
    </row>
    <row r="11" spans="2:17" ht="24">
      <c r="B11" s="615"/>
      <c r="C11" s="611"/>
      <c r="D11" s="615"/>
      <c r="E11" s="615"/>
      <c r="F11" s="617"/>
      <c r="G11" s="617"/>
      <c r="H11" s="611"/>
      <c r="I11" s="617"/>
      <c r="J11" s="335"/>
      <c r="K11" s="335"/>
      <c r="L11" s="348" t="s">
        <v>3085</v>
      </c>
      <c r="M11" s="369" t="s">
        <v>203</v>
      </c>
      <c r="N11" s="369" t="s">
        <v>2520</v>
      </c>
      <c r="O11" s="344" t="str">
        <f>VLOOKUP(N11,CódigosRetorno!$A$1:$B$1701,2,FALSE)</f>
        <v>Número de documento en el nombre del archivo no coincide con el consignado en el contenido del XML</v>
      </c>
      <c r="P11" s="333" t="s">
        <v>482</v>
      </c>
      <c r="Q11" s="343" t="s">
        <v>186</v>
      </c>
    </row>
    <row r="12" spans="2:17" ht="36">
      <c r="B12" s="615"/>
      <c r="C12" s="611"/>
      <c r="D12" s="615"/>
      <c r="E12" s="615"/>
      <c r="F12" s="617"/>
      <c r="G12" s="617"/>
      <c r="H12" s="611"/>
      <c r="I12" s="617"/>
      <c r="J12" s="335"/>
      <c r="K12" s="335"/>
      <c r="L12" s="348" t="s">
        <v>3597</v>
      </c>
      <c r="M12" s="369" t="s">
        <v>203</v>
      </c>
      <c r="N12" s="369" t="s">
        <v>2523</v>
      </c>
      <c r="O12" s="344" t="str">
        <f>VLOOKUP(N12,CódigosRetorno!$A$1:$B$1701,2,FALSE)</f>
        <v>El comprobante fue registrado previamente con otros datos</v>
      </c>
      <c r="P12" s="333" t="s">
        <v>217</v>
      </c>
      <c r="Q12" s="343" t="s">
        <v>2635</v>
      </c>
    </row>
    <row r="13" spans="2:17" ht="36">
      <c r="B13" s="615"/>
      <c r="C13" s="611"/>
      <c r="D13" s="615"/>
      <c r="E13" s="615"/>
      <c r="F13" s="617"/>
      <c r="G13" s="617"/>
      <c r="H13" s="612"/>
      <c r="I13" s="617"/>
      <c r="J13" s="335"/>
      <c r="K13" s="335"/>
      <c r="L13" s="348" t="s">
        <v>3598</v>
      </c>
      <c r="M13" s="369" t="s">
        <v>203</v>
      </c>
      <c r="N13" s="369" t="s">
        <v>2524</v>
      </c>
      <c r="O13" s="344" t="str">
        <f>VLOOKUP(N13,CódigosRetorno!$A$1:$B$1701,2,FALSE)</f>
        <v>El comprobante fue informado previamente en una comunicacion de baja</v>
      </c>
      <c r="P13" s="333" t="s">
        <v>217</v>
      </c>
      <c r="Q13" s="343" t="s">
        <v>2635</v>
      </c>
    </row>
    <row r="14" spans="2:17" ht="24">
      <c r="B14" s="609">
        <f>B10+1</f>
        <v>4</v>
      </c>
      <c r="C14" s="614" t="s">
        <v>23</v>
      </c>
      <c r="D14" s="603" t="s">
        <v>3</v>
      </c>
      <c r="E14" s="613" t="s">
        <v>4</v>
      </c>
      <c r="F14" s="609" t="s">
        <v>149</v>
      </c>
      <c r="G14" s="613" t="s">
        <v>25</v>
      </c>
      <c r="H14" s="605" t="s">
        <v>89</v>
      </c>
      <c r="I14" s="607">
        <v>1</v>
      </c>
      <c r="J14" s="334"/>
      <c r="K14" s="334"/>
      <c r="L14" s="348" t="s">
        <v>3386</v>
      </c>
      <c r="M14" s="369" t="s">
        <v>203</v>
      </c>
      <c r="N14" s="369" t="s">
        <v>2361</v>
      </c>
      <c r="O14" s="344" t="str">
        <f>VLOOKUP(N14,CódigosRetorno!$A$1:$B$1701,2,FALSE)</f>
        <v>Presentacion fuera de fecha</v>
      </c>
      <c r="P14" s="333"/>
      <c r="Q14" s="343" t="s">
        <v>3028</v>
      </c>
    </row>
    <row r="15" spans="2:17">
      <c r="B15" s="609"/>
      <c r="C15" s="614"/>
      <c r="D15" s="604"/>
      <c r="E15" s="613"/>
      <c r="F15" s="609"/>
      <c r="G15" s="613"/>
      <c r="H15" s="606"/>
      <c r="I15" s="608"/>
      <c r="J15" s="336"/>
      <c r="K15" s="336"/>
      <c r="L15" s="348" t="s">
        <v>3465</v>
      </c>
      <c r="M15" s="369" t="s">
        <v>203</v>
      </c>
      <c r="N15" s="121" t="s">
        <v>2129</v>
      </c>
      <c r="O15" s="344" t="str">
        <f>VLOOKUP(N15,CódigosRetorno!$A$1:$B$1701,2,FALSE)</f>
        <v>La fecha de emision se encuentra fuera del limite permitido</v>
      </c>
      <c r="P15" s="333"/>
      <c r="Q15" s="343" t="s">
        <v>186</v>
      </c>
    </row>
    <row r="16" spans="2:17">
      <c r="B16" s="343">
        <f>+B14+1</f>
        <v>5</v>
      </c>
      <c r="C16" s="348" t="s">
        <v>1191</v>
      </c>
      <c r="D16" s="333" t="s">
        <v>3</v>
      </c>
      <c r="E16" s="333" t="s">
        <v>9</v>
      </c>
      <c r="F16" s="109" t="s">
        <v>182</v>
      </c>
      <c r="G16" s="134" t="s">
        <v>3021</v>
      </c>
      <c r="H16" s="209" t="s">
        <v>3129</v>
      </c>
      <c r="I16" s="350" t="s">
        <v>4584</v>
      </c>
      <c r="J16" s="350"/>
      <c r="K16" s="350"/>
      <c r="L16" s="344" t="s">
        <v>2652</v>
      </c>
      <c r="M16" s="333"/>
      <c r="N16" s="369"/>
      <c r="O16" s="344" t="s">
        <v>186</v>
      </c>
      <c r="P16" s="333" t="s">
        <v>186</v>
      </c>
      <c r="Q16" s="343"/>
    </row>
    <row r="17" spans="2:17" ht="24">
      <c r="B17" s="647">
        <v>6</v>
      </c>
      <c r="C17" s="598" t="s">
        <v>3102</v>
      </c>
      <c r="D17" s="647" t="s">
        <v>3</v>
      </c>
      <c r="E17" s="647" t="s">
        <v>4</v>
      </c>
      <c r="F17" s="597" t="s">
        <v>10</v>
      </c>
      <c r="G17" s="613" t="s">
        <v>3538</v>
      </c>
      <c r="H17" s="605" t="s">
        <v>3130</v>
      </c>
      <c r="I17" s="607">
        <v>1</v>
      </c>
      <c r="J17" s="334"/>
      <c r="K17" s="334"/>
      <c r="L17" s="344" t="s">
        <v>3160</v>
      </c>
      <c r="M17" s="333" t="s">
        <v>203</v>
      </c>
      <c r="N17" s="369" t="s">
        <v>816</v>
      </c>
      <c r="O17" s="344" t="str">
        <f>VLOOKUP(N17,CódigosRetorno!$A$1:$B$1701,2,FALSE)</f>
        <v>El XML no contiene el tag o no existe informacion de ResponseCode</v>
      </c>
      <c r="P17" s="333"/>
      <c r="Q17" s="343" t="s">
        <v>186</v>
      </c>
    </row>
    <row r="18" spans="2:17" ht="24">
      <c r="B18" s="648"/>
      <c r="C18" s="599"/>
      <c r="D18" s="648"/>
      <c r="E18" s="648"/>
      <c r="F18" s="597"/>
      <c r="G18" s="613"/>
      <c r="H18" s="606"/>
      <c r="I18" s="608"/>
      <c r="J18" s="336"/>
      <c r="K18" s="336"/>
      <c r="L18" s="344" t="s">
        <v>2649</v>
      </c>
      <c r="M18" s="333" t="s">
        <v>203</v>
      </c>
      <c r="N18" s="369" t="s">
        <v>817</v>
      </c>
      <c r="O18" s="344" t="str">
        <f>VLOOKUP(N18,CódigosRetorno!$A$1:$B$1701,2,FALSE)</f>
        <v>ResponseCode - El dato ingresado no cumple con la estructura</v>
      </c>
      <c r="P18" s="333"/>
      <c r="Q18" s="343" t="s">
        <v>3437</v>
      </c>
    </row>
    <row r="19" spans="2:17" ht="24">
      <c r="B19" s="648"/>
      <c r="C19" s="599"/>
      <c r="D19" s="648"/>
      <c r="E19" s="602" t="s">
        <v>9</v>
      </c>
      <c r="F19" s="623"/>
      <c r="G19" s="343" t="s">
        <v>4582</v>
      </c>
      <c r="H19" s="344" t="s">
        <v>4583</v>
      </c>
      <c r="I19" s="343" t="s">
        <v>4584</v>
      </c>
      <c r="J19" s="343"/>
      <c r="K19" s="343"/>
      <c r="L19" s="344" t="s">
        <v>5323</v>
      </c>
      <c r="M19" s="333" t="s">
        <v>1192</v>
      </c>
      <c r="N19" s="369" t="s">
        <v>5307</v>
      </c>
      <c r="O19" s="344" t="str">
        <f>VLOOKUP(N19,CódigosRetorno!$A$1:$B$1701,2,FALSE)</f>
        <v>El dato ingresado como atributo @listAgencyName es incorrecto.</v>
      </c>
      <c r="P19" s="333" t="s">
        <v>482</v>
      </c>
      <c r="Q19" s="270" t="s">
        <v>186</v>
      </c>
    </row>
    <row r="20" spans="2:17" ht="24">
      <c r="B20" s="648"/>
      <c r="C20" s="599"/>
      <c r="D20" s="648"/>
      <c r="E20" s="602"/>
      <c r="F20" s="650"/>
      <c r="G20" s="343" t="s">
        <v>5239</v>
      </c>
      <c r="H20" s="344" t="s">
        <v>4586</v>
      </c>
      <c r="I20" s="343" t="s">
        <v>4584</v>
      </c>
      <c r="J20" s="343"/>
      <c r="K20" s="343"/>
      <c r="L20" s="344" t="s">
        <v>5759</v>
      </c>
      <c r="M20" s="333" t="s">
        <v>1192</v>
      </c>
      <c r="N20" s="369" t="s">
        <v>5308</v>
      </c>
      <c r="O20" s="344" t="str">
        <f>VLOOKUP(N20,CódigosRetorno!$A$1:$B$1701,2,FALSE)</f>
        <v>El dato ingresado como atributo @listName es incorrecto.</v>
      </c>
      <c r="P20" s="333" t="s">
        <v>482</v>
      </c>
      <c r="Q20" s="269" t="s">
        <v>186</v>
      </c>
    </row>
    <row r="21" spans="2:17" ht="36">
      <c r="B21" s="649"/>
      <c r="C21" s="600"/>
      <c r="D21" s="649"/>
      <c r="E21" s="602"/>
      <c r="F21" s="624"/>
      <c r="G21" s="343" t="s">
        <v>5240</v>
      </c>
      <c r="H21" s="344" t="s">
        <v>4588</v>
      </c>
      <c r="I21" s="343" t="s">
        <v>4584</v>
      </c>
      <c r="J21" s="343"/>
      <c r="K21" s="343"/>
      <c r="L21" s="344" t="s">
        <v>5758</v>
      </c>
      <c r="M21" s="369" t="s">
        <v>1192</v>
      </c>
      <c r="N21" s="377" t="s">
        <v>5309</v>
      </c>
      <c r="O21" s="344" t="str">
        <f>VLOOKUP(N21,CódigosRetorno!$A$1:$B$1701,2,FALSE)</f>
        <v>El dato ingresado como atributo @listURI es incorrecto.</v>
      </c>
      <c r="P21" s="333" t="s">
        <v>482</v>
      </c>
      <c r="Q21" s="269" t="s">
        <v>186</v>
      </c>
    </row>
    <row r="22" spans="2:17" ht="24">
      <c r="B22" s="647">
        <v>7</v>
      </c>
      <c r="C22" s="598" t="s">
        <v>78</v>
      </c>
      <c r="D22" s="647" t="s">
        <v>3</v>
      </c>
      <c r="E22" s="647" t="s">
        <v>4</v>
      </c>
      <c r="F22" s="623" t="s">
        <v>4683</v>
      </c>
      <c r="G22" s="603"/>
      <c r="H22" s="605" t="s">
        <v>94</v>
      </c>
      <c r="I22" s="607">
        <v>1</v>
      </c>
      <c r="J22" s="334"/>
      <c r="K22" s="334"/>
      <c r="L22" s="344" t="s">
        <v>3160</v>
      </c>
      <c r="M22" s="333" t="s">
        <v>203</v>
      </c>
      <c r="N22" s="369" t="s">
        <v>754</v>
      </c>
      <c r="O22" s="344" t="str">
        <f>VLOOKUP(N22,CódigosRetorno!$A$1:$B$1701,2,FALSE)</f>
        <v>El XML no contiene el tag o no existe informacion de cac:DiscrepancyResponse/cbc:Description</v>
      </c>
      <c r="P22" s="333"/>
      <c r="Q22" s="343" t="s">
        <v>186</v>
      </c>
    </row>
    <row r="23" spans="2:17" ht="24">
      <c r="B23" s="649"/>
      <c r="C23" s="600"/>
      <c r="D23" s="649"/>
      <c r="E23" s="649"/>
      <c r="F23" s="624"/>
      <c r="G23" s="604"/>
      <c r="H23" s="606"/>
      <c r="I23" s="608"/>
      <c r="J23" s="336"/>
      <c r="K23" s="336"/>
      <c r="L23" s="344" t="s">
        <v>5241</v>
      </c>
      <c r="M23" s="333" t="s">
        <v>203</v>
      </c>
      <c r="N23" s="369" t="s">
        <v>755</v>
      </c>
      <c r="O23" s="344" t="str">
        <f>VLOOKUP(N23,CódigosRetorno!$A$1:$B$1701,2,FALSE)</f>
        <v>cac:DiscrepancyResponse/cbc:Description - El dato ingresado no cumple con la estructura</v>
      </c>
      <c r="P23" s="333"/>
      <c r="Q23" s="343" t="s">
        <v>186</v>
      </c>
    </row>
    <row r="24" spans="2:17" ht="24">
      <c r="B24" s="607">
        <v>8</v>
      </c>
      <c r="C24" s="610" t="s">
        <v>2979</v>
      </c>
      <c r="D24" s="603" t="s">
        <v>3</v>
      </c>
      <c r="E24" s="603" t="s">
        <v>4</v>
      </c>
      <c r="F24" s="607" t="s">
        <v>13</v>
      </c>
      <c r="G24" s="603" t="s">
        <v>2671</v>
      </c>
      <c r="H24" s="610" t="s">
        <v>3131</v>
      </c>
      <c r="I24" s="607">
        <v>1</v>
      </c>
      <c r="J24" s="334"/>
      <c r="K24" s="334"/>
      <c r="L24" s="344" t="s">
        <v>3160</v>
      </c>
      <c r="M24" s="369" t="s">
        <v>203</v>
      </c>
      <c r="N24" s="377" t="s">
        <v>770</v>
      </c>
      <c r="O24" s="344" t="str">
        <f>VLOOKUP(N24,CódigosRetorno!$A$1:$B$1701,2,FALSE)</f>
        <v>El XML no contiene el tag o no existe informacion de DocumentCurrencyCode</v>
      </c>
      <c r="P24" s="333" t="s">
        <v>482</v>
      </c>
      <c r="Q24" s="343" t="s">
        <v>186</v>
      </c>
    </row>
    <row r="25" spans="2:17" ht="24">
      <c r="B25" s="617"/>
      <c r="C25" s="611"/>
      <c r="D25" s="615"/>
      <c r="E25" s="615"/>
      <c r="F25" s="617"/>
      <c r="G25" s="615"/>
      <c r="H25" s="611"/>
      <c r="I25" s="617"/>
      <c r="J25" s="335"/>
      <c r="K25" s="335"/>
      <c r="L25" s="348" t="s">
        <v>3493</v>
      </c>
      <c r="M25" s="369" t="s">
        <v>203</v>
      </c>
      <c r="N25" s="377" t="s">
        <v>771</v>
      </c>
      <c r="O25" s="344" t="str">
        <f>VLOOKUP(N25,CódigosRetorno!$A$1:$B$1701,2,FALSE)</f>
        <v>La moneda debe ser la misma en todo el documento</v>
      </c>
      <c r="P25" s="333" t="s">
        <v>482</v>
      </c>
      <c r="Q25" s="343" t="s">
        <v>186</v>
      </c>
    </row>
    <row r="26" spans="2:17">
      <c r="B26" s="608"/>
      <c r="C26" s="612"/>
      <c r="D26" s="604"/>
      <c r="E26" s="604"/>
      <c r="F26" s="608"/>
      <c r="G26" s="604"/>
      <c r="H26" s="612"/>
      <c r="I26" s="608"/>
      <c r="J26" s="336"/>
      <c r="K26" s="336"/>
      <c r="L26" s="348" t="s">
        <v>5153</v>
      </c>
      <c r="M26" s="369" t="s">
        <v>203</v>
      </c>
      <c r="N26" s="369" t="s">
        <v>3635</v>
      </c>
      <c r="O26" s="344" t="str">
        <f>VLOOKUP(N26,CódigosRetorno!$A$1:$B$1701,2,FALSE)</f>
        <v>El valor del Tag no se encuentra en el catálogo</v>
      </c>
      <c r="P26" s="333"/>
      <c r="Q26" s="343"/>
    </row>
    <row r="27" spans="2:17">
      <c r="B27" s="161" t="s">
        <v>188</v>
      </c>
      <c r="C27" s="162"/>
      <c r="D27" s="284"/>
      <c r="E27" s="119" t="s">
        <v>186</v>
      </c>
      <c r="F27" s="123" t="s">
        <v>186</v>
      </c>
      <c r="G27" s="123" t="s">
        <v>186</v>
      </c>
      <c r="H27" s="124"/>
      <c r="I27" s="123"/>
      <c r="J27" s="123"/>
      <c r="K27" s="123"/>
      <c r="L27" s="344" t="s">
        <v>186</v>
      </c>
      <c r="M27" s="342" t="s">
        <v>186</v>
      </c>
      <c r="N27" s="365" t="s">
        <v>186</v>
      </c>
      <c r="O27" s="344" t="str">
        <f>VLOOKUP(N27,CódigosRetorno!$A$1:$B$1701,2,FALSE)</f>
        <v>-</v>
      </c>
      <c r="P27" s="342" t="s">
        <v>186</v>
      </c>
      <c r="Q27" s="336" t="s">
        <v>186</v>
      </c>
    </row>
    <row r="28" spans="2:17">
      <c r="B28" s="343">
        <f>B24+1</f>
        <v>9</v>
      </c>
      <c r="C28" s="344" t="s">
        <v>43</v>
      </c>
      <c r="D28" s="333" t="s">
        <v>3</v>
      </c>
      <c r="E28" s="333" t="s">
        <v>4</v>
      </c>
      <c r="F28" s="343" t="s">
        <v>26</v>
      </c>
      <c r="G28" s="333" t="s">
        <v>186</v>
      </c>
      <c r="H28" s="344"/>
      <c r="I28" s="343"/>
      <c r="J28" s="343"/>
      <c r="K28" s="343"/>
      <c r="L28" s="344" t="s">
        <v>3058</v>
      </c>
      <c r="M28" s="333" t="s">
        <v>186</v>
      </c>
      <c r="N28" s="369" t="s">
        <v>186</v>
      </c>
      <c r="O28" s="344" t="str">
        <f>VLOOKUP(N28,CódigosRetorno!$A$1:$B$1701,2,FALSE)</f>
        <v>-</v>
      </c>
      <c r="P28" s="333" t="s">
        <v>186</v>
      </c>
      <c r="Q28" s="343" t="s">
        <v>186</v>
      </c>
    </row>
    <row r="29" spans="2:17">
      <c r="B29" s="161" t="s">
        <v>155</v>
      </c>
      <c r="C29" s="161"/>
      <c r="D29" s="284"/>
      <c r="E29" s="163" t="s">
        <v>186</v>
      </c>
      <c r="F29" s="372" t="s">
        <v>186</v>
      </c>
      <c r="G29" s="372" t="s">
        <v>186</v>
      </c>
      <c r="H29" s="164"/>
      <c r="I29" s="372"/>
      <c r="J29" s="372"/>
      <c r="K29" s="372"/>
      <c r="L29" s="339" t="s">
        <v>186</v>
      </c>
      <c r="M29" s="342" t="s">
        <v>186</v>
      </c>
      <c r="N29" s="365" t="s">
        <v>186</v>
      </c>
      <c r="O29" s="344" t="str">
        <f>VLOOKUP(N29,CódigosRetorno!$A$1:$B$1701,2,FALSE)</f>
        <v>-</v>
      </c>
      <c r="P29" s="342" t="s">
        <v>186</v>
      </c>
      <c r="Q29" s="336" t="s">
        <v>186</v>
      </c>
    </row>
    <row r="30" spans="2:17" ht="24">
      <c r="B30" s="607">
        <f>B28+1</f>
        <v>10</v>
      </c>
      <c r="C30" s="610" t="s">
        <v>6</v>
      </c>
      <c r="D30" s="603" t="s">
        <v>3</v>
      </c>
      <c r="E30" s="603" t="s">
        <v>4</v>
      </c>
      <c r="F30" s="609" t="s">
        <v>7</v>
      </c>
      <c r="G30" s="607"/>
      <c r="H30" s="610" t="s">
        <v>5243</v>
      </c>
      <c r="I30" s="607">
        <v>1</v>
      </c>
      <c r="J30" s="334"/>
      <c r="K30" s="334"/>
      <c r="L30" s="344" t="s">
        <v>3160</v>
      </c>
      <c r="M30" s="369" t="s">
        <v>203</v>
      </c>
      <c r="N30" s="377" t="s">
        <v>1748</v>
      </c>
      <c r="O30" s="344" t="str">
        <f>VLOOKUP(N30,CódigosRetorno!$A$1:$B$1701,2,FALSE)</f>
        <v>El XML no contiene el tag o no existe información del número de RUC del emisor</v>
      </c>
      <c r="P30" s="333" t="s">
        <v>482</v>
      </c>
      <c r="Q30" s="343" t="s">
        <v>186</v>
      </c>
    </row>
    <row r="31" spans="2:17" ht="24">
      <c r="B31" s="617"/>
      <c r="C31" s="611"/>
      <c r="D31" s="615"/>
      <c r="E31" s="615"/>
      <c r="F31" s="609"/>
      <c r="G31" s="617"/>
      <c r="H31" s="611"/>
      <c r="I31" s="617"/>
      <c r="J31" s="335"/>
      <c r="K31" s="335"/>
      <c r="L31" s="344" t="s">
        <v>2648</v>
      </c>
      <c r="M31" s="369" t="s">
        <v>203</v>
      </c>
      <c r="N31" s="377" t="s">
        <v>2522</v>
      </c>
      <c r="O31" s="344" t="str">
        <f>VLOOKUP(N31,CódigosRetorno!$A$1:$B$1701,2,FALSE)</f>
        <v>Número de RUC del nombre del archivo no coincide con el consignado en el contenido del archivo XML</v>
      </c>
      <c r="P31" s="333" t="s">
        <v>482</v>
      </c>
      <c r="Q31" s="343" t="s">
        <v>186</v>
      </c>
    </row>
    <row r="32" spans="2:17">
      <c r="B32" s="617"/>
      <c r="C32" s="611"/>
      <c r="D32" s="615"/>
      <c r="E32" s="615"/>
      <c r="F32" s="609"/>
      <c r="G32" s="617"/>
      <c r="H32" s="611"/>
      <c r="I32" s="617"/>
      <c r="J32" s="335"/>
      <c r="K32" s="335"/>
      <c r="L32" s="344" t="s">
        <v>2649</v>
      </c>
      <c r="M32" s="369" t="s">
        <v>203</v>
      </c>
      <c r="N32" s="377" t="s">
        <v>2365</v>
      </c>
      <c r="O32" s="344" t="str">
        <f>VLOOKUP(N32,CódigosRetorno!$A$1:$B$1701,2,FALSE)</f>
        <v>ElNumero de RUC del emisor no existe</v>
      </c>
      <c r="P32" s="333" t="s">
        <v>217</v>
      </c>
      <c r="Q32" s="343" t="s">
        <v>2650</v>
      </c>
    </row>
    <row r="33" spans="2:17" ht="24">
      <c r="B33" s="617"/>
      <c r="C33" s="611"/>
      <c r="D33" s="615"/>
      <c r="E33" s="615"/>
      <c r="F33" s="609"/>
      <c r="G33" s="617"/>
      <c r="H33" s="611"/>
      <c r="I33" s="617"/>
      <c r="J33" s="335"/>
      <c r="K33" s="335"/>
      <c r="L33" s="344" t="s">
        <v>2669</v>
      </c>
      <c r="M33" s="369" t="s">
        <v>203</v>
      </c>
      <c r="N33" s="377" t="s">
        <v>2456</v>
      </c>
      <c r="O33" s="344" t="str">
        <f>VLOOKUP(N33,CódigosRetorno!$A$1:$B$1701,2,FALSE)</f>
        <v>El contribuyente no esta activo</v>
      </c>
      <c r="P33" s="333" t="s">
        <v>217</v>
      </c>
      <c r="Q33" s="343" t="s">
        <v>2650</v>
      </c>
    </row>
    <row r="34" spans="2:17" ht="24">
      <c r="B34" s="617"/>
      <c r="C34" s="611"/>
      <c r="D34" s="615"/>
      <c r="E34" s="615"/>
      <c r="F34" s="609"/>
      <c r="G34" s="608"/>
      <c r="H34" s="612"/>
      <c r="I34" s="608"/>
      <c r="J34" s="336"/>
      <c r="K34" s="336"/>
      <c r="L34" s="344" t="s">
        <v>2670</v>
      </c>
      <c r="M34" s="369" t="s">
        <v>203</v>
      </c>
      <c r="N34" s="377" t="s">
        <v>2455</v>
      </c>
      <c r="O34" s="344" t="str">
        <f>VLOOKUP(N34,CódigosRetorno!$A$1:$B$1701,2,FALSE)</f>
        <v>El contribuyente no esta habido</v>
      </c>
      <c r="P34" s="333" t="s">
        <v>217</v>
      </c>
      <c r="Q34" s="343" t="s">
        <v>2650</v>
      </c>
    </row>
    <row r="35" spans="2:17" ht="24">
      <c r="B35" s="617"/>
      <c r="C35" s="611"/>
      <c r="D35" s="615"/>
      <c r="E35" s="615"/>
      <c r="F35" s="603" t="s">
        <v>47</v>
      </c>
      <c r="G35" s="607" t="s">
        <v>4600</v>
      </c>
      <c r="H35" s="610" t="s">
        <v>5244</v>
      </c>
      <c r="I35" s="607">
        <v>1</v>
      </c>
      <c r="J35" s="334"/>
      <c r="K35" s="334"/>
      <c r="L35" s="344" t="s">
        <v>3160</v>
      </c>
      <c r="M35" s="369" t="s">
        <v>203</v>
      </c>
      <c r="N35" s="377" t="s">
        <v>4413</v>
      </c>
      <c r="O35" s="344" t="str">
        <f>VLOOKUP(N35,CódigosRetorno!$A$1:$B$1701,2,FALSE)</f>
        <v>El XML no contiene el tag o no existe información del tipo de documento de identidad del emisor</v>
      </c>
      <c r="P35" s="333" t="s">
        <v>482</v>
      </c>
      <c r="Q35" s="343" t="s">
        <v>186</v>
      </c>
    </row>
    <row r="36" spans="2:17">
      <c r="B36" s="617"/>
      <c r="C36" s="611"/>
      <c r="D36" s="615"/>
      <c r="E36" s="615"/>
      <c r="F36" s="604"/>
      <c r="G36" s="608"/>
      <c r="H36" s="612"/>
      <c r="I36" s="608"/>
      <c r="J36" s="336"/>
      <c r="K36" s="336"/>
      <c r="L36" s="344" t="s">
        <v>2651</v>
      </c>
      <c r="M36" s="369" t="s">
        <v>203</v>
      </c>
      <c r="N36" s="377" t="s">
        <v>865</v>
      </c>
      <c r="O36" s="344" t="str">
        <f>VLOOKUP(N36,CódigosRetorno!$A$1:$B$1701,2,FALSE)</f>
        <v>El tipo de documento no es aceptado.</v>
      </c>
      <c r="P36" s="333" t="s">
        <v>482</v>
      </c>
      <c r="Q36" s="343" t="s">
        <v>186</v>
      </c>
    </row>
    <row r="37" spans="2:17" ht="24">
      <c r="B37" s="617"/>
      <c r="C37" s="611"/>
      <c r="D37" s="615"/>
      <c r="E37" s="615"/>
      <c r="F37" s="342"/>
      <c r="G37" s="378" t="s">
        <v>4603</v>
      </c>
      <c r="H37" s="167" t="s">
        <v>4604</v>
      </c>
      <c r="I37" s="343" t="s">
        <v>4584</v>
      </c>
      <c r="J37" s="343"/>
      <c r="K37" s="343"/>
      <c r="L37" s="344" t="s">
        <v>5326</v>
      </c>
      <c r="M37" s="333" t="s">
        <v>1192</v>
      </c>
      <c r="N37" s="369" t="s">
        <v>5313</v>
      </c>
      <c r="O37" s="344" t="str">
        <f>VLOOKUP(N37,CódigosRetorno!$A$1:$B$1701,2,FALSE)</f>
        <v>El dato ingresado como atributo @schemeName es incorrecto.</v>
      </c>
      <c r="P37" s="333" t="s">
        <v>482</v>
      </c>
      <c r="Q37" s="269" t="s">
        <v>186</v>
      </c>
    </row>
    <row r="38" spans="2:17" ht="24">
      <c r="B38" s="617"/>
      <c r="C38" s="611"/>
      <c r="D38" s="615"/>
      <c r="E38" s="615"/>
      <c r="F38" s="342"/>
      <c r="G38" s="378" t="s">
        <v>4582</v>
      </c>
      <c r="H38" s="167" t="s">
        <v>4605</v>
      </c>
      <c r="I38" s="343" t="s">
        <v>4584</v>
      </c>
      <c r="J38" s="343"/>
      <c r="K38" s="343"/>
      <c r="L38" s="344" t="s">
        <v>5305</v>
      </c>
      <c r="M38" s="333" t="s">
        <v>1192</v>
      </c>
      <c r="N38" s="369" t="s">
        <v>5314</v>
      </c>
      <c r="O38" s="344" t="str">
        <f>VLOOKUP(N38,CódigosRetorno!$A$1:$B$1701,2,FALSE)</f>
        <v>El dato ingresado como atributo @schemeAgencyName es incorrecto.</v>
      </c>
      <c r="P38" s="333" t="s">
        <v>482</v>
      </c>
      <c r="Q38" s="269" t="s">
        <v>186</v>
      </c>
    </row>
    <row r="39" spans="2:17" ht="36">
      <c r="B39" s="608"/>
      <c r="C39" s="612"/>
      <c r="D39" s="604"/>
      <c r="E39" s="604"/>
      <c r="F39" s="342"/>
      <c r="G39" s="378" t="s">
        <v>4606</v>
      </c>
      <c r="H39" s="167" t="s">
        <v>4607</v>
      </c>
      <c r="I39" s="343" t="s">
        <v>4584</v>
      </c>
      <c r="J39" s="343"/>
      <c r="K39" s="343"/>
      <c r="L39" s="344" t="s">
        <v>5327</v>
      </c>
      <c r="M39" s="369" t="s">
        <v>1192</v>
      </c>
      <c r="N39" s="377" t="s">
        <v>5307</v>
      </c>
      <c r="O39" s="344" t="str">
        <f>VLOOKUP(N39,CódigosRetorno!$A$1:$B$1701,2,FALSE)</f>
        <v>El dato ingresado como atributo @listAgencyName es incorrecto.</v>
      </c>
      <c r="P39" s="333" t="s">
        <v>482</v>
      </c>
      <c r="Q39" s="269" t="s">
        <v>186</v>
      </c>
    </row>
    <row r="40" spans="2:17" ht="24">
      <c r="B40" s="343">
        <f>B30+1</f>
        <v>11</v>
      </c>
      <c r="C40" s="344" t="s">
        <v>8</v>
      </c>
      <c r="D40" s="333" t="s">
        <v>3</v>
      </c>
      <c r="E40" s="333" t="s">
        <v>9</v>
      </c>
      <c r="F40" s="343" t="s">
        <v>4608</v>
      </c>
      <c r="G40" s="333"/>
      <c r="H40" s="348" t="s">
        <v>91</v>
      </c>
      <c r="I40" s="343">
        <v>1</v>
      </c>
      <c r="J40" s="343"/>
      <c r="K40" s="343"/>
      <c r="L40" s="344" t="s">
        <v>5158</v>
      </c>
      <c r="M40" s="333" t="s">
        <v>1192</v>
      </c>
      <c r="N40" s="377" t="s">
        <v>1313</v>
      </c>
      <c r="O40" s="344" t="str">
        <f>VLOOKUP(N40,CódigosRetorno!$A$1:$B$1701,2,FALSE)</f>
        <v>El nombre comercial del emisor no cumple con el formato establecido</v>
      </c>
      <c r="P40" s="333" t="s">
        <v>186</v>
      </c>
      <c r="Q40" s="343" t="s">
        <v>186</v>
      </c>
    </row>
    <row r="41" spans="2:17" ht="24">
      <c r="B41" s="609">
        <f>B40+1</f>
        <v>12</v>
      </c>
      <c r="C41" s="616" t="s">
        <v>54</v>
      </c>
      <c r="D41" s="613" t="s">
        <v>3</v>
      </c>
      <c r="E41" s="613" t="s">
        <v>4</v>
      </c>
      <c r="F41" s="609" t="s">
        <v>4608</v>
      </c>
      <c r="G41" s="613"/>
      <c r="H41" s="605" t="s">
        <v>90</v>
      </c>
      <c r="I41" s="607">
        <v>1</v>
      </c>
      <c r="J41" s="334"/>
      <c r="K41" s="334"/>
      <c r="L41" s="344" t="s">
        <v>3160</v>
      </c>
      <c r="M41" s="369" t="s">
        <v>203</v>
      </c>
      <c r="N41" s="377" t="s">
        <v>2519</v>
      </c>
      <c r="O41" s="344" t="str">
        <f>VLOOKUP(N41,CódigosRetorno!$A$1:$B$1701,2,FALSE)</f>
        <v>El XML no contiene el tag o no existe informacion de RegistrationName del emisor del documento</v>
      </c>
      <c r="P41" s="333" t="s">
        <v>482</v>
      </c>
      <c r="Q41" s="343" t="s">
        <v>186</v>
      </c>
    </row>
    <row r="42" spans="2:17" ht="24">
      <c r="B42" s="609"/>
      <c r="C42" s="616"/>
      <c r="D42" s="613"/>
      <c r="E42" s="613"/>
      <c r="F42" s="609"/>
      <c r="G42" s="613"/>
      <c r="H42" s="606"/>
      <c r="I42" s="608"/>
      <c r="J42" s="336"/>
      <c r="K42" s="336"/>
      <c r="L42" s="344" t="s">
        <v>5245</v>
      </c>
      <c r="M42" s="369" t="s">
        <v>203</v>
      </c>
      <c r="N42" s="377" t="s">
        <v>2518</v>
      </c>
      <c r="O42" s="344" t="str">
        <f>VLOOKUP(N42,CódigosRetorno!$A$1:$B$1701,2,FALSE)</f>
        <v>RegistrationName - El nombre o razon social del emisor no cumple con el estandar</v>
      </c>
      <c r="P42" s="333" t="s">
        <v>482</v>
      </c>
      <c r="Q42" s="343" t="s">
        <v>186</v>
      </c>
    </row>
    <row r="43" spans="2:17" ht="48">
      <c r="B43" s="603">
        <v>13</v>
      </c>
      <c r="C43" s="621" t="s">
        <v>4613</v>
      </c>
      <c r="D43" s="603" t="s">
        <v>3</v>
      </c>
      <c r="E43" s="603" t="s">
        <v>9</v>
      </c>
      <c r="F43" s="343" t="s">
        <v>4614</v>
      </c>
      <c r="G43" s="333"/>
      <c r="H43" s="344" t="s">
        <v>5246</v>
      </c>
      <c r="I43" s="336">
        <v>1</v>
      </c>
      <c r="J43" s="336"/>
      <c r="K43" s="336"/>
      <c r="L43" s="344" t="s">
        <v>4617</v>
      </c>
      <c r="M43" s="333" t="s">
        <v>1192</v>
      </c>
      <c r="N43" s="369" t="s">
        <v>1311</v>
      </c>
      <c r="O43" s="344" t="str">
        <f>VLOOKUP(N43,CódigosRetorno!$A$1:$B$1701,2,FALSE)</f>
        <v>La dirección completa y detallada del domicilio fiscal del emisor no cumple con el formato establecido</v>
      </c>
      <c r="P43" s="333" t="s">
        <v>482</v>
      </c>
      <c r="Q43" s="269" t="s">
        <v>186</v>
      </c>
    </row>
    <row r="44" spans="2:17" ht="48">
      <c r="B44" s="615"/>
      <c r="C44" s="622"/>
      <c r="D44" s="615"/>
      <c r="E44" s="615"/>
      <c r="F44" s="343" t="s">
        <v>50</v>
      </c>
      <c r="G44" s="333"/>
      <c r="H44" s="344" t="s">
        <v>5247</v>
      </c>
      <c r="I44" s="336" t="s">
        <v>4584</v>
      </c>
      <c r="J44" s="336"/>
      <c r="K44" s="336"/>
      <c r="L44" s="344" t="s">
        <v>4620</v>
      </c>
      <c r="M44" s="333" t="s">
        <v>1192</v>
      </c>
      <c r="N44" s="369" t="s">
        <v>1310</v>
      </c>
      <c r="O44" s="344" t="str">
        <f>VLOOKUP(N44,CódigosRetorno!$A$1:$B$1701,2,FALSE)</f>
        <v>La urbanización del domicilio fiscal del emisor no cumple con el formato establecido</v>
      </c>
      <c r="P44" s="333" t="s">
        <v>482</v>
      </c>
      <c r="Q44" s="269" t="s">
        <v>186</v>
      </c>
    </row>
    <row r="45" spans="2:17" ht="36">
      <c r="B45" s="615"/>
      <c r="C45" s="622"/>
      <c r="D45" s="615"/>
      <c r="E45" s="615"/>
      <c r="F45" s="343" t="s">
        <v>18</v>
      </c>
      <c r="G45" s="333"/>
      <c r="H45" s="344" t="s">
        <v>5248</v>
      </c>
      <c r="I45" s="336" t="s">
        <v>4584</v>
      </c>
      <c r="J45" s="336"/>
      <c r="K45" s="336"/>
      <c r="L45" s="344" t="s">
        <v>4623</v>
      </c>
      <c r="M45" s="333" t="s">
        <v>1192</v>
      </c>
      <c r="N45" s="369" t="s">
        <v>1309</v>
      </c>
      <c r="O45" s="344" t="str">
        <f>VLOOKUP(N45,CódigosRetorno!$A$1:$B$1701,2,FALSE)</f>
        <v>La provincia del domicilio fiscal del emisor no cumple con el formato establecido</v>
      </c>
      <c r="P45" s="333" t="s">
        <v>482</v>
      </c>
      <c r="Q45" s="269" t="s">
        <v>186</v>
      </c>
    </row>
    <row r="46" spans="2:17" ht="36">
      <c r="B46" s="615"/>
      <c r="C46" s="622"/>
      <c r="D46" s="615"/>
      <c r="E46" s="615"/>
      <c r="F46" s="334" t="s">
        <v>49</v>
      </c>
      <c r="G46" s="333" t="s">
        <v>2654</v>
      </c>
      <c r="H46" s="344" t="s">
        <v>5249</v>
      </c>
      <c r="I46" s="336">
        <v>1</v>
      </c>
      <c r="J46" s="336"/>
      <c r="K46" s="336"/>
      <c r="L46" s="344" t="s">
        <v>3475</v>
      </c>
      <c r="M46" s="333" t="s">
        <v>1192</v>
      </c>
      <c r="N46" s="369" t="s">
        <v>1312</v>
      </c>
      <c r="O46" s="344" t="str">
        <f>VLOOKUP(N46,CódigosRetorno!$A$1:$B$1701,2,FALSE)</f>
        <v>El codigo de ubigeo del domicilio fiscal del emisor no es válido</v>
      </c>
      <c r="P46" s="333" t="s">
        <v>482</v>
      </c>
      <c r="Q46" s="269" t="s">
        <v>186</v>
      </c>
    </row>
    <row r="47" spans="2:17" ht="24">
      <c r="B47" s="615"/>
      <c r="C47" s="622"/>
      <c r="D47" s="615"/>
      <c r="E47" s="615"/>
      <c r="F47" s="609"/>
      <c r="G47" s="343" t="s">
        <v>4626</v>
      </c>
      <c r="H47" s="200" t="s">
        <v>4605</v>
      </c>
      <c r="I47" s="336" t="s">
        <v>4584</v>
      </c>
      <c r="J47" s="336"/>
      <c r="K47" s="336"/>
      <c r="L47" s="344" t="s">
        <v>5334</v>
      </c>
      <c r="M47" s="333" t="s">
        <v>1192</v>
      </c>
      <c r="N47" s="369" t="s">
        <v>5314</v>
      </c>
      <c r="O47" s="344" t="str">
        <f>VLOOKUP(N47,CódigosRetorno!$A$1:$B$1701,2,FALSE)</f>
        <v>El dato ingresado como atributo @schemeAgencyName es incorrecto.</v>
      </c>
      <c r="P47" s="333" t="s">
        <v>186</v>
      </c>
      <c r="Q47" s="269" t="s">
        <v>186</v>
      </c>
    </row>
    <row r="48" spans="2:17" ht="24">
      <c r="B48" s="615"/>
      <c r="C48" s="622"/>
      <c r="D48" s="615"/>
      <c r="E48" s="615"/>
      <c r="F48" s="609"/>
      <c r="G48" s="343" t="s">
        <v>4627</v>
      </c>
      <c r="H48" s="200" t="s">
        <v>4604</v>
      </c>
      <c r="I48" s="336" t="s">
        <v>4584</v>
      </c>
      <c r="J48" s="336"/>
      <c r="K48" s="336"/>
      <c r="L48" s="344" t="s">
        <v>5335</v>
      </c>
      <c r="M48" s="333" t="s">
        <v>1192</v>
      </c>
      <c r="N48" s="369" t="s">
        <v>5313</v>
      </c>
      <c r="O48" s="344" t="str">
        <f>VLOOKUP(N48,CódigosRetorno!$A$1:$B$1701,2,FALSE)</f>
        <v>El dato ingresado como atributo @schemeName es incorrecto.</v>
      </c>
      <c r="P48" s="333" t="s">
        <v>186</v>
      </c>
      <c r="Q48" s="269" t="s">
        <v>186</v>
      </c>
    </row>
    <row r="49" spans="2:17" ht="36">
      <c r="B49" s="615"/>
      <c r="C49" s="622"/>
      <c r="D49" s="615"/>
      <c r="E49" s="615"/>
      <c r="F49" s="343" t="s">
        <v>18</v>
      </c>
      <c r="G49" s="333"/>
      <c r="H49" s="344" t="s">
        <v>5250</v>
      </c>
      <c r="I49" s="336" t="s">
        <v>4584</v>
      </c>
      <c r="J49" s="336"/>
      <c r="K49" s="336"/>
      <c r="L49" s="344" t="s">
        <v>4623</v>
      </c>
      <c r="M49" s="333" t="s">
        <v>1192</v>
      </c>
      <c r="N49" s="369" t="s">
        <v>1308</v>
      </c>
      <c r="O49" s="344" t="str">
        <f>VLOOKUP(N49,CódigosRetorno!$A$1:$B$1701,2,FALSE)</f>
        <v>El departamento del domicilio fiscal del emisor no cumple con el formato establecido</v>
      </c>
      <c r="P49" s="333" t="s">
        <v>482</v>
      </c>
      <c r="Q49" s="269" t="s">
        <v>186</v>
      </c>
    </row>
    <row r="50" spans="2:17" ht="36">
      <c r="B50" s="615"/>
      <c r="C50" s="622"/>
      <c r="D50" s="615"/>
      <c r="E50" s="615"/>
      <c r="F50" s="343" t="s">
        <v>18</v>
      </c>
      <c r="G50" s="333"/>
      <c r="H50" s="344" t="s">
        <v>5251</v>
      </c>
      <c r="I50" s="336" t="s">
        <v>4584</v>
      </c>
      <c r="J50" s="336"/>
      <c r="K50" s="336"/>
      <c r="L50" s="344" t="s">
        <v>4623</v>
      </c>
      <c r="M50" s="333" t="s">
        <v>1192</v>
      </c>
      <c r="N50" s="369" t="s">
        <v>1307</v>
      </c>
      <c r="O50" s="344" t="str">
        <f>VLOOKUP(N50,CódigosRetorno!$A$1:$B$1701,2,FALSE)</f>
        <v>El distrito del domicilio fiscal del emisor no cumple con el formato establecido</v>
      </c>
      <c r="P50" s="333" t="s">
        <v>482</v>
      </c>
      <c r="Q50" s="269" t="s">
        <v>186</v>
      </c>
    </row>
    <row r="51" spans="2:17" ht="48">
      <c r="B51" s="615"/>
      <c r="C51" s="622"/>
      <c r="D51" s="615"/>
      <c r="E51" s="615"/>
      <c r="F51" s="343" t="s">
        <v>10</v>
      </c>
      <c r="G51" s="333" t="s">
        <v>2653</v>
      </c>
      <c r="H51" s="344" t="s">
        <v>5252</v>
      </c>
      <c r="I51" s="336">
        <v>1</v>
      </c>
      <c r="J51" s="336"/>
      <c r="K51" s="336"/>
      <c r="L51" s="344" t="s">
        <v>3491</v>
      </c>
      <c r="M51" s="333" t="s">
        <v>1192</v>
      </c>
      <c r="N51" s="369" t="s">
        <v>1406</v>
      </c>
      <c r="O51" s="344" t="str">
        <f>VLOOKUP(N51,CódigosRetorno!$A$1:$B$1701,2,FALSE)</f>
        <v>El codigo de pais debe ser PE</v>
      </c>
      <c r="P51" s="333" t="s">
        <v>482</v>
      </c>
      <c r="Q51" s="269" t="s">
        <v>186</v>
      </c>
    </row>
    <row r="52" spans="2:17">
      <c r="B52" s="615"/>
      <c r="C52" s="622"/>
      <c r="D52" s="615"/>
      <c r="E52" s="615"/>
      <c r="F52" s="607"/>
      <c r="G52" s="378" t="s">
        <v>4634</v>
      </c>
      <c r="H52" s="344" t="s">
        <v>4593</v>
      </c>
      <c r="I52" s="336" t="s">
        <v>4584</v>
      </c>
      <c r="J52" s="336"/>
      <c r="K52" s="336"/>
      <c r="L52" s="344" t="s">
        <v>5336</v>
      </c>
      <c r="M52" s="333" t="s">
        <v>1192</v>
      </c>
      <c r="N52" s="369" t="s">
        <v>5312</v>
      </c>
      <c r="O52" s="344" t="str">
        <f>VLOOKUP(N52,CódigosRetorno!$A$1:$B$1701,2,FALSE)</f>
        <v>El dato ingresado como atributo @listID es incorrecto.</v>
      </c>
      <c r="P52" s="333" t="s">
        <v>482</v>
      </c>
      <c r="Q52" s="270" t="s">
        <v>186</v>
      </c>
    </row>
    <row r="53" spans="2:17" ht="36">
      <c r="B53" s="615"/>
      <c r="C53" s="622"/>
      <c r="D53" s="615"/>
      <c r="E53" s="615"/>
      <c r="F53" s="617"/>
      <c r="G53" s="378" t="s">
        <v>4635</v>
      </c>
      <c r="H53" s="344" t="s">
        <v>4583</v>
      </c>
      <c r="I53" s="336" t="s">
        <v>4584</v>
      </c>
      <c r="J53" s="336"/>
      <c r="K53" s="336"/>
      <c r="L53" s="344" t="s">
        <v>5328</v>
      </c>
      <c r="M53" s="333" t="s">
        <v>1192</v>
      </c>
      <c r="N53" s="369" t="s">
        <v>5307</v>
      </c>
      <c r="O53" s="344" t="str">
        <f>VLOOKUP(N53,CódigosRetorno!$A$1:$B$1701,2,FALSE)</f>
        <v>El dato ingresado como atributo @listAgencyName es incorrecto.</v>
      </c>
      <c r="P53" s="333" t="s">
        <v>482</v>
      </c>
      <c r="Q53" s="269" t="s">
        <v>186</v>
      </c>
    </row>
    <row r="54" spans="2:17">
      <c r="B54" s="604"/>
      <c r="C54" s="625"/>
      <c r="D54" s="604"/>
      <c r="E54" s="604"/>
      <c r="F54" s="608"/>
      <c r="G54" s="343" t="s">
        <v>4636</v>
      </c>
      <c r="H54" s="344" t="s">
        <v>4586</v>
      </c>
      <c r="I54" s="336" t="s">
        <v>4584</v>
      </c>
      <c r="J54" s="336"/>
      <c r="K54" s="336"/>
      <c r="L54" s="344" t="s">
        <v>5337</v>
      </c>
      <c r="M54" s="369" t="s">
        <v>1192</v>
      </c>
      <c r="N54" s="377" t="s">
        <v>5308</v>
      </c>
      <c r="O54" s="344" t="str">
        <f>VLOOKUP(N54,CódigosRetorno!$A$1:$B$1701,2,FALSE)</f>
        <v>El dato ingresado como atributo @listName es incorrecto.</v>
      </c>
      <c r="P54" s="333" t="s">
        <v>482</v>
      </c>
      <c r="Q54" s="269" t="s">
        <v>186</v>
      </c>
    </row>
    <row r="55" spans="2:17">
      <c r="B55" s="122" t="s">
        <v>3125</v>
      </c>
      <c r="C55" s="348"/>
      <c r="D55" s="333"/>
      <c r="E55" s="333"/>
      <c r="F55" s="343"/>
      <c r="G55" s="333"/>
      <c r="H55" s="344"/>
      <c r="I55" s="343"/>
      <c r="J55" s="343"/>
      <c r="K55" s="343"/>
      <c r="L55" s="344" t="s">
        <v>186</v>
      </c>
      <c r="M55" s="369" t="s">
        <v>186</v>
      </c>
      <c r="N55" s="377" t="s">
        <v>186</v>
      </c>
      <c r="O55" s="344" t="str">
        <f>VLOOKUP(N55,CódigosRetorno!$A$1:$B$1701,2,FALSE)</f>
        <v>-</v>
      </c>
      <c r="P55" s="333"/>
      <c r="Q55" s="343" t="s">
        <v>186</v>
      </c>
    </row>
    <row r="56" spans="2:17" ht="24">
      <c r="B56" s="607">
        <v>14</v>
      </c>
      <c r="C56" s="610" t="s">
        <v>4774</v>
      </c>
      <c r="D56" s="603" t="s">
        <v>3</v>
      </c>
      <c r="E56" s="607" t="s">
        <v>4</v>
      </c>
      <c r="F56" s="607" t="s">
        <v>44</v>
      </c>
      <c r="G56" s="603" t="s">
        <v>69</v>
      </c>
      <c r="H56" s="610" t="s">
        <v>5253</v>
      </c>
      <c r="I56" s="607">
        <v>1</v>
      </c>
      <c r="J56" s="334"/>
      <c r="K56" s="334"/>
      <c r="L56" s="337" t="s">
        <v>3160</v>
      </c>
      <c r="M56" s="369" t="s">
        <v>203</v>
      </c>
      <c r="N56" s="369" t="s">
        <v>4415</v>
      </c>
      <c r="O56" s="344" t="str">
        <f>VLOOKUP(N56,CódigosRetorno!$A$1:$B$1701,2,FALSE)</f>
        <v>El XML no contiene el tag o no existe información del código de local anexo del emisor</v>
      </c>
      <c r="P56" s="333"/>
      <c r="Q56" s="337"/>
    </row>
    <row r="57" spans="2:17" ht="24">
      <c r="B57" s="617"/>
      <c r="C57" s="611"/>
      <c r="D57" s="615"/>
      <c r="E57" s="608"/>
      <c r="F57" s="608"/>
      <c r="G57" s="604"/>
      <c r="H57" s="612"/>
      <c r="I57" s="608"/>
      <c r="J57" s="335"/>
      <c r="K57" s="335"/>
      <c r="L57" s="337" t="s">
        <v>5168</v>
      </c>
      <c r="M57" s="369" t="s">
        <v>203</v>
      </c>
      <c r="N57" s="369" t="s">
        <v>1948</v>
      </c>
      <c r="O57" s="344" t="str">
        <f>VLOOKUP(N57,CódigosRetorno!$A$1:$B$1701,2,FALSE)</f>
        <v>Codigo del Local Anexo del emisor no existe.</v>
      </c>
      <c r="P57" s="333" t="s">
        <v>186</v>
      </c>
      <c r="Q57" s="334" t="s">
        <v>5169</v>
      </c>
    </row>
    <row r="58" spans="2:17" ht="24">
      <c r="B58" s="617"/>
      <c r="C58" s="611"/>
      <c r="D58" s="615"/>
      <c r="E58" s="607" t="s">
        <v>9</v>
      </c>
      <c r="F58" s="607"/>
      <c r="G58" s="343" t="s">
        <v>4582</v>
      </c>
      <c r="H58" s="200" t="s">
        <v>4605</v>
      </c>
      <c r="I58" s="336"/>
      <c r="J58" s="335"/>
      <c r="K58" s="335"/>
      <c r="L58" s="344" t="s">
        <v>5323</v>
      </c>
      <c r="M58" s="333" t="s">
        <v>1192</v>
      </c>
      <c r="N58" s="369" t="s">
        <v>5314</v>
      </c>
      <c r="O58" s="344" t="str">
        <f>VLOOKUP(N58,CódigosRetorno!$A$1:$B$1701,2,FALSE)</f>
        <v>El dato ingresado como atributo @schemeAgencyName es incorrecto.</v>
      </c>
      <c r="P58" s="333" t="s">
        <v>482</v>
      </c>
      <c r="Q58" s="270" t="s">
        <v>186</v>
      </c>
    </row>
    <row r="59" spans="2:17" ht="24">
      <c r="B59" s="608"/>
      <c r="C59" s="612"/>
      <c r="D59" s="604"/>
      <c r="E59" s="608"/>
      <c r="F59" s="608"/>
      <c r="G59" s="343" t="s">
        <v>4777</v>
      </c>
      <c r="H59" s="200" t="s">
        <v>4604</v>
      </c>
      <c r="I59" s="336"/>
      <c r="J59" s="335"/>
      <c r="K59" s="335"/>
      <c r="L59" s="344" t="s">
        <v>5338</v>
      </c>
      <c r="M59" s="333" t="s">
        <v>1192</v>
      </c>
      <c r="N59" s="369" t="s">
        <v>5313</v>
      </c>
      <c r="O59" s="344" t="str">
        <f>VLOOKUP(N59,CódigosRetorno!$A$1:$B$1701,2,FALSE)</f>
        <v>El dato ingresado como atributo @schemeName es incorrecto.</v>
      </c>
      <c r="P59" s="333" t="s">
        <v>482</v>
      </c>
      <c r="Q59" s="269" t="s">
        <v>186</v>
      </c>
    </row>
    <row r="60" spans="2:17">
      <c r="B60" s="122" t="s">
        <v>156</v>
      </c>
      <c r="C60" s="122"/>
      <c r="D60" s="185"/>
      <c r="E60" s="119" t="s">
        <v>186</v>
      </c>
      <c r="F60" s="123" t="s">
        <v>186</v>
      </c>
      <c r="G60" s="123" t="s">
        <v>186</v>
      </c>
      <c r="H60" s="124"/>
      <c r="I60" s="123"/>
      <c r="J60" s="123"/>
      <c r="K60" s="123"/>
      <c r="L60" s="344" t="s">
        <v>186</v>
      </c>
      <c r="M60" s="333" t="s">
        <v>186</v>
      </c>
      <c r="N60" s="369" t="s">
        <v>186</v>
      </c>
      <c r="O60" s="344" t="str">
        <f>VLOOKUP(N60,CódigosRetorno!$A$1:$B$1701,2,FALSE)</f>
        <v>-</v>
      </c>
      <c r="P60" s="333" t="s">
        <v>186</v>
      </c>
      <c r="Q60" s="343" t="s">
        <v>186</v>
      </c>
    </row>
    <row r="61" spans="2:17" ht="24">
      <c r="B61" s="607">
        <f>+B56+1</f>
        <v>15</v>
      </c>
      <c r="C61" s="610" t="s">
        <v>4637</v>
      </c>
      <c r="D61" s="603" t="s">
        <v>3</v>
      </c>
      <c r="E61" s="613" t="s">
        <v>4</v>
      </c>
      <c r="F61" s="609" t="s">
        <v>12</v>
      </c>
      <c r="G61" s="613"/>
      <c r="H61" s="610" t="s">
        <v>5254</v>
      </c>
      <c r="I61" s="607">
        <v>1</v>
      </c>
      <c r="J61" s="334"/>
      <c r="K61" s="334"/>
      <c r="L61" s="344" t="s">
        <v>3160</v>
      </c>
      <c r="M61" s="369" t="s">
        <v>203</v>
      </c>
      <c r="N61" s="377" t="s">
        <v>1745</v>
      </c>
      <c r="O61" s="344" t="str">
        <f>VLOOKUP(N61,CódigosRetorno!$A$1:$B$1701,2,FALSE)</f>
        <v>El XML no contiene el tag o no existe información del número de documento de identidad del cliente</v>
      </c>
      <c r="P61" s="333" t="s">
        <v>482</v>
      </c>
      <c r="Q61" s="343" t="s">
        <v>186</v>
      </c>
    </row>
    <row r="62" spans="2:17" ht="24">
      <c r="B62" s="617"/>
      <c r="C62" s="611"/>
      <c r="D62" s="615"/>
      <c r="E62" s="613"/>
      <c r="F62" s="609"/>
      <c r="G62" s="613"/>
      <c r="H62" s="611"/>
      <c r="I62" s="617"/>
      <c r="J62" s="335"/>
      <c r="K62" s="335"/>
      <c r="L62" s="344" t="s">
        <v>3497</v>
      </c>
      <c r="M62" s="369" t="s">
        <v>203</v>
      </c>
      <c r="N62" s="377" t="s">
        <v>874</v>
      </c>
      <c r="O62" s="344" t="str">
        <f>VLOOKUP(N62,CódigosRetorno!$A$1:$B$1701,2,FALSE)</f>
        <v>Dato no cumple con formato establecido.</v>
      </c>
      <c r="P62" s="333" t="s">
        <v>482</v>
      </c>
      <c r="Q62" s="343" t="s">
        <v>186</v>
      </c>
    </row>
    <row r="63" spans="2:17" ht="24">
      <c r="B63" s="617"/>
      <c r="C63" s="611"/>
      <c r="D63" s="615"/>
      <c r="E63" s="613"/>
      <c r="F63" s="609"/>
      <c r="G63" s="613"/>
      <c r="H63" s="611"/>
      <c r="I63" s="617"/>
      <c r="J63" s="335"/>
      <c r="K63" s="335"/>
      <c r="L63" s="344" t="s">
        <v>3104</v>
      </c>
      <c r="M63" s="369" t="s">
        <v>1192</v>
      </c>
      <c r="N63" s="377" t="s">
        <v>1452</v>
      </c>
      <c r="O63" s="344" t="str">
        <f>VLOOKUP(N63,CódigosRetorno!$A$1:$B$1701,2,FALSE)</f>
        <v>El numero de RUC del receptor no existe.</v>
      </c>
      <c r="P63" s="333" t="s">
        <v>217</v>
      </c>
      <c r="Q63" s="343" t="s">
        <v>2650</v>
      </c>
    </row>
    <row r="64" spans="2:17" ht="36">
      <c r="B64" s="617"/>
      <c r="C64" s="611"/>
      <c r="D64" s="615"/>
      <c r="E64" s="613"/>
      <c r="F64" s="609"/>
      <c r="G64" s="613"/>
      <c r="H64" s="611"/>
      <c r="I64" s="617"/>
      <c r="J64" s="335"/>
      <c r="K64" s="335"/>
      <c r="L64" s="344" t="s">
        <v>2912</v>
      </c>
      <c r="M64" s="369" t="s">
        <v>1192</v>
      </c>
      <c r="N64" s="377" t="s">
        <v>1445</v>
      </c>
      <c r="O64" s="344" t="str">
        <f>VLOOKUP(N64,CódigosRetorno!$A$1:$B$1701,2,FALSE)</f>
        <v>El RUC  del receptor no esta activo</v>
      </c>
      <c r="P64" s="333" t="s">
        <v>217</v>
      </c>
      <c r="Q64" s="343" t="s">
        <v>2650</v>
      </c>
    </row>
    <row r="65" spans="2:17" ht="36">
      <c r="B65" s="617"/>
      <c r="C65" s="611"/>
      <c r="D65" s="615"/>
      <c r="E65" s="613"/>
      <c r="F65" s="609"/>
      <c r="G65" s="613"/>
      <c r="H65" s="612"/>
      <c r="I65" s="608"/>
      <c r="J65" s="336"/>
      <c r="K65" s="336"/>
      <c r="L65" s="344" t="s">
        <v>2913</v>
      </c>
      <c r="M65" s="369" t="s">
        <v>1192</v>
      </c>
      <c r="N65" s="377" t="s">
        <v>1443</v>
      </c>
      <c r="O65" s="344" t="str">
        <f>VLOOKUP(N65,CódigosRetorno!$A$1:$B$1701,2,FALSE)</f>
        <v>El RUC del receptor no esta habido</v>
      </c>
      <c r="P65" s="333" t="s">
        <v>217</v>
      </c>
      <c r="Q65" s="343" t="s">
        <v>2650</v>
      </c>
    </row>
    <row r="66" spans="2:17" ht="24">
      <c r="B66" s="617"/>
      <c r="C66" s="611"/>
      <c r="D66" s="615"/>
      <c r="E66" s="613"/>
      <c r="F66" s="607" t="s">
        <v>47</v>
      </c>
      <c r="G66" s="607" t="s">
        <v>2664</v>
      </c>
      <c r="H66" s="610" t="s">
        <v>5255</v>
      </c>
      <c r="I66" s="670">
        <v>1</v>
      </c>
      <c r="J66" s="356"/>
      <c r="K66" s="356"/>
      <c r="L66" s="344" t="s">
        <v>3160</v>
      </c>
      <c r="M66" s="369" t="s">
        <v>203</v>
      </c>
      <c r="N66" s="377" t="s">
        <v>1745</v>
      </c>
      <c r="O66" s="344" t="str">
        <f>VLOOKUP(N66,CódigosRetorno!$A$1:$B$1701,2,FALSE)</f>
        <v>El XML no contiene el tag o no existe información del número de documento de identidad del cliente</v>
      </c>
      <c r="P66" s="333" t="s">
        <v>482</v>
      </c>
      <c r="Q66" s="343" t="s">
        <v>186</v>
      </c>
    </row>
    <row r="67" spans="2:17">
      <c r="B67" s="617"/>
      <c r="C67" s="611"/>
      <c r="D67" s="615"/>
      <c r="E67" s="613"/>
      <c r="F67" s="608"/>
      <c r="G67" s="608"/>
      <c r="H67" s="612"/>
      <c r="I67" s="671"/>
      <c r="J67" s="357"/>
      <c r="K67" s="357"/>
      <c r="L67" s="344" t="s">
        <v>3774</v>
      </c>
      <c r="M67" s="369" t="s">
        <v>203</v>
      </c>
      <c r="N67" s="377" t="s">
        <v>3635</v>
      </c>
      <c r="O67" s="344" t="str">
        <f>VLOOKUP(N67,CódigosRetorno!$A$1:$B$1701,2,FALSE)</f>
        <v>El valor del Tag no se encuentra en el catálogo</v>
      </c>
      <c r="P67" s="333"/>
      <c r="Q67" s="343"/>
    </row>
    <row r="68" spans="2:17" ht="24">
      <c r="B68" s="617"/>
      <c r="C68" s="611"/>
      <c r="D68" s="615"/>
      <c r="E68" s="603" t="s">
        <v>9</v>
      </c>
      <c r="F68" s="607"/>
      <c r="G68" s="378" t="s">
        <v>4603</v>
      </c>
      <c r="H68" s="344" t="s">
        <v>4604</v>
      </c>
      <c r="I68" s="343" t="s">
        <v>4584</v>
      </c>
      <c r="J68" s="343"/>
      <c r="K68" s="343"/>
      <c r="L68" s="344" t="s">
        <v>5326</v>
      </c>
      <c r="M68" s="333" t="s">
        <v>1192</v>
      </c>
      <c r="N68" s="369" t="s">
        <v>5313</v>
      </c>
      <c r="O68" s="344" t="str">
        <f>VLOOKUP(N68,CódigosRetorno!$A$1:$B$1701,2,FALSE)</f>
        <v>El dato ingresado como atributo @schemeName es incorrecto.</v>
      </c>
      <c r="P68" s="333" t="s">
        <v>482</v>
      </c>
      <c r="Q68" s="269" t="s">
        <v>186</v>
      </c>
    </row>
    <row r="69" spans="2:17" ht="24">
      <c r="B69" s="617"/>
      <c r="C69" s="611"/>
      <c r="D69" s="615"/>
      <c r="E69" s="615"/>
      <c r="F69" s="617"/>
      <c r="G69" s="378" t="s">
        <v>4582</v>
      </c>
      <c r="H69" s="344" t="s">
        <v>4605</v>
      </c>
      <c r="I69" s="343" t="s">
        <v>4584</v>
      </c>
      <c r="J69" s="343"/>
      <c r="K69" s="343"/>
      <c r="L69" s="344" t="s">
        <v>5305</v>
      </c>
      <c r="M69" s="333" t="s">
        <v>1192</v>
      </c>
      <c r="N69" s="369" t="s">
        <v>5314</v>
      </c>
      <c r="O69" s="344" t="str">
        <f>VLOOKUP(N69,CódigosRetorno!$A$1:$B$1701,2,FALSE)</f>
        <v>El dato ingresado como atributo @schemeAgencyName es incorrecto.</v>
      </c>
      <c r="P69" s="333" t="s">
        <v>482</v>
      </c>
      <c r="Q69" s="269" t="s">
        <v>186</v>
      </c>
    </row>
    <row r="70" spans="2:17" ht="36">
      <c r="B70" s="608"/>
      <c r="C70" s="612"/>
      <c r="D70" s="604"/>
      <c r="E70" s="604"/>
      <c r="F70" s="608"/>
      <c r="G70" s="378" t="s">
        <v>4606</v>
      </c>
      <c r="H70" s="344" t="s">
        <v>4607</v>
      </c>
      <c r="I70" s="343" t="s">
        <v>4584</v>
      </c>
      <c r="J70" s="343"/>
      <c r="K70" s="343"/>
      <c r="L70" s="344" t="s">
        <v>5327</v>
      </c>
      <c r="M70" s="369" t="s">
        <v>1192</v>
      </c>
      <c r="N70" s="377" t="s">
        <v>5315</v>
      </c>
      <c r="O70" s="344" t="str">
        <f>VLOOKUP(N70,CódigosRetorno!$A$1:$B$1701,2,FALSE)</f>
        <v>El dato ingresado como atributo @schemeURI es incorrecto.</v>
      </c>
      <c r="P70" s="333" t="s">
        <v>482</v>
      </c>
      <c r="Q70" s="269" t="s">
        <v>186</v>
      </c>
    </row>
    <row r="71" spans="2:17" ht="24">
      <c r="B71" s="609">
        <f>B61+1</f>
        <v>16</v>
      </c>
      <c r="C71" s="614" t="s">
        <v>55</v>
      </c>
      <c r="D71" s="603" t="s">
        <v>3</v>
      </c>
      <c r="E71" s="613" t="s">
        <v>4</v>
      </c>
      <c r="F71" s="609" t="s">
        <v>4608</v>
      </c>
      <c r="G71" s="613"/>
      <c r="H71" s="605" t="s">
        <v>93</v>
      </c>
      <c r="I71" s="607">
        <v>1</v>
      </c>
      <c r="J71" s="334"/>
      <c r="K71" s="334"/>
      <c r="L71" s="344" t="s">
        <v>3160</v>
      </c>
      <c r="M71" s="369" t="s">
        <v>203</v>
      </c>
      <c r="N71" s="377" t="s">
        <v>780</v>
      </c>
      <c r="O71" s="344" t="str">
        <f>VLOOKUP(N71,CódigosRetorno!$A$1:$B$1701,2,FALSE)</f>
        <v>El XML no contiene el tag o no existe informacion de RegistrationName del receptor del documento</v>
      </c>
      <c r="P71" s="333" t="s">
        <v>186</v>
      </c>
      <c r="Q71" s="343" t="s">
        <v>186</v>
      </c>
    </row>
    <row r="72" spans="2:17" ht="24">
      <c r="B72" s="609"/>
      <c r="C72" s="614"/>
      <c r="D72" s="604"/>
      <c r="E72" s="613"/>
      <c r="F72" s="609"/>
      <c r="G72" s="613"/>
      <c r="H72" s="606"/>
      <c r="I72" s="608"/>
      <c r="J72" s="336"/>
      <c r="K72" s="336"/>
      <c r="L72" s="344" t="s">
        <v>3623</v>
      </c>
      <c r="M72" s="369" t="s">
        <v>203</v>
      </c>
      <c r="N72" s="377" t="s">
        <v>781</v>
      </c>
      <c r="O72" s="344" t="str">
        <f>VLOOKUP(N72,CódigosRetorno!$A$1:$B$1701,2,FALSE)</f>
        <v>RegistrationName -  El dato ingresado no cumple con el estandar</v>
      </c>
      <c r="P72" s="333"/>
      <c r="Q72" s="343" t="s">
        <v>186</v>
      </c>
    </row>
    <row r="73" spans="2:17">
      <c r="B73" s="136" t="s">
        <v>164</v>
      </c>
      <c r="C73" s="135"/>
      <c r="D73" s="137"/>
      <c r="E73" s="138"/>
      <c r="F73" s="138"/>
      <c r="G73" s="138"/>
      <c r="H73" s="181"/>
      <c r="I73" s="138"/>
      <c r="J73" s="138"/>
      <c r="K73" s="138"/>
      <c r="L73" s="344" t="s">
        <v>186</v>
      </c>
      <c r="M73" s="139" t="s">
        <v>186</v>
      </c>
      <c r="N73" s="369" t="s">
        <v>186</v>
      </c>
      <c r="O73" s="344" t="str">
        <f>VLOOKUP(N73,CódigosRetorno!$A$1:$B$1701,2,FALSE)</f>
        <v>-</v>
      </c>
      <c r="P73" s="333"/>
      <c r="Q73" s="333" t="s">
        <v>186</v>
      </c>
    </row>
    <row r="74" spans="2:17" ht="36">
      <c r="B74" s="647">
        <f>+B71+1</f>
        <v>17</v>
      </c>
      <c r="C74" s="598" t="s">
        <v>83</v>
      </c>
      <c r="D74" s="647" t="s">
        <v>3</v>
      </c>
      <c r="E74" s="647" t="s">
        <v>4</v>
      </c>
      <c r="F74" s="623" t="s">
        <v>5256</v>
      </c>
      <c r="G74" s="647" t="s">
        <v>58</v>
      </c>
      <c r="H74" s="610" t="s">
        <v>5257</v>
      </c>
      <c r="I74" s="795">
        <v>1</v>
      </c>
      <c r="J74" s="383"/>
      <c r="K74" s="383"/>
      <c r="L74" s="344" t="s">
        <v>6113</v>
      </c>
      <c r="M74" s="369" t="s">
        <v>203</v>
      </c>
      <c r="N74" s="377" t="s">
        <v>6114</v>
      </c>
      <c r="O74" s="344" t="str">
        <f>VLOOKUP(N74,CódigosRetorno!$A$1:$B$1701,2,FALSE)</f>
        <v>Para las Ajustes de operaciones de exportación solo es permitido registrar un documento que modifica.</v>
      </c>
      <c r="P74" s="333" t="s">
        <v>482</v>
      </c>
      <c r="Q74" s="269" t="s">
        <v>186</v>
      </c>
    </row>
    <row r="75" spans="2:17" ht="108">
      <c r="B75" s="648"/>
      <c r="C75" s="599"/>
      <c r="D75" s="648"/>
      <c r="E75" s="648"/>
      <c r="F75" s="650"/>
      <c r="G75" s="648"/>
      <c r="H75" s="611"/>
      <c r="I75" s="796"/>
      <c r="J75" s="384"/>
      <c r="K75" s="384"/>
      <c r="L75" s="344" t="s">
        <v>5258</v>
      </c>
      <c r="M75" s="139" t="s">
        <v>203</v>
      </c>
      <c r="N75" s="369" t="s">
        <v>826</v>
      </c>
      <c r="O75" s="344" t="str">
        <f>VLOOKUP(N75,CódigosRetorno!$A$1:$B$1701,2,FALSE)</f>
        <v>La serie o numero del documento modificado por la Nota de Debito no cumple con el formato establecido</v>
      </c>
      <c r="P75" s="333"/>
      <c r="Q75" s="333"/>
    </row>
    <row r="76" spans="2:17" ht="72">
      <c r="B76" s="648"/>
      <c r="C76" s="599"/>
      <c r="D76" s="648"/>
      <c r="E76" s="648"/>
      <c r="F76" s="650"/>
      <c r="G76" s="648"/>
      <c r="H76" s="611"/>
      <c r="I76" s="796"/>
      <c r="J76" s="384"/>
      <c r="K76" s="384"/>
      <c r="L76" s="344" t="s">
        <v>5259</v>
      </c>
      <c r="M76" s="333" t="s">
        <v>203</v>
      </c>
      <c r="N76" s="369" t="s">
        <v>826</v>
      </c>
      <c r="O76" s="344" t="str">
        <f>VLOOKUP(N76,CódigosRetorno!$A$1:$B$1701,2,FALSE)</f>
        <v>La serie o numero del documento modificado por la Nota de Debito no cumple con el formato establecido</v>
      </c>
      <c r="P76" s="333"/>
      <c r="Q76" s="343" t="s">
        <v>186</v>
      </c>
    </row>
    <row r="77" spans="2:17" ht="72">
      <c r="B77" s="648"/>
      <c r="C77" s="599"/>
      <c r="D77" s="648"/>
      <c r="E77" s="648"/>
      <c r="F77" s="650"/>
      <c r="G77" s="648"/>
      <c r="H77" s="611"/>
      <c r="I77" s="796"/>
      <c r="J77" s="384"/>
      <c r="K77" s="384"/>
      <c r="L77" s="344" t="s">
        <v>5260</v>
      </c>
      <c r="M77" s="333" t="s">
        <v>203</v>
      </c>
      <c r="N77" s="369" t="s">
        <v>826</v>
      </c>
      <c r="O77" s="344" t="str">
        <f>VLOOKUP(N77,CódigosRetorno!$A$1:$B$1701,2,FALSE)</f>
        <v>La serie o numero del documento modificado por la Nota de Debito no cumple con el formato establecido</v>
      </c>
      <c r="P77" s="333"/>
      <c r="Q77" s="343" t="s">
        <v>186</v>
      </c>
    </row>
    <row r="78" spans="2:17" ht="72">
      <c r="B78" s="648"/>
      <c r="C78" s="599"/>
      <c r="D78" s="648"/>
      <c r="E78" s="648"/>
      <c r="F78" s="650"/>
      <c r="G78" s="648"/>
      <c r="H78" s="611"/>
      <c r="I78" s="796"/>
      <c r="J78" s="384"/>
      <c r="K78" s="384"/>
      <c r="L78" s="344" t="s">
        <v>5261</v>
      </c>
      <c r="M78" s="333" t="s">
        <v>203</v>
      </c>
      <c r="N78" s="369" t="s">
        <v>826</v>
      </c>
      <c r="O78" s="344" t="str">
        <f>VLOOKUP(N78,CódigosRetorno!$A$1:$B$1701,2,FALSE)</f>
        <v>La serie o numero del documento modificado por la Nota de Debito no cumple con el formato establecido</v>
      </c>
      <c r="P78" s="333"/>
      <c r="Q78" s="343"/>
    </row>
    <row r="79" spans="2:17" ht="48">
      <c r="B79" s="648"/>
      <c r="C79" s="599"/>
      <c r="D79" s="648"/>
      <c r="E79" s="648"/>
      <c r="F79" s="650"/>
      <c r="G79" s="648"/>
      <c r="H79" s="611"/>
      <c r="I79" s="796"/>
      <c r="J79" s="384"/>
      <c r="K79" s="384"/>
      <c r="L79" s="344" t="s">
        <v>5262</v>
      </c>
      <c r="M79" s="333" t="s">
        <v>203</v>
      </c>
      <c r="N79" s="369" t="s">
        <v>826</v>
      </c>
      <c r="O79" s="344" t="str">
        <f>VLOOKUP(N79,CódigosRetorno!$A$1:$B$1701,2,FALSE)</f>
        <v>La serie o numero del documento modificado por la Nota de Debito no cumple con el formato establecido</v>
      </c>
      <c r="P79" s="333"/>
      <c r="Q79" s="343" t="s">
        <v>186</v>
      </c>
    </row>
    <row r="80" spans="2:17" ht="36">
      <c r="B80" s="648"/>
      <c r="C80" s="599"/>
      <c r="D80" s="648"/>
      <c r="E80" s="648"/>
      <c r="F80" s="650"/>
      <c r="G80" s="648"/>
      <c r="H80" s="611"/>
      <c r="I80" s="796"/>
      <c r="J80" s="384"/>
      <c r="K80" s="384"/>
      <c r="L80" s="344" t="s">
        <v>5263</v>
      </c>
      <c r="M80" s="333" t="s">
        <v>203</v>
      </c>
      <c r="N80" s="369" t="s">
        <v>826</v>
      </c>
      <c r="O80" s="344" t="str">
        <f>VLOOKUP(N80,CódigosRetorno!$A$1:$B$1701,2,FALSE)</f>
        <v>La serie o numero del documento modificado por la Nota de Debito no cumple con el formato establecido</v>
      </c>
      <c r="P80" s="333"/>
      <c r="Q80" s="343" t="s">
        <v>186</v>
      </c>
    </row>
    <row r="81" spans="2:17" ht="60">
      <c r="B81" s="648"/>
      <c r="C81" s="599"/>
      <c r="D81" s="648"/>
      <c r="E81" s="648"/>
      <c r="F81" s="650"/>
      <c r="G81" s="648"/>
      <c r="H81" s="611"/>
      <c r="I81" s="796"/>
      <c r="J81" s="384"/>
      <c r="K81" s="384"/>
      <c r="L81" s="344" t="s">
        <v>6143</v>
      </c>
      <c r="M81" s="369" t="s">
        <v>203</v>
      </c>
      <c r="N81" s="377" t="s">
        <v>826</v>
      </c>
      <c r="O81" s="344" t="str">
        <f>VLOOKUP(N81,CódigosRetorno!$A$1:$B$1701,2,FALSE)</f>
        <v>La serie o numero del documento modificado por la Nota de Debito no cumple con el formato establecido</v>
      </c>
      <c r="P81" s="333"/>
      <c r="Q81" s="343"/>
    </row>
    <row r="82" spans="2:17" ht="36">
      <c r="B82" s="648"/>
      <c r="C82" s="599"/>
      <c r="D82" s="648"/>
      <c r="E82" s="648"/>
      <c r="F82" s="650"/>
      <c r="G82" s="648"/>
      <c r="H82" s="611"/>
      <c r="I82" s="796"/>
      <c r="J82" s="384"/>
      <c r="K82" s="384"/>
      <c r="L82" s="344" t="s">
        <v>5264</v>
      </c>
      <c r="M82" s="333" t="s">
        <v>203</v>
      </c>
      <c r="N82" s="369" t="s">
        <v>2277</v>
      </c>
      <c r="O82" s="344" t="str">
        <f>VLOOKUP(N82,CódigosRetorno!$A$1:$B$1701,2,FALSE)</f>
        <v>La factura relacionada en la Nota de debito no esta registrada</v>
      </c>
      <c r="P82" s="333"/>
      <c r="Q82" s="343" t="s">
        <v>2635</v>
      </c>
    </row>
    <row r="83" spans="2:17" ht="36">
      <c r="B83" s="648"/>
      <c r="C83" s="599"/>
      <c r="D83" s="648"/>
      <c r="E83" s="648"/>
      <c r="F83" s="650"/>
      <c r="G83" s="648"/>
      <c r="H83" s="611"/>
      <c r="I83" s="796"/>
      <c r="J83" s="384"/>
      <c r="K83" s="384"/>
      <c r="L83" s="344" t="s">
        <v>5265</v>
      </c>
      <c r="M83" s="333" t="s">
        <v>203</v>
      </c>
      <c r="N83" s="369" t="s">
        <v>2281</v>
      </c>
      <c r="O83" s="344" t="str">
        <f>VLOOKUP(N83,CódigosRetorno!$A$1:$B$1701,2,FALSE)</f>
        <v>La factura relacionada en la nota de debito se encuentra de baja</v>
      </c>
      <c r="P83" s="333"/>
      <c r="Q83" s="343" t="s">
        <v>2635</v>
      </c>
    </row>
    <row r="84" spans="2:17" ht="36">
      <c r="B84" s="648"/>
      <c r="C84" s="599"/>
      <c r="D84" s="648"/>
      <c r="E84" s="648"/>
      <c r="F84" s="650"/>
      <c r="G84" s="648"/>
      <c r="H84" s="611"/>
      <c r="I84" s="796"/>
      <c r="J84" s="384"/>
      <c r="K84" s="384"/>
      <c r="L84" s="344" t="s">
        <v>5266</v>
      </c>
      <c r="M84" s="333" t="s">
        <v>203</v>
      </c>
      <c r="N84" s="369" t="s">
        <v>2279</v>
      </c>
      <c r="O84" s="344" t="str">
        <f>VLOOKUP(N84,CódigosRetorno!$A$1:$B$1701,2,FALSE)</f>
        <v>La factura relacionada en la nota de debito esta registrada como rechazada</v>
      </c>
      <c r="P84" s="333"/>
      <c r="Q84" s="343" t="s">
        <v>2635</v>
      </c>
    </row>
    <row r="85" spans="2:17" ht="48">
      <c r="B85" s="648"/>
      <c r="C85" s="599"/>
      <c r="D85" s="648"/>
      <c r="E85" s="648"/>
      <c r="F85" s="650"/>
      <c r="G85" s="648"/>
      <c r="H85" s="611"/>
      <c r="I85" s="796"/>
      <c r="J85" s="384"/>
      <c r="K85" s="384"/>
      <c r="L85" s="344" t="s">
        <v>3149</v>
      </c>
      <c r="M85" s="333" t="s">
        <v>203</v>
      </c>
      <c r="N85" s="369" t="s">
        <v>2032</v>
      </c>
      <c r="O85" s="344" t="str">
        <f>VLOOKUP(N85,CódigosRetorno!$A$1:$B$1701,2,FALSE)</f>
        <v>Documento afectado por la nota electronica no se encuentra autorizado</v>
      </c>
      <c r="P85" s="333"/>
      <c r="Q85" s="343" t="s">
        <v>3150</v>
      </c>
    </row>
    <row r="86" spans="2:17" ht="24">
      <c r="B86" s="649"/>
      <c r="C86" s="600"/>
      <c r="D86" s="649"/>
      <c r="E86" s="649"/>
      <c r="F86" s="624"/>
      <c r="G86" s="649"/>
      <c r="H86" s="612"/>
      <c r="I86" s="797"/>
      <c r="J86" s="385"/>
      <c r="K86" s="385"/>
      <c r="L86" s="348" t="s">
        <v>3624</v>
      </c>
      <c r="M86" s="333" t="s">
        <v>203</v>
      </c>
      <c r="N86" s="369" t="s">
        <v>782</v>
      </c>
      <c r="O86" s="344" t="str">
        <f>VLOOKUP(N86,CódigosRetorno!$A$1:$B$1701,2,FALSE)</f>
        <v>El comprobante contiene un tipo y número de Documento Relacionado repetido</v>
      </c>
      <c r="P86" s="333"/>
      <c r="Q86" s="343" t="s">
        <v>186</v>
      </c>
    </row>
    <row r="87" spans="2:17" ht="24">
      <c r="B87" s="647">
        <f>+B74+1</f>
        <v>18</v>
      </c>
      <c r="C87" s="598" t="s">
        <v>85</v>
      </c>
      <c r="D87" s="647" t="s">
        <v>3</v>
      </c>
      <c r="E87" s="647" t="s">
        <v>9</v>
      </c>
      <c r="F87" s="623" t="s">
        <v>10</v>
      </c>
      <c r="G87" s="623" t="s">
        <v>2915</v>
      </c>
      <c r="H87" s="610" t="s">
        <v>5267</v>
      </c>
      <c r="I87" s="607">
        <v>1</v>
      </c>
      <c r="J87" s="334"/>
      <c r="K87" s="334"/>
      <c r="L87" s="348" t="s">
        <v>5268</v>
      </c>
      <c r="M87" s="333" t="s">
        <v>203</v>
      </c>
      <c r="N87" s="369" t="s">
        <v>3635</v>
      </c>
      <c r="O87" s="344" t="str">
        <f>VLOOKUP(N87,CódigosRetorno!$A$1:$B$1701,2,FALSE)</f>
        <v>El valor del Tag no se encuentra en el catálogo</v>
      </c>
      <c r="P87" s="333"/>
      <c r="Q87" s="343"/>
    </row>
    <row r="88" spans="2:17" ht="36">
      <c r="B88" s="648"/>
      <c r="C88" s="599"/>
      <c r="D88" s="648"/>
      <c r="E88" s="648"/>
      <c r="F88" s="650"/>
      <c r="G88" s="650"/>
      <c r="H88" s="611"/>
      <c r="I88" s="617"/>
      <c r="J88" s="335"/>
      <c r="K88" s="335"/>
      <c r="L88" s="344" t="s">
        <v>5269</v>
      </c>
      <c r="M88" s="369" t="s">
        <v>203</v>
      </c>
      <c r="N88" s="377" t="s">
        <v>824</v>
      </c>
      <c r="O88" s="344" t="str">
        <f>VLOOKUP(N88,CódigosRetorno!$A$1:$B$1701,2,FALSE)</f>
        <v>El tipo de documento modificado por la Nota de Debito debe ser factura electronica o ticket</v>
      </c>
      <c r="P88" s="306"/>
      <c r="Q88" s="376" t="s">
        <v>186</v>
      </c>
    </row>
    <row r="89" spans="2:17" ht="36">
      <c r="B89" s="648"/>
      <c r="C89" s="599"/>
      <c r="D89" s="648"/>
      <c r="E89" s="648"/>
      <c r="F89" s="650"/>
      <c r="G89" s="650"/>
      <c r="H89" s="611"/>
      <c r="I89" s="617"/>
      <c r="J89" s="335"/>
      <c r="K89" s="335"/>
      <c r="L89" s="344" t="s">
        <v>5270</v>
      </c>
      <c r="M89" s="369" t="s">
        <v>203</v>
      </c>
      <c r="N89" s="377" t="s">
        <v>825</v>
      </c>
      <c r="O89" s="344" t="str">
        <f>VLOOKUP(N89,CódigosRetorno!$A$1:$B$1701,2,FALSE)</f>
        <v>El tipo de documento modificado por la Nota de debito debe ser boleta electronica</v>
      </c>
      <c r="P89" s="306"/>
      <c r="Q89" s="376" t="s">
        <v>3438</v>
      </c>
    </row>
    <row r="90" spans="2:17" ht="36">
      <c r="B90" s="648"/>
      <c r="C90" s="599"/>
      <c r="D90" s="648"/>
      <c r="E90" s="648"/>
      <c r="F90" s="624"/>
      <c r="G90" s="624"/>
      <c r="H90" s="612"/>
      <c r="I90" s="608"/>
      <c r="J90" s="336"/>
      <c r="K90" s="336"/>
      <c r="L90" s="344" t="s">
        <v>5271</v>
      </c>
      <c r="M90" s="369" t="s">
        <v>203</v>
      </c>
      <c r="N90" s="377" t="s">
        <v>3650</v>
      </c>
      <c r="O90" s="344" t="str">
        <f>VLOOKUP(N90,CódigosRetorno!$A$1:$B$1701,2,FALSE)</f>
        <v>El tipo de documento modificado por la Nota de debito debe ser Servicio Publico electronico</v>
      </c>
      <c r="P90" s="306"/>
      <c r="Q90" s="376"/>
    </row>
    <row r="91" spans="2:17" ht="24">
      <c r="B91" s="648"/>
      <c r="C91" s="599"/>
      <c r="D91" s="648"/>
      <c r="E91" s="648"/>
      <c r="F91" s="623"/>
      <c r="G91" s="378" t="s">
        <v>4582</v>
      </c>
      <c r="H91" s="200" t="s">
        <v>4583</v>
      </c>
      <c r="I91" s="343" t="s">
        <v>4584</v>
      </c>
      <c r="J91" s="343"/>
      <c r="K91" s="343"/>
      <c r="L91" s="344" t="s">
        <v>5305</v>
      </c>
      <c r="M91" s="333" t="s">
        <v>1192</v>
      </c>
      <c r="N91" s="369" t="s">
        <v>5307</v>
      </c>
      <c r="O91" s="344" t="str">
        <f>VLOOKUP(N91,CódigosRetorno!$A$1:$B$1701,2,FALSE)</f>
        <v>El dato ingresado como atributo @listAgencyName es incorrecto.</v>
      </c>
      <c r="P91" s="333" t="s">
        <v>482</v>
      </c>
      <c r="Q91" s="269" t="s">
        <v>186</v>
      </c>
    </row>
    <row r="92" spans="2:17">
      <c r="B92" s="648"/>
      <c r="C92" s="599"/>
      <c r="D92" s="648"/>
      <c r="E92" s="648"/>
      <c r="F92" s="650"/>
      <c r="G92" s="378" t="s">
        <v>4585</v>
      </c>
      <c r="H92" s="200" t="s">
        <v>4586</v>
      </c>
      <c r="I92" s="343" t="s">
        <v>4584</v>
      </c>
      <c r="J92" s="343"/>
      <c r="K92" s="343"/>
      <c r="L92" s="344" t="s">
        <v>5311</v>
      </c>
      <c r="M92" s="369" t="s">
        <v>1192</v>
      </c>
      <c r="N92" s="377" t="s">
        <v>5308</v>
      </c>
      <c r="O92" s="344" t="str">
        <f>VLOOKUP(N92,CódigosRetorno!$A$1:$B$1701,2,FALSE)</f>
        <v>El dato ingresado como atributo @listName es incorrecto.</v>
      </c>
      <c r="P92" s="333" t="s">
        <v>482</v>
      </c>
      <c r="Q92" s="269" t="s">
        <v>186</v>
      </c>
    </row>
    <row r="93" spans="2:17" ht="36">
      <c r="B93" s="649"/>
      <c r="C93" s="600"/>
      <c r="D93" s="649"/>
      <c r="E93" s="649"/>
      <c r="F93" s="624"/>
      <c r="G93" s="378" t="s">
        <v>4587</v>
      </c>
      <c r="H93" s="200" t="s">
        <v>4588</v>
      </c>
      <c r="I93" s="343" t="s">
        <v>4584</v>
      </c>
      <c r="J93" s="343"/>
      <c r="K93" s="343"/>
      <c r="L93" s="344" t="s">
        <v>5316</v>
      </c>
      <c r="M93" s="369" t="s">
        <v>1192</v>
      </c>
      <c r="N93" s="377" t="s">
        <v>5309</v>
      </c>
      <c r="O93" s="344" t="str">
        <f>VLOOKUP(N93,CódigosRetorno!$A$1:$B$1701,2,FALSE)</f>
        <v>El dato ingresado como atributo @listURI es incorrecto.</v>
      </c>
      <c r="P93" s="333" t="s">
        <v>482</v>
      </c>
      <c r="Q93" s="269" t="s">
        <v>186</v>
      </c>
    </row>
    <row r="94" spans="2:17" ht="60">
      <c r="B94" s="607">
        <f>B87+1</f>
        <v>19</v>
      </c>
      <c r="C94" s="610" t="s">
        <v>4784</v>
      </c>
      <c r="D94" s="603" t="s">
        <v>3</v>
      </c>
      <c r="E94" s="603" t="s">
        <v>9</v>
      </c>
      <c r="F94" s="609" t="s">
        <v>18</v>
      </c>
      <c r="G94" s="613"/>
      <c r="H94" s="605" t="s">
        <v>5272</v>
      </c>
      <c r="I94" s="607">
        <v>1</v>
      </c>
      <c r="J94" s="334"/>
      <c r="K94" s="334"/>
      <c r="L94" s="348" t="s">
        <v>3461</v>
      </c>
      <c r="M94" s="369" t="s">
        <v>1192</v>
      </c>
      <c r="N94" s="377" t="s">
        <v>759</v>
      </c>
      <c r="O94" s="344" t="str">
        <f>VLOOKUP(N94,CódigosRetorno!$A$1:$B$1701,2,FALSE)</f>
        <v>El ID de las guias debe tener informacion de la SERIE-NUMERO de guia.</v>
      </c>
      <c r="P94" s="333"/>
      <c r="Q94" s="343" t="s">
        <v>186</v>
      </c>
    </row>
    <row r="95" spans="2:17" ht="24">
      <c r="B95" s="617"/>
      <c r="C95" s="611"/>
      <c r="D95" s="615"/>
      <c r="E95" s="615"/>
      <c r="F95" s="609"/>
      <c r="G95" s="613"/>
      <c r="H95" s="606"/>
      <c r="I95" s="608"/>
      <c r="J95" s="336"/>
      <c r="K95" s="336"/>
      <c r="L95" s="348" t="s">
        <v>3499</v>
      </c>
      <c r="M95" s="369" t="s">
        <v>203</v>
      </c>
      <c r="N95" s="377" t="s">
        <v>784</v>
      </c>
      <c r="O95" s="344" t="str">
        <f>VLOOKUP(N95,CódigosRetorno!$A$1:$B$1701,2,FALSE)</f>
        <v>El comprobante contiene un tipo y número de Guía de Remisión repetido</v>
      </c>
      <c r="P95" s="333"/>
      <c r="Q95" s="343" t="s">
        <v>186</v>
      </c>
    </row>
    <row r="96" spans="2:17" ht="36">
      <c r="B96" s="617"/>
      <c r="C96" s="611"/>
      <c r="D96" s="615"/>
      <c r="E96" s="615"/>
      <c r="F96" s="343" t="s">
        <v>10</v>
      </c>
      <c r="G96" s="333" t="s">
        <v>2915</v>
      </c>
      <c r="H96" s="344" t="s">
        <v>5273</v>
      </c>
      <c r="I96" s="343">
        <v>1</v>
      </c>
      <c r="J96" s="343"/>
      <c r="K96" s="343"/>
      <c r="L96" s="344" t="s">
        <v>3069</v>
      </c>
      <c r="M96" s="369" t="s">
        <v>1192</v>
      </c>
      <c r="N96" s="377" t="s">
        <v>757</v>
      </c>
      <c r="O96" s="344" t="str">
        <f>VLOOKUP(N96,CódigosRetorno!$A$1:$B$1701,2,FALSE)</f>
        <v>El DocumentTypeCode de las guias debe ser 09 o 31</v>
      </c>
      <c r="P96" s="333"/>
      <c r="Q96" s="343" t="s">
        <v>186</v>
      </c>
    </row>
    <row r="97" spans="1:17" ht="24">
      <c r="B97" s="617"/>
      <c r="C97" s="611"/>
      <c r="D97" s="615"/>
      <c r="E97" s="615"/>
      <c r="F97" s="607"/>
      <c r="G97" s="378" t="s">
        <v>4582</v>
      </c>
      <c r="H97" s="200" t="s">
        <v>4583</v>
      </c>
      <c r="I97" s="343" t="s">
        <v>4584</v>
      </c>
      <c r="J97" s="343"/>
      <c r="K97" s="343"/>
      <c r="L97" s="344" t="s">
        <v>5305</v>
      </c>
      <c r="M97" s="333" t="s">
        <v>1192</v>
      </c>
      <c r="N97" s="369" t="s">
        <v>5307</v>
      </c>
      <c r="O97" s="344" t="str">
        <f>VLOOKUP(N97,CódigosRetorno!$A$1:$B$1701,2,FALSE)</f>
        <v>El dato ingresado como atributo @listAgencyName es incorrecto.</v>
      </c>
      <c r="P97" s="333" t="s">
        <v>482</v>
      </c>
      <c r="Q97" s="269" t="s">
        <v>186</v>
      </c>
    </row>
    <row r="98" spans="1:17">
      <c r="B98" s="617"/>
      <c r="C98" s="611"/>
      <c r="D98" s="615"/>
      <c r="E98" s="615"/>
      <c r="F98" s="617"/>
      <c r="G98" s="378" t="s">
        <v>4585</v>
      </c>
      <c r="H98" s="200" t="s">
        <v>4586</v>
      </c>
      <c r="I98" s="343" t="s">
        <v>4584</v>
      </c>
      <c r="J98" s="343"/>
      <c r="K98" s="343"/>
      <c r="L98" s="344" t="s">
        <v>5311</v>
      </c>
      <c r="M98" s="369" t="s">
        <v>1192</v>
      </c>
      <c r="N98" s="377" t="s">
        <v>5308</v>
      </c>
      <c r="O98" s="344" t="str">
        <f>VLOOKUP(N98,CódigosRetorno!$A$1:$B$1701,2,FALSE)</f>
        <v>El dato ingresado como atributo @listName es incorrecto.</v>
      </c>
      <c r="P98" s="333" t="s">
        <v>482</v>
      </c>
      <c r="Q98" s="269" t="s">
        <v>186</v>
      </c>
    </row>
    <row r="99" spans="1:17" ht="36">
      <c r="B99" s="608"/>
      <c r="C99" s="612"/>
      <c r="D99" s="604"/>
      <c r="E99" s="604"/>
      <c r="F99" s="608"/>
      <c r="G99" s="378" t="s">
        <v>4587</v>
      </c>
      <c r="H99" s="200" t="s">
        <v>4588</v>
      </c>
      <c r="I99" s="343" t="s">
        <v>4584</v>
      </c>
      <c r="J99" s="343"/>
      <c r="K99" s="343"/>
      <c r="L99" s="344" t="s">
        <v>5316</v>
      </c>
      <c r="M99" s="369" t="s">
        <v>1192</v>
      </c>
      <c r="N99" s="377" t="s">
        <v>5309</v>
      </c>
      <c r="O99" s="344" t="str">
        <f>VLOOKUP(N99,CódigosRetorno!$A$1:$B$1701,2,FALSE)</f>
        <v>El dato ingresado como atributo @listURI es incorrecto.</v>
      </c>
      <c r="P99" s="333" t="s">
        <v>482</v>
      </c>
      <c r="Q99" s="269" t="s">
        <v>186</v>
      </c>
    </row>
    <row r="100" spans="1:17" ht="36">
      <c r="B100" s="607">
        <f>B94+1</f>
        <v>20</v>
      </c>
      <c r="C100" s="610" t="s">
        <v>4787</v>
      </c>
      <c r="D100" s="792" t="s">
        <v>3</v>
      </c>
      <c r="E100" s="613" t="s">
        <v>9</v>
      </c>
      <c r="F100" s="609" t="s">
        <v>18</v>
      </c>
      <c r="G100" s="613"/>
      <c r="H100" s="614" t="s">
        <v>5274</v>
      </c>
      <c r="I100" s="609">
        <v>1</v>
      </c>
      <c r="J100" s="343"/>
      <c r="K100" s="343"/>
      <c r="L100" s="344" t="s">
        <v>3620</v>
      </c>
      <c r="M100" s="369" t="s">
        <v>1192</v>
      </c>
      <c r="N100" s="377" t="s">
        <v>769</v>
      </c>
      <c r="O100" s="344" t="str">
        <f>VLOOKUP(N100,CódigosRetorno!$A$1:$B$1701,2,FALSE)</f>
        <v>El ID de los documentos relacionados no cumplen con el estandar.</v>
      </c>
      <c r="P100" s="333"/>
      <c r="Q100" s="343" t="s">
        <v>186</v>
      </c>
    </row>
    <row r="101" spans="1:17" ht="24">
      <c r="B101" s="617"/>
      <c r="C101" s="611"/>
      <c r="D101" s="793"/>
      <c r="E101" s="613"/>
      <c r="F101" s="609"/>
      <c r="G101" s="613"/>
      <c r="H101" s="614"/>
      <c r="I101" s="609"/>
      <c r="J101" s="343"/>
      <c r="K101" s="343"/>
      <c r="L101" s="348" t="s">
        <v>3174</v>
      </c>
      <c r="M101" s="369" t="s">
        <v>203</v>
      </c>
      <c r="N101" s="377" t="s">
        <v>785</v>
      </c>
      <c r="O101" s="344" t="str">
        <f>VLOOKUP(N101,CódigosRetorno!$A$1:$B$1701,2,FALSE)</f>
        <v>Documentos relacionados duplicados en el comprobante.</v>
      </c>
      <c r="P101" s="333"/>
      <c r="Q101" s="343" t="s">
        <v>186</v>
      </c>
    </row>
    <row r="102" spans="1:17" ht="36">
      <c r="B102" s="617"/>
      <c r="C102" s="611"/>
      <c r="D102" s="793"/>
      <c r="E102" s="613"/>
      <c r="F102" s="343" t="s">
        <v>10</v>
      </c>
      <c r="G102" s="333" t="s">
        <v>2917</v>
      </c>
      <c r="H102" s="344" t="s">
        <v>5275</v>
      </c>
      <c r="I102" s="343">
        <v>1</v>
      </c>
      <c r="J102" s="343"/>
      <c r="K102" s="343"/>
      <c r="L102" s="344" t="s">
        <v>2921</v>
      </c>
      <c r="M102" s="369" t="s">
        <v>1192</v>
      </c>
      <c r="N102" s="377" t="s">
        <v>767</v>
      </c>
      <c r="O102" s="344" t="str">
        <f>VLOOKUP(N102,CódigosRetorno!$A$1:$B$1701,2,FALSE)</f>
        <v>El DocumentTypeCode de Otros documentos relacionados tiene valores incorrectos.</v>
      </c>
      <c r="P102" s="333"/>
      <c r="Q102" s="343" t="s">
        <v>186</v>
      </c>
    </row>
    <row r="103" spans="1:17" ht="24">
      <c r="B103" s="617"/>
      <c r="C103" s="611"/>
      <c r="D103" s="793"/>
      <c r="E103" s="613"/>
      <c r="F103" s="607"/>
      <c r="G103" s="378" t="s">
        <v>5191</v>
      </c>
      <c r="H103" s="200" t="s">
        <v>4604</v>
      </c>
      <c r="I103" s="343" t="s">
        <v>4584</v>
      </c>
      <c r="J103" s="343"/>
      <c r="K103" s="343"/>
      <c r="L103" s="344" t="s">
        <v>5522</v>
      </c>
      <c r="M103" s="333" t="s">
        <v>1192</v>
      </c>
      <c r="N103" s="369" t="s">
        <v>5313</v>
      </c>
      <c r="O103" s="344" t="str">
        <f>VLOOKUP(N103,CódigosRetorno!$A$1:$B$1701,2,FALSE)</f>
        <v>El dato ingresado como atributo @schemeName es incorrecto.</v>
      </c>
      <c r="P103" s="333" t="s">
        <v>482</v>
      </c>
      <c r="Q103" s="269" t="s">
        <v>186</v>
      </c>
    </row>
    <row r="104" spans="1:17" ht="24">
      <c r="B104" s="617"/>
      <c r="C104" s="611"/>
      <c r="D104" s="793"/>
      <c r="E104" s="613"/>
      <c r="F104" s="617"/>
      <c r="G104" s="378" t="s">
        <v>4582</v>
      </c>
      <c r="H104" s="200" t="s">
        <v>4605</v>
      </c>
      <c r="I104" s="343" t="s">
        <v>4584</v>
      </c>
      <c r="J104" s="343"/>
      <c r="K104" s="343"/>
      <c r="L104" s="344" t="s">
        <v>5305</v>
      </c>
      <c r="M104" s="333" t="s">
        <v>1192</v>
      </c>
      <c r="N104" s="369" t="s">
        <v>5314</v>
      </c>
      <c r="O104" s="344" t="str">
        <f>VLOOKUP(N104,CódigosRetorno!$A$1:$B$1701,2,FALSE)</f>
        <v>El dato ingresado como atributo @schemeAgencyName es incorrecto.</v>
      </c>
      <c r="P104" s="333" t="s">
        <v>482</v>
      </c>
      <c r="Q104" s="269" t="s">
        <v>186</v>
      </c>
    </row>
    <row r="105" spans="1:17" ht="36">
      <c r="B105" s="608"/>
      <c r="C105" s="612"/>
      <c r="D105" s="794"/>
      <c r="E105" s="613"/>
      <c r="F105" s="608"/>
      <c r="G105" s="378" t="s">
        <v>4791</v>
      </c>
      <c r="H105" s="200" t="s">
        <v>4607</v>
      </c>
      <c r="I105" s="343" t="s">
        <v>4584</v>
      </c>
      <c r="J105" s="343"/>
      <c r="K105" s="343"/>
      <c r="L105" s="344" t="s">
        <v>5409</v>
      </c>
      <c r="M105" s="369" t="s">
        <v>1192</v>
      </c>
      <c r="N105" s="377" t="s">
        <v>5315</v>
      </c>
      <c r="O105" s="344" t="str">
        <f>VLOOKUP(N105,CódigosRetorno!$A$1:$B$1701,2,FALSE)</f>
        <v>El dato ingresado como atributo @schemeURI es incorrecto.</v>
      </c>
      <c r="P105" s="333" t="s">
        <v>482</v>
      </c>
      <c r="Q105" s="269" t="s">
        <v>186</v>
      </c>
    </row>
    <row r="106" spans="1:17">
      <c r="B106" s="313" t="s">
        <v>5276</v>
      </c>
      <c r="C106" s="314"/>
      <c r="D106" s="314"/>
      <c r="E106" s="314"/>
      <c r="F106" s="314"/>
      <c r="G106" s="314"/>
      <c r="H106" s="314"/>
      <c r="I106" s="314"/>
      <c r="J106" s="314"/>
      <c r="K106" s="314"/>
      <c r="L106" s="314"/>
      <c r="M106" s="314"/>
      <c r="N106" s="314"/>
      <c r="O106" s="344" t="e">
        <f>VLOOKUP(N106,CódigosRetorno!$A$1:$B$1701,2,FALSE)</f>
        <v>#N/A</v>
      </c>
      <c r="P106" s="314"/>
      <c r="Q106" s="315"/>
    </row>
    <row r="107" spans="1:17" ht="24">
      <c r="B107" s="609">
        <f>B100+1</f>
        <v>21</v>
      </c>
      <c r="C107" s="616" t="s">
        <v>14</v>
      </c>
      <c r="D107" s="613" t="s">
        <v>15</v>
      </c>
      <c r="E107" s="613" t="s">
        <v>4</v>
      </c>
      <c r="F107" s="609" t="s">
        <v>53</v>
      </c>
      <c r="G107" s="613"/>
      <c r="H107" s="605" t="s">
        <v>98</v>
      </c>
      <c r="I107" s="607">
        <v>1</v>
      </c>
      <c r="J107" s="334"/>
      <c r="K107" s="334"/>
      <c r="L107" s="344" t="s">
        <v>3562</v>
      </c>
      <c r="M107" s="369" t="s">
        <v>203</v>
      </c>
      <c r="N107" s="377" t="s">
        <v>2337</v>
      </c>
      <c r="O107" s="344" t="str">
        <f>VLOOKUP(N107,CódigosRetorno!$A$1:$B$1701,2,FALSE)</f>
        <v>El Numero de orden del item no cumple con el formato establecido</v>
      </c>
      <c r="P107" s="333" t="s">
        <v>482</v>
      </c>
      <c r="Q107" s="343" t="s">
        <v>186</v>
      </c>
    </row>
    <row r="108" spans="1:17">
      <c r="B108" s="609"/>
      <c r="C108" s="616"/>
      <c r="D108" s="613"/>
      <c r="E108" s="613"/>
      <c r="F108" s="609"/>
      <c r="G108" s="613"/>
      <c r="H108" s="606"/>
      <c r="I108" s="608"/>
      <c r="J108" s="336"/>
      <c r="K108" s="336"/>
      <c r="L108" s="348" t="s">
        <v>3132</v>
      </c>
      <c r="M108" s="369" t="s">
        <v>203</v>
      </c>
      <c r="N108" s="377" t="s">
        <v>1667</v>
      </c>
      <c r="O108" s="344" t="str">
        <f>VLOOKUP(N108,CódigosRetorno!$A$1:$B$1701,2,FALSE)</f>
        <v>El número de ítem no puede estar duplicado.</v>
      </c>
      <c r="P108" s="333" t="s">
        <v>482</v>
      </c>
      <c r="Q108" s="343" t="s">
        <v>186</v>
      </c>
    </row>
    <row r="109" spans="1:17" ht="24">
      <c r="B109" s="607">
        <f>B107+1</f>
        <v>22</v>
      </c>
      <c r="C109" s="610" t="s">
        <v>56</v>
      </c>
      <c r="D109" s="603" t="s">
        <v>15</v>
      </c>
      <c r="E109" s="343" t="s">
        <v>4</v>
      </c>
      <c r="F109" s="343" t="s">
        <v>17</v>
      </c>
      <c r="G109" s="333" t="s">
        <v>2922</v>
      </c>
      <c r="H109" s="337" t="s">
        <v>5277</v>
      </c>
      <c r="I109" s="378">
        <v>1</v>
      </c>
      <c r="J109" s="378"/>
      <c r="K109" s="378"/>
      <c r="L109" s="344" t="s">
        <v>3500</v>
      </c>
      <c r="M109" s="333" t="s">
        <v>203</v>
      </c>
      <c r="N109" s="369" t="s">
        <v>792</v>
      </c>
      <c r="O109" s="344" t="str">
        <f>VLOOKUP(N109,CódigosRetorno!$A$1:$B$1701,2,FALSE)</f>
        <v>DebitedQuantity/@unitCode El dato ingresado no cumple con el estandar</v>
      </c>
      <c r="P109" s="333" t="s">
        <v>482</v>
      </c>
      <c r="Q109" s="343" t="s">
        <v>186</v>
      </c>
    </row>
    <row r="110" spans="1:17" ht="24">
      <c r="B110" s="617"/>
      <c r="C110" s="611"/>
      <c r="D110" s="615"/>
      <c r="E110" s="603" t="s">
        <v>9</v>
      </c>
      <c r="F110" s="607"/>
      <c r="G110" s="343" t="s">
        <v>4665</v>
      </c>
      <c r="H110" s="374" t="s">
        <v>4666</v>
      </c>
      <c r="I110" s="343" t="s">
        <v>4584</v>
      </c>
      <c r="J110" s="343"/>
      <c r="K110" s="343"/>
      <c r="L110" s="344" t="s">
        <v>5349</v>
      </c>
      <c r="M110" s="333" t="s">
        <v>1192</v>
      </c>
      <c r="N110" s="369" t="s">
        <v>5350</v>
      </c>
      <c r="O110" s="344" t="str">
        <f>VLOOKUP(N110,CódigosRetorno!$A$1:$B$1701,2,FALSE)</f>
        <v>El dato ingresado como atributo @unitCodeListID es incorrecto.</v>
      </c>
      <c r="P110" s="333" t="s">
        <v>482</v>
      </c>
      <c r="Q110" s="269" t="s">
        <v>186</v>
      </c>
    </row>
    <row r="111" spans="1:17" ht="36">
      <c r="B111" s="608"/>
      <c r="C111" s="612"/>
      <c r="D111" s="604"/>
      <c r="E111" s="604"/>
      <c r="F111" s="608"/>
      <c r="G111" s="343" t="s">
        <v>4595</v>
      </c>
      <c r="H111" s="374" t="s">
        <v>4667</v>
      </c>
      <c r="I111" s="343" t="s">
        <v>4584</v>
      </c>
      <c r="J111" s="343"/>
      <c r="K111" s="343"/>
      <c r="L111" s="344" t="s">
        <v>5328</v>
      </c>
      <c r="M111" s="369" t="s">
        <v>1192</v>
      </c>
      <c r="N111" s="377" t="s">
        <v>5351</v>
      </c>
      <c r="O111" s="344" t="str">
        <f>VLOOKUP(N111,CódigosRetorno!$A$1:$B$1701,2,FALSE)</f>
        <v>El dato ingresado como atributo @unitCodeListAgencyName es incorrecto.</v>
      </c>
      <c r="P111" s="333" t="s">
        <v>482</v>
      </c>
      <c r="Q111" s="269" t="s">
        <v>186</v>
      </c>
    </row>
    <row r="112" spans="1:17" ht="24">
      <c r="A112" s="326" t="s">
        <v>70</v>
      </c>
      <c r="B112" s="607">
        <f>B109+1</f>
        <v>23</v>
      </c>
      <c r="C112" s="610" t="s">
        <v>57</v>
      </c>
      <c r="D112" s="603" t="s">
        <v>15</v>
      </c>
      <c r="E112" s="607" t="s">
        <v>4</v>
      </c>
      <c r="F112" s="607" t="s">
        <v>145</v>
      </c>
      <c r="G112" s="603" t="s">
        <v>146</v>
      </c>
      <c r="H112" s="610" t="s">
        <v>5278</v>
      </c>
      <c r="I112" s="607">
        <v>1</v>
      </c>
      <c r="J112" s="334"/>
      <c r="K112" s="334"/>
      <c r="L112" s="344" t="s">
        <v>2637</v>
      </c>
      <c r="M112" s="369" t="s">
        <v>203</v>
      </c>
      <c r="N112" s="377" t="s">
        <v>1855</v>
      </c>
      <c r="O112" s="344" t="str">
        <f>VLOOKUP(N112,CódigosRetorno!$A$1:$B$1701,2,FALSE)</f>
        <v>El XML No contiene el tag o no existe información de la cantidad del item.</v>
      </c>
      <c r="P112" s="333" t="s">
        <v>482</v>
      </c>
      <c r="Q112" s="343" t="s">
        <v>186</v>
      </c>
    </row>
    <row r="113" spans="2:17" ht="24">
      <c r="B113" s="608"/>
      <c r="C113" s="612"/>
      <c r="D113" s="604"/>
      <c r="E113" s="608"/>
      <c r="F113" s="608"/>
      <c r="G113" s="604"/>
      <c r="H113" s="612"/>
      <c r="I113" s="608"/>
      <c r="J113" s="336"/>
      <c r="K113" s="336"/>
      <c r="L113" s="344" t="s">
        <v>5279</v>
      </c>
      <c r="M113" s="369" t="s">
        <v>203</v>
      </c>
      <c r="N113" s="377" t="s">
        <v>793</v>
      </c>
      <c r="O113" s="344" t="str">
        <f>VLOOKUP(N113,CódigosRetorno!$A$1:$B$1701,2,FALSE)</f>
        <v>DebitedQuantity El dato ingresado no cumple con el estandar</v>
      </c>
      <c r="P113" s="333"/>
      <c r="Q113" s="343"/>
    </row>
    <row r="114" spans="2:17" ht="24">
      <c r="B114" s="343">
        <f>B112+1</f>
        <v>24</v>
      </c>
      <c r="C114" s="344" t="s">
        <v>29</v>
      </c>
      <c r="D114" s="333" t="s">
        <v>15</v>
      </c>
      <c r="E114" s="333" t="s">
        <v>9</v>
      </c>
      <c r="F114" s="343" t="s">
        <v>273</v>
      </c>
      <c r="G114" s="333"/>
      <c r="H114" s="344" t="s">
        <v>3133</v>
      </c>
      <c r="I114" s="343" t="s">
        <v>4584</v>
      </c>
      <c r="J114" s="343"/>
      <c r="K114" s="343"/>
      <c r="L114" s="344" t="s">
        <v>5195</v>
      </c>
      <c r="M114" s="333" t="s">
        <v>1192</v>
      </c>
      <c r="N114" s="369" t="s">
        <v>4538</v>
      </c>
      <c r="O114" s="344" t="str">
        <f>VLOOKUP(N114,CódigosRetorno!$A$1:$B$1701,2,FALSE)</f>
        <v>El código de producto no cumple con el formato establecido</v>
      </c>
      <c r="P114" s="333" t="s">
        <v>186</v>
      </c>
      <c r="Q114" s="343" t="s">
        <v>186</v>
      </c>
    </row>
    <row r="115" spans="2:17" ht="24">
      <c r="B115" s="603">
        <f>B114+1</f>
        <v>25</v>
      </c>
      <c r="C115" s="610" t="s">
        <v>5280</v>
      </c>
      <c r="D115" s="603" t="s">
        <v>15</v>
      </c>
      <c r="E115" s="603" t="s">
        <v>9</v>
      </c>
      <c r="F115" s="740" t="s">
        <v>471</v>
      </c>
      <c r="G115" s="603" t="s">
        <v>5281</v>
      </c>
      <c r="H115" s="610" t="s">
        <v>5282</v>
      </c>
      <c r="I115" s="607" t="s">
        <v>4584</v>
      </c>
      <c r="J115" s="334"/>
      <c r="K115" s="334"/>
      <c r="L115" s="344" t="s">
        <v>5283</v>
      </c>
      <c r="M115" s="333" t="s">
        <v>203</v>
      </c>
      <c r="N115" s="369" t="s">
        <v>2806</v>
      </c>
      <c r="O115" s="344" t="str">
        <f>VLOOKUP(N115,CódigosRetorno!$A$1:$B$1701,2,FALSE)</f>
        <v>El Código producto de SUNAT no puede ser vació si es de Exportación</v>
      </c>
      <c r="P115" s="333" t="s">
        <v>186</v>
      </c>
      <c r="Q115" s="343" t="s">
        <v>186</v>
      </c>
    </row>
    <row r="116" spans="2:17" ht="24">
      <c r="B116" s="615"/>
      <c r="C116" s="611"/>
      <c r="D116" s="615"/>
      <c r="E116" s="615"/>
      <c r="F116" s="741"/>
      <c r="G116" s="604"/>
      <c r="H116" s="612"/>
      <c r="I116" s="608"/>
      <c r="J116" s="336"/>
      <c r="K116" s="336"/>
      <c r="L116" s="344" t="s">
        <v>5284</v>
      </c>
      <c r="M116" s="333" t="s">
        <v>203</v>
      </c>
      <c r="N116" s="369" t="s">
        <v>2807</v>
      </c>
      <c r="O116" s="344" t="str">
        <f>VLOOKUP(N116,CódigosRetorno!$A$1:$B$1701,2,FALSE)</f>
        <v>El Código producto de SUNAT  no es válido</v>
      </c>
      <c r="P116" s="333"/>
      <c r="Q116" s="343"/>
    </row>
    <row r="117" spans="2:17">
      <c r="B117" s="615"/>
      <c r="C117" s="611"/>
      <c r="D117" s="615"/>
      <c r="E117" s="615"/>
      <c r="F117" s="740"/>
      <c r="G117" s="343" t="s">
        <v>4797</v>
      </c>
      <c r="H117" s="374" t="s">
        <v>4593</v>
      </c>
      <c r="I117" s="343" t="s">
        <v>4584</v>
      </c>
      <c r="J117" s="343"/>
      <c r="K117" s="343"/>
      <c r="L117" s="344" t="s">
        <v>5354</v>
      </c>
      <c r="M117" s="333" t="s">
        <v>1192</v>
      </c>
      <c r="N117" s="369" t="s">
        <v>5312</v>
      </c>
      <c r="O117" s="344" t="str">
        <f>VLOOKUP(N117,CódigosRetorno!$A$1:$B$1701,2,FALSE)</f>
        <v>El dato ingresado como atributo @listID es incorrecto.</v>
      </c>
      <c r="P117" s="333" t="s">
        <v>482</v>
      </c>
      <c r="Q117" s="269" t="s">
        <v>186</v>
      </c>
    </row>
    <row r="118" spans="2:17" ht="24">
      <c r="B118" s="615"/>
      <c r="C118" s="611"/>
      <c r="D118" s="615"/>
      <c r="E118" s="615"/>
      <c r="F118" s="746"/>
      <c r="G118" s="343" t="s">
        <v>4798</v>
      </c>
      <c r="H118" s="374" t="s">
        <v>4583</v>
      </c>
      <c r="I118" s="343" t="s">
        <v>4584</v>
      </c>
      <c r="J118" s="343"/>
      <c r="K118" s="343"/>
      <c r="L118" s="344" t="s">
        <v>5355</v>
      </c>
      <c r="M118" s="333" t="s">
        <v>1192</v>
      </c>
      <c r="N118" s="369" t="s">
        <v>5307</v>
      </c>
      <c r="O118" s="344" t="str">
        <f>VLOOKUP(N118,CódigosRetorno!$A$1:$B$1701,2,FALSE)</f>
        <v>El dato ingresado como atributo @listAgencyName es incorrecto.</v>
      </c>
      <c r="P118" s="333" t="s">
        <v>482</v>
      </c>
      <c r="Q118" s="269" t="s">
        <v>186</v>
      </c>
    </row>
    <row r="119" spans="2:17">
      <c r="B119" s="604"/>
      <c r="C119" s="612"/>
      <c r="D119" s="604"/>
      <c r="E119" s="604"/>
      <c r="F119" s="741"/>
      <c r="G119" s="343" t="s">
        <v>4799</v>
      </c>
      <c r="H119" s="374" t="s">
        <v>4586</v>
      </c>
      <c r="I119" s="343" t="s">
        <v>4584</v>
      </c>
      <c r="J119" s="343"/>
      <c r="K119" s="343"/>
      <c r="L119" s="344" t="s">
        <v>5356</v>
      </c>
      <c r="M119" s="369" t="s">
        <v>1192</v>
      </c>
      <c r="N119" s="377" t="s">
        <v>5308</v>
      </c>
      <c r="O119" s="344" t="str">
        <f>VLOOKUP(N119,CódigosRetorno!$A$1:$B$1701,2,FALSE)</f>
        <v>El dato ingresado como atributo @listName es incorrecto.</v>
      </c>
      <c r="P119" s="333" t="s">
        <v>482</v>
      </c>
      <c r="Q119" s="269" t="s">
        <v>186</v>
      </c>
    </row>
    <row r="120" spans="2:17" ht="24">
      <c r="B120" s="603">
        <f>B115+1</f>
        <v>26</v>
      </c>
      <c r="C120" s="610" t="s">
        <v>5200</v>
      </c>
      <c r="D120" s="603" t="s">
        <v>15</v>
      </c>
      <c r="E120" s="603" t="s">
        <v>9</v>
      </c>
      <c r="F120" s="365" t="s">
        <v>4801</v>
      </c>
      <c r="G120" s="343"/>
      <c r="H120" s="344" t="s">
        <v>3134</v>
      </c>
      <c r="I120" s="343"/>
      <c r="J120" s="343"/>
      <c r="K120" s="343"/>
      <c r="L120" s="344" t="s">
        <v>4802</v>
      </c>
      <c r="M120" s="333" t="s">
        <v>1192</v>
      </c>
      <c r="N120" s="369" t="s">
        <v>5486</v>
      </c>
      <c r="O120" s="344" t="str">
        <f>VLOOKUP(N120,CódigosRetorno!$A$1:$B$1701,2,FALSE)</f>
        <v>El dato ingresado como codigo de producto GS1 no cumple con el formato establecido</v>
      </c>
      <c r="P120" s="333" t="s">
        <v>482</v>
      </c>
      <c r="Q120" s="270" t="s">
        <v>186</v>
      </c>
    </row>
    <row r="121" spans="2:17">
      <c r="B121" s="604"/>
      <c r="C121" s="612"/>
      <c r="D121" s="604"/>
      <c r="E121" s="604"/>
      <c r="F121" s="365"/>
      <c r="G121" s="343" t="s">
        <v>4803</v>
      </c>
      <c r="H121" s="200" t="s">
        <v>4804</v>
      </c>
      <c r="I121" s="343"/>
      <c r="J121" s="343"/>
      <c r="K121" s="343"/>
      <c r="L121" s="344" t="s">
        <v>5354</v>
      </c>
      <c r="M121" s="333" t="s">
        <v>1192</v>
      </c>
      <c r="N121" s="369" t="s">
        <v>5312</v>
      </c>
      <c r="O121" s="344" t="str">
        <f>VLOOKUP(N121,CódigosRetorno!$A$1:$B$1701,2,FALSE)</f>
        <v>El dato ingresado como atributo @listID es incorrecto.</v>
      </c>
      <c r="P121" s="333" t="s">
        <v>482</v>
      </c>
      <c r="Q121" s="269" t="s">
        <v>186</v>
      </c>
    </row>
    <row r="122" spans="2:17" ht="36">
      <c r="B122" s="343">
        <f>B120+1</f>
        <v>27</v>
      </c>
      <c r="C122" s="344" t="s">
        <v>66</v>
      </c>
      <c r="D122" s="333" t="s">
        <v>15</v>
      </c>
      <c r="E122" s="333" t="s">
        <v>9</v>
      </c>
      <c r="F122" s="343" t="s">
        <v>4683</v>
      </c>
      <c r="G122" s="333"/>
      <c r="H122" s="344" t="s">
        <v>95</v>
      </c>
      <c r="I122" s="343">
        <v>1</v>
      </c>
      <c r="J122" s="343"/>
      <c r="K122" s="343"/>
      <c r="L122" s="344" t="s">
        <v>5201</v>
      </c>
      <c r="M122" s="333" t="s">
        <v>1192</v>
      </c>
      <c r="N122" s="369" t="s">
        <v>1329</v>
      </c>
      <c r="O122" s="344" t="str">
        <f>VLOOKUP(N122,CódigosRetorno!$A$1:$B$1701,2,FALSE)</f>
        <v>Descripción del Ítem - El dato ingresado no cumple con el formato establecido.</v>
      </c>
      <c r="P122" s="333" t="s">
        <v>482</v>
      </c>
      <c r="Q122" s="343" t="s">
        <v>186</v>
      </c>
    </row>
    <row r="123" spans="2:17" ht="24">
      <c r="B123" s="607">
        <f>B122+1</f>
        <v>28</v>
      </c>
      <c r="C123" s="610" t="s">
        <v>68</v>
      </c>
      <c r="D123" s="603" t="s">
        <v>15</v>
      </c>
      <c r="E123" s="607" t="s">
        <v>4</v>
      </c>
      <c r="F123" s="607" t="s">
        <v>145</v>
      </c>
      <c r="G123" s="603" t="s">
        <v>146</v>
      </c>
      <c r="H123" s="610" t="s">
        <v>3135</v>
      </c>
      <c r="I123" s="607">
        <v>1</v>
      </c>
      <c r="J123" s="334"/>
      <c r="K123" s="334"/>
      <c r="L123" s="344" t="s">
        <v>3566</v>
      </c>
      <c r="M123" s="369" t="s">
        <v>203</v>
      </c>
      <c r="N123" s="377" t="s">
        <v>2084</v>
      </c>
      <c r="O123" s="344" t="str">
        <f>VLOOKUP(N123,CódigosRetorno!$A$1:$B$1701,2,FALSE)</f>
        <v>El dato ingresado en PriceAmount del Valor de venta unitario por item no cumple con el formato establecido</v>
      </c>
      <c r="P123" s="333"/>
      <c r="Q123" s="343"/>
    </row>
    <row r="124" spans="2:17" ht="24">
      <c r="B124" s="617"/>
      <c r="C124" s="611"/>
      <c r="D124" s="615"/>
      <c r="E124" s="617"/>
      <c r="F124" s="617"/>
      <c r="G124" s="615"/>
      <c r="H124" s="611"/>
      <c r="I124" s="617"/>
      <c r="J124" s="335"/>
      <c r="K124" s="335"/>
      <c r="L124" s="344" t="s">
        <v>5202</v>
      </c>
      <c r="M124" s="369" t="s">
        <v>203</v>
      </c>
      <c r="N124" s="377" t="s">
        <v>1801</v>
      </c>
      <c r="O124" s="344" t="str">
        <f>VLOOKUP(N124,CódigosRetorno!$A$1:$B$1701,2,FALSE)</f>
        <v>Operacion gratuita, solo debe consignar un monto referencial</v>
      </c>
      <c r="P124" s="333" t="s">
        <v>482</v>
      </c>
      <c r="Q124" s="343" t="s">
        <v>186</v>
      </c>
    </row>
    <row r="125" spans="2:17">
      <c r="B125" s="608"/>
      <c r="C125" s="612"/>
      <c r="D125" s="604"/>
      <c r="E125" s="608"/>
      <c r="F125" s="343" t="s">
        <v>13</v>
      </c>
      <c r="G125" s="333" t="s">
        <v>2671</v>
      </c>
      <c r="H125" s="374" t="s">
        <v>4697</v>
      </c>
      <c r="I125" s="378">
        <v>1</v>
      </c>
      <c r="J125" s="378"/>
      <c r="K125" s="378"/>
      <c r="L125" s="344"/>
      <c r="M125" s="369"/>
      <c r="N125" s="377"/>
      <c r="O125" s="344" t="e">
        <f>VLOOKUP(N125,CódigosRetorno!$A$1:$B$1701,2,FALSE)</f>
        <v>#N/A</v>
      </c>
      <c r="P125" s="333"/>
      <c r="Q125" s="343"/>
    </row>
    <row r="126" spans="2:17" ht="36" customHeight="1">
      <c r="B126" s="607">
        <f>B123+1</f>
        <v>29</v>
      </c>
      <c r="C126" s="610" t="s">
        <v>3082</v>
      </c>
      <c r="D126" s="603" t="s">
        <v>15</v>
      </c>
      <c r="E126" s="607" t="s">
        <v>4</v>
      </c>
      <c r="F126" s="607" t="s">
        <v>145</v>
      </c>
      <c r="G126" s="607" t="s">
        <v>146</v>
      </c>
      <c r="H126" s="605" t="s">
        <v>5285</v>
      </c>
      <c r="I126" s="607">
        <v>1</v>
      </c>
      <c r="J126" s="334"/>
      <c r="K126" s="334"/>
      <c r="L126" s="344" t="s">
        <v>2637</v>
      </c>
      <c r="M126" s="333" t="s">
        <v>203</v>
      </c>
      <c r="N126" s="377" t="s">
        <v>2446</v>
      </c>
      <c r="O126" s="344" t="str">
        <f>VLOOKUP(N126,CódigosRetorno!$A$1:$B$1701,2,FALSE)</f>
        <v>Debe existir el tag cac:AlternativeConditionPrice</v>
      </c>
      <c r="P126" s="333" t="s">
        <v>482</v>
      </c>
      <c r="Q126" s="343" t="s">
        <v>186</v>
      </c>
    </row>
    <row r="127" spans="2:17" ht="24">
      <c r="B127" s="617"/>
      <c r="C127" s="611"/>
      <c r="D127" s="615"/>
      <c r="E127" s="617"/>
      <c r="F127" s="617"/>
      <c r="G127" s="617"/>
      <c r="H127" s="618"/>
      <c r="I127" s="617"/>
      <c r="J127" s="335"/>
      <c r="K127" s="335"/>
      <c r="L127" s="344" t="s">
        <v>3552</v>
      </c>
      <c r="M127" s="369" t="s">
        <v>203</v>
      </c>
      <c r="N127" s="377" t="s">
        <v>2086</v>
      </c>
      <c r="O127" s="344" t="str">
        <f>VLOOKUP(N127,CódigosRetorno!$A$1:$B$1701,2,FALSE)</f>
        <v>El dato ingresado en PriceAmount del Precio de venta unitario por item no cumple con el formato establecido</v>
      </c>
      <c r="P127" s="333"/>
      <c r="Q127" s="343"/>
    </row>
    <row r="128" spans="2:17" ht="36">
      <c r="B128" s="617"/>
      <c r="C128" s="611"/>
      <c r="D128" s="615"/>
      <c r="E128" s="617"/>
      <c r="F128" s="608"/>
      <c r="G128" s="608"/>
      <c r="H128" s="606"/>
      <c r="I128" s="608"/>
      <c r="J128" s="336"/>
      <c r="K128" s="336"/>
      <c r="L128" s="344" t="s">
        <v>2965</v>
      </c>
      <c r="M128" s="369" t="s">
        <v>203</v>
      </c>
      <c r="N128" s="377" t="s">
        <v>2006</v>
      </c>
      <c r="O128" s="344" t="str">
        <f>VLOOKUP(N128,CódigosRetorno!$A$1:$B$1701,2,FALSE)</f>
        <v>Si la  operacion es gratuita PriceTypeCode =02 y cbc:PriceAmount&gt; 0 el codigo de afectacion de igv debe ser  no onerosa es  decir diferente de 10,20,30.</v>
      </c>
      <c r="P128" s="333"/>
      <c r="Q128" s="343"/>
    </row>
    <row r="129" spans="2:17">
      <c r="B129" s="617"/>
      <c r="C129" s="611"/>
      <c r="D129" s="615"/>
      <c r="E129" s="617"/>
      <c r="F129" s="343" t="s">
        <v>13</v>
      </c>
      <c r="G129" s="333" t="s">
        <v>2671</v>
      </c>
      <c r="H129" s="303" t="s">
        <v>4697</v>
      </c>
      <c r="I129" s="356">
        <v>1</v>
      </c>
      <c r="J129" s="356"/>
      <c r="K129" s="356"/>
      <c r="L129" s="344"/>
      <c r="M129" s="369"/>
      <c r="N129" s="377"/>
      <c r="O129" s="344" t="e">
        <f>VLOOKUP(N129,CódigosRetorno!$A$1:$B$1701,2,FALSE)</f>
        <v>#N/A</v>
      </c>
      <c r="P129" s="333"/>
      <c r="Q129" s="343"/>
    </row>
    <row r="130" spans="2:17" ht="24">
      <c r="B130" s="617"/>
      <c r="C130" s="611"/>
      <c r="D130" s="615"/>
      <c r="E130" s="617"/>
      <c r="F130" s="609" t="s">
        <v>10</v>
      </c>
      <c r="G130" s="613" t="s">
        <v>2926</v>
      </c>
      <c r="H130" s="605" t="s">
        <v>5286</v>
      </c>
      <c r="I130" s="607">
        <v>1</v>
      </c>
      <c r="J130" s="334"/>
      <c r="K130" s="334"/>
      <c r="L130" s="344" t="s">
        <v>3176</v>
      </c>
      <c r="M130" s="369" t="s">
        <v>203</v>
      </c>
      <c r="N130" s="377" t="s">
        <v>608</v>
      </c>
      <c r="O130" s="344" t="str">
        <f>VLOOKUP(N130,CódigosRetorno!$A$1:$B$1701,2,FALSE)</f>
        <v>Se ha consignado un valor invalido en el campo cbc:PriceTypeCode</v>
      </c>
      <c r="P130" s="333" t="s">
        <v>482</v>
      </c>
      <c r="Q130" s="343" t="s">
        <v>3050</v>
      </c>
    </row>
    <row r="131" spans="2:17" ht="36">
      <c r="B131" s="617"/>
      <c r="C131" s="611"/>
      <c r="D131" s="615"/>
      <c r="E131" s="617"/>
      <c r="F131" s="609"/>
      <c r="G131" s="613"/>
      <c r="H131" s="606"/>
      <c r="I131" s="608"/>
      <c r="J131" s="336"/>
      <c r="K131" s="336"/>
      <c r="L131" s="190" t="s">
        <v>3136</v>
      </c>
      <c r="M131" s="369" t="s">
        <v>203</v>
      </c>
      <c r="N131" s="377" t="s">
        <v>607</v>
      </c>
      <c r="O131" s="344" t="str">
        <f>VLOOKUP(N131,CódigosRetorno!$A$1:$B$1701,2,FALSE)</f>
        <v>Existe mas de un tag cac:AlternativeConditionPrice con el mismo cbc:PriceTypeCode</v>
      </c>
      <c r="P131" s="333" t="s">
        <v>482</v>
      </c>
      <c r="Q131" s="343" t="s">
        <v>186</v>
      </c>
    </row>
    <row r="132" spans="2:17">
      <c r="B132" s="617"/>
      <c r="C132" s="611"/>
      <c r="D132" s="615"/>
      <c r="E132" s="613" t="s">
        <v>9</v>
      </c>
      <c r="F132" s="607"/>
      <c r="G132" s="378" t="s">
        <v>4690</v>
      </c>
      <c r="H132" s="200" t="s">
        <v>4586</v>
      </c>
      <c r="I132" s="334" t="s">
        <v>4584</v>
      </c>
      <c r="J132" s="334"/>
      <c r="K132" s="334"/>
      <c r="L132" s="344" t="s">
        <v>5391</v>
      </c>
      <c r="M132" s="369" t="s">
        <v>1192</v>
      </c>
      <c r="N132" s="377" t="s">
        <v>5308</v>
      </c>
      <c r="O132" s="344" t="str">
        <f>VLOOKUP(N132,CódigosRetorno!$A$1:$B$1701,2,FALSE)</f>
        <v>El dato ingresado como atributo @listName es incorrecto.</v>
      </c>
      <c r="P132" s="333" t="s">
        <v>482</v>
      </c>
      <c r="Q132" s="269" t="s">
        <v>186</v>
      </c>
    </row>
    <row r="133" spans="2:17" ht="24">
      <c r="B133" s="617"/>
      <c r="C133" s="611"/>
      <c r="D133" s="615"/>
      <c r="E133" s="613"/>
      <c r="F133" s="617"/>
      <c r="G133" s="378" t="s">
        <v>4582</v>
      </c>
      <c r="H133" s="200" t="s">
        <v>4583</v>
      </c>
      <c r="I133" s="334" t="s">
        <v>4584</v>
      </c>
      <c r="J133" s="334"/>
      <c r="K133" s="334"/>
      <c r="L133" s="344" t="s">
        <v>5305</v>
      </c>
      <c r="M133" s="333" t="s">
        <v>1192</v>
      </c>
      <c r="N133" s="369" t="s">
        <v>5307</v>
      </c>
      <c r="O133" s="344" t="str">
        <f>VLOOKUP(N133,CódigosRetorno!$A$1:$B$1701,2,FALSE)</f>
        <v>El dato ingresado como atributo @listAgencyName es incorrecto.</v>
      </c>
      <c r="P133" s="333" t="s">
        <v>482</v>
      </c>
      <c r="Q133" s="269" t="s">
        <v>186</v>
      </c>
    </row>
    <row r="134" spans="2:17" ht="36">
      <c r="B134" s="608"/>
      <c r="C134" s="612"/>
      <c r="D134" s="604"/>
      <c r="E134" s="613"/>
      <c r="F134" s="608"/>
      <c r="G134" s="378" t="s">
        <v>4691</v>
      </c>
      <c r="H134" s="200" t="s">
        <v>4588</v>
      </c>
      <c r="I134" s="334" t="s">
        <v>4584</v>
      </c>
      <c r="J134" s="334"/>
      <c r="K134" s="334"/>
      <c r="L134" s="344" t="s">
        <v>5392</v>
      </c>
      <c r="M134" s="369" t="s">
        <v>1192</v>
      </c>
      <c r="N134" s="377" t="s">
        <v>5309</v>
      </c>
      <c r="O134" s="344" t="str">
        <f>VLOOKUP(N134,CódigosRetorno!$A$1:$B$1701,2,FALSE)</f>
        <v>El dato ingresado como atributo @listURI es incorrecto.</v>
      </c>
      <c r="P134" s="333" t="s">
        <v>482</v>
      </c>
      <c r="Q134" s="269" t="s">
        <v>186</v>
      </c>
    </row>
    <row r="135" spans="2:17" ht="24">
      <c r="B135" s="609">
        <f>B126+1</f>
        <v>30</v>
      </c>
      <c r="C135" s="616" t="s">
        <v>4692</v>
      </c>
      <c r="D135" s="613" t="s">
        <v>15</v>
      </c>
      <c r="E135" s="613" t="s">
        <v>4</v>
      </c>
      <c r="F135" s="607" t="s">
        <v>12</v>
      </c>
      <c r="G135" s="607" t="s">
        <v>16</v>
      </c>
      <c r="H135" s="610" t="s">
        <v>5287</v>
      </c>
      <c r="I135" s="607">
        <v>1</v>
      </c>
      <c r="J135" s="334"/>
      <c r="K135" s="334"/>
      <c r="L135" s="344" t="s">
        <v>3567</v>
      </c>
      <c r="M135" s="333" t="s">
        <v>203</v>
      </c>
      <c r="N135" s="369" t="s">
        <v>4397</v>
      </c>
      <c r="O135" s="344" t="str">
        <f>VLOOKUP(N135,CódigosRetorno!$A$1:$B$1701,2,FALSE)</f>
        <v>El dato ingresado en el monto total de impuestos por línea no cumple con el formato establecido</v>
      </c>
      <c r="P135" s="371"/>
      <c r="Q135" s="112"/>
    </row>
    <row r="136" spans="2:17" ht="24">
      <c r="B136" s="609"/>
      <c r="C136" s="616"/>
      <c r="D136" s="613"/>
      <c r="E136" s="613"/>
      <c r="F136" s="617"/>
      <c r="G136" s="617"/>
      <c r="H136" s="611"/>
      <c r="I136" s="617"/>
      <c r="J136" s="335"/>
      <c r="K136" s="335"/>
      <c r="L136" s="344" t="s">
        <v>4695</v>
      </c>
      <c r="M136" s="333" t="s">
        <v>203</v>
      </c>
      <c r="N136" s="369" t="s">
        <v>4399</v>
      </c>
      <c r="O136" s="344" t="str">
        <f>VLOOKUP(N136,CódigosRetorno!$A$1:$B$1701,2,FALSE)</f>
        <v>El importe total de impuestos por línea no coincide con la sumatoria de los impuestos por línea.</v>
      </c>
      <c r="P136" s="371"/>
      <c r="Q136" s="112"/>
    </row>
    <row r="137" spans="2:17">
      <c r="B137" s="609"/>
      <c r="C137" s="616"/>
      <c r="D137" s="613"/>
      <c r="E137" s="613"/>
      <c r="F137" s="608"/>
      <c r="G137" s="608"/>
      <c r="H137" s="612"/>
      <c r="I137" s="608"/>
      <c r="J137" s="336"/>
      <c r="K137" s="336"/>
      <c r="L137" s="344" t="s">
        <v>5288</v>
      </c>
      <c r="M137" s="333" t="s">
        <v>203</v>
      </c>
      <c r="N137" s="369" t="s">
        <v>4407</v>
      </c>
      <c r="O137" s="344" t="str">
        <f>VLOOKUP(N137,CódigosRetorno!$A$1:$B$1701,2,FALSE)</f>
        <v>El tag cac:TaxTotal no debe repetirse a nivel de Item</v>
      </c>
      <c r="P137" s="371"/>
      <c r="Q137" s="112"/>
    </row>
    <row r="138" spans="2:17">
      <c r="B138" s="609"/>
      <c r="C138" s="616"/>
      <c r="D138" s="613"/>
      <c r="E138" s="613"/>
      <c r="F138" s="335" t="s">
        <v>13</v>
      </c>
      <c r="G138" s="333" t="s">
        <v>2671</v>
      </c>
      <c r="H138" s="374" t="s">
        <v>4697</v>
      </c>
      <c r="I138" s="335"/>
      <c r="J138" s="335"/>
      <c r="K138" s="335"/>
      <c r="L138" s="344"/>
      <c r="M138" s="333"/>
      <c r="N138" s="369"/>
      <c r="O138" s="344" t="e">
        <f>VLOOKUP(N138,CódigosRetorno!$A$1:$B$1701,2,FALSE)</f>
        <v>#N/A</v>
      </c>
      <c r="P138" s="371"/>
      <c r="Q138" s="112"/>
    </row>
    <row r="139" spans="2:17" s="51" customFormat="1" ht="36">
      <c r="B139" s="607">
        <f>B135+1</f>
        <v>31</v>
      </c>
      <c r="C139" s="610" t="s">
        <v>5375</v>
      </c>
      <c r="D139" s="603" t="s">
        <v>15</v>
      </c>
      <c r="E139" s="603" t="s">
        <v>4</v>
      </c>
      <c r="F139" s="334" t="s">
        <v>12</v>
      </c>
      <c r="G139" s="340" t="s">
        <v>16</v>
      </c>
      <c r="H139" s="337" t="s">
        <v>5289</v>
      </c>
      <c r="I139" s="334" t="s">
        <v>4584</v>
      </c>
      <c r="J139" s="112"/>
      <c r="K139" s="112"/>
      <c r="L139" s="53" t="s">
        <v>3567</v>
      </c>
      <c r="M139" s="52" t="s">
        <v>203</v>
      </c>
      <c r="N139" s="377" t="s">
        <v>4417</v>
      </c>
      <c r="O139" s="344" t="str">
        <f>VLOOKUP(N139,CódigosRetorno!$A$1:$B$1701,2,FALSE)</f>
        <v>El dato ingresado en TaxableAmount de la linea no cumple con el formato establecido</v>
      </c>
      <c r="P139" s="333" t="s">
        <v>482</v>
      </c>
      <c r="Q139" s="270" t="s">
        <v>186</v>
      </c>
    </row>
    <row r="140" spans="2:17" s="51" customFormat="1">
      <c r="B140" s="617"/>
      <c r="C140" s="611"/>
      <c r="D140" s="615"/>
      <c r="E140" s="615"/>
      <c r="F140" s="334" t="s">
        <v>13</v>
      </c>
      <c r="G140" s="340" t="s">
        <v>2671</v>
      </c>
      <c r="H140" s="200" t="s">
        <v>4819</v>
      </c>
      <c r="I140" s="334">
        <v>1</v>
      </c>
      <c r="J140" s="334"/>
      <c r="K140" s="334"/>
      <c r="L140" s="344" t="s">
        <v>2652</v>
      </c>
      <c r="M140" s="333" t="s">
        <v>186</v>
      </c>
      <c r="N140" s="369" t="s">
        <v>186</v>
      </c>
      <c r="O140" s="344" t="str">
        <f>VLOOKUP(N140,CódigosRetorno!$A$1:$B$1701,2,FALSE)</f>
        <v>-</v>
      </c>
      <c r="P140" s="333" t="s">
        <v>186</v>
      </c>
      <c r="Q140" s="270" t="s">
        <v>186</v>
      </c>
    </row>
    <row r="141" spans="2:17" s="51" customFormat="1" ht="24">
      <c r="B141" s="617"/>
      <c r="C141" s="611"/>
      <c r="D141" s="615"/>
      <c r="E141" s="615"/>
      <c r="F141" s="607" t="s">
        <v>12</v>
      </c>
      <c r="G141" s="603" t="s">
        <v>16</v>
      </c>
      <c r="H141" s="610" t="s">
        <v>5757</v>
      </c>
      <c r="I141" s="607">
        <v>1</v>
      </c>
      <c r="J141" s="334"/>
      <c r="K141" s="334"/>
      <c r="L141" s="344" t="s">
        <v>3551</v>
      </c>
      <c r="M141" s="369" t="s">
        <v>203</v>
      </c>
      <c r="N141" s="377" t="s">
        <v>2439</v>
      </c>
      <c r="O141" s="344" t="str">
        <f>VLOOKUP(N141,CódigosRetorno!$A$1:$B$1701,2,FALSE)</f>
        <v>El dato ingresado en TaxAmount de la linea no cumple con el formato establecido</v>
      </c>
      <c r="P141" s="333" t="s">
        <v>482</v>
      </c>
      <c r="Q141" s="270" t="s">
        <v>186</v>
      </c>
    </row>
    <row r="142" spans="2:17" s="51" customFormat="1" ht="36">
      <c r="B142" s="617"/>
      <c r="C142" s="611"/>
      <c r="D142" s="615"/>
      <c r="E142" s="615"/>
      <c r="F142" s="617"/>
      <c r="G142" s="615"/>
      <c r="H142" s="611"/>
      <c r="I142" s="617"/>
      <c r="J142" s="335"/>
      <c r="K142" s="335"/>
      <c r="L142" s="344" t="s">
        <v>5440</v>
      </c>
      <c r="M142" s="369" t="s">
        <v>203</v>
      </c>
      <c r="N142" s="377" t="s">
        <v>5420</v>
      </c>
      <c r="O142" s="344" t="str">
        <f>VLOOKUP(N142,CódigosRetorno!$A$1:$B$1701,2,FALSE)</f>
        <v>El monto de afectacion de IGV por linea debe ser igual a 0.00 para Exoneradas, Inafectas, Gratuitas de inafectas o Exportación.</v>
      </c>
      <c r="P142" s="333" t="s">
        <v>482</v>
      </c>
      <c r="Q142" s="269" t="s">
        <v>186</v>
      </c>
    </row>
    <row r="143" spans="2:17" s="51" customFormat="1" ht="24">
      <c r="B143" s="617"/>
      <c r="C143" s="611"/>
      <c r="D143" s="615"/>
      <c r="E143" s="615"/>
      <c r="F143" s="617"/>
      <c r="G143" s="615"/>
      <c r="H143" s="611"/>
      <c r="I143" s="617"/>
      <c r="J143" s="335"/>
      <c r="K143" s="335"/>
      <c r="L143" s="344" t="s">
        <v>5443</v>
      </c>
      <c r="M143" s="369" t="s">
        <v>203</v>
      </c>
      <c r="N143" s="377" t="s">
        <v>5444</v>
      </c>
      <c r="O143" s="344" t="str">
        <f>VLOOKUP(N143,CódigosRetorno!$A$1:$B$1701,2,FALSE)</f>
        <v>El monto de afectación de IGV por linea debe ser diferente a 0.00.</v>
      </c>
      <c r="P143" s="333" t="s">
        <v>482</v>
      </c>
      <c r="Q143" s="269" t="s">
        <v>186</v>
      </c>
    </row>
    <row r="144" spans="2:17" s="51" customFormat="1" ht="36">
      <c r="B144" s="617"/>
      <c r="C144" s="611"/>
      <c r="D144" s="615"/>
      <c r="E144" s="615"/>
      <c r="F144" s="617"/>
      <c r="G144" s="615"/>
      <c r="H144" s="611"/>
      <c r="I144" s="617"/>
      <c r="J144" s="335"/>
      <c r="K144" s="335"/>
      <c r="L144" s="344" t="s">
        <v>5442</v>
      </c>
      <c r="M144" s="369" t="s">
        <v>203</v>
      </c>
      <c r="N144" s="377" t="s">
        <v>5420</v>
      </c>
      <c r="O144" s="344" t="str">
        <f>VLOOKUP(N144,CódigosRetorno!$A$1:$B$1701,2,FALSE)</f>
        <v>El monto de afectacion de IGV por linea debe ser igual a 0.00 para Exoneradas, Inafectas, Gratuitas de inafectas o Exportación.</v>
      </c>
      <c r="P144" s="333" t="s">
        <v>482</v>
      </c>
      <c r="Q144" s="269" t="s">
        <v>186</v>
      </c>
    </row>
    <row r="145" spans="2:17" s="51" customFormat="1" ht="24">
      <c r="B145" s="617"/>
      <c r="C145" s="611"/>
      <c r="D145" s="615"/>
      <c r="E145" s="615"/>
      <c r="F145" s="617"/>
      <c r="G145" s="615"/>
      <c r="H145" s="611"/>
      <c r="I145" s="617"/>
      <c r="J145" s="335"/>
      <c r="K145" s="335"/>
      <c r="L145" s="344" t="s">
        <v>5378</v>
      </c>
      <c r="M145" s="369" t="s">
        <v>203</v>
      </c>
      <c r="N145" s="377" t="s">
        <v>5444</v>
      </c>
      <c r="O145" s="344" t="str">
        <f>VLOOKUP(N145,CódigosRetorno!$A$1:$B$1701,2,FALSE)</f>
        <v>El monto de afectación de IGV por linea debe ser diferente a 0.00.</v>
      </c>
      <c r="P145" s="333" t="s">
        <v>482</v>
      </c>
      <c r="Q145" s="269" t="s">
        <v>186</v>
      </c>
    </row>
    <row r="146" spans="2:17" s="51" customFormat="1" ht="24">
      <c r="B146" s="617"/>
      <c r="C146" s="611"/>
      <c r="D146" s="615"/>
      <c r="E146" s="615"/>
      <c r="F146" s="617"/>
      <c r="G146" s="615"/>
      <c r="H146" s="611"/>
      <c r="I146" s="617"/>
      <c r="J146" s="335"/>
      <c r="K146" s="335"/>
      <c r="L146" s="348" t="s">
        <v>5756</v>
      </c>
      <c r="M146" s="369" t="s">
        <v>203</v>
      </c>
      <c r="N146" s="120" t="s">
        <v>1798</v>
      </c>
      <c r="O146" s="344" t="str">
        <f>VLOOKUP(N146,CódigosRetorno!$A$1:$B$1701,2,FALSE)</f>
        <v>Factura de operacion sujeta IVAP debe consignar Monto de impuestos por item</v>
      </c>
      <c r="P146" s="333" t="s">
        <v>482</v>
      </c>
      <c r="Q146" s="270" t="s">
        <v>186</v>
      </c>
    </row>
    <row r="147" spans="2:17" s="51" customFormat="1">
      <c r="B147" s="617"/>
      <c r="C147" s="611"/>
      <c r="D147" s="615"/>
      <c r="E147" s="615"/>
      <c r="F147" s="334" t="s">
        <v>13</v>
      </c>
      <c r="G147" s="340" t="s">
        <v>2671</v>
      </c>
      <c r="H147" s="200" t="s">
        <v>4697</v>
      </c>
      <c r="I147" s="343">
        <v>1</v>
      </c>
      <c r="J147" s="343"/>
      <c r="K147" s="343"/>
      <c r="L147" s="344" t="s">
        <v>2652</v>
      </c>
      <c r="M147" s="333" t="s">
        <v>186</v>
      </c>
      <c r="N147" s="369" t="s">
        <v>186</v>
      </c>
      <c r="O147" s="344" t="str">
        <f>VLOOKUP(N147,CódigosRetorno!$A$1:$B$1701,2,FALSE)</f>
        <v>-</v>
      </c>
      <c r="P147" s="333" t="s">
        <v>186</v>
      </c>
      <c r="Q147" s="270" t="s">
        <v>186</v>
      </c>
    </row>
    <row r="148" spans="2:17" s="51" customFormat="1" ht="36" customHeight="1">
      <c r="B148" s="617"/>
      <c r="C148" s="611"/>
      <c r="D148" s="615"/>
      <c r="E148" s="615"/>
      <c r="F148" s="607" t="s">
        <v>4698</v>
      </c>
      <c r="G148" s="607" t="s">
        <v>4699</v>
      </c>
      <c r="H148" s="610" t="s">
        <v>5755</v>
      </c>
      <c r="I148" s="607" t="s">
        <v>4584</v>
      </c>
      <c r="J148" s="334"/>
      <c r="K148" s="334"/>
      <c r="L148" s="344" t="s">
        <v>3160</v>
      </c>
      <c r="M148" s="369" t="s">
        <v>203</v>
      </c>
      <c r="N148" s="377" t="s">
        <v>4351</v>
      </c>
      <c r="O148" s="344" t="str">
        <f>VLOOKUP(N148,CódigosRetorno!$A$1:$B$1701,2,FALSE)</f>
        <v>El XML no contiene el tag o no existe información de la tasa del tributo de la línea</v>
      </c>
      <c r="P148" s="333" t="s">
        <v>482</v>
      </c>
      <c r="Q148" s="269" t="s">
        <v>186</v>
      </c>
    </row>
    <row r="149" spans="2:17" s="51" customFormat="1" ht="24">
      <c r="B149" s="617"/>
      <c r="C149" s="611"/>
      <c r="D149" s="615"/>
      <c r="E149" s="615"/>
      <c r="F149" s="617"/>
      <c r="G149" s="617"/>
      <c r="H149" s="611"/>
      <c r="I149" s="617"/>
      <c r="J149" s="335"/>
      <c r="K149" s="335"/>
      <c r="L149" s="344" t="s">
        <v>4700</v>
      </c>
      <c r="M149" s="369" t="s">
        <v>203</v>
      </c>
      <c r="N149" s="377" t="s">
        <v>5372</v>
      </c>
      <c r="O149" s="344" t="str">
        <f>VLOOKUP(N149,CódigosRetorno!$A$1:$B$1701,2,FALSE)</f>
        <v>El dato ingresado como factor de afectacion por linea no cumple con el formato establecido.</v>
      </c>
      <c r="P149" s="333" t="s">
        <v>482</v>
      </c>
      <c r="Q149" s="269" t="s">
        <v>186</v>
      </c>
    </row>
    <row r="150" spans="2:17" s="51" customFormat="1" ht="36">
      <c r="B150" s="617"/>
      <c r="C150" s="611"/>
      <c r="D150" s="615"/>
      <c r="E150" s="615"/>
      <c r="F150" s="617"/>
      <c r="G150" s="617"/>
      <c r="H150" s="611"/>
      <c r="I150" s="617"/>
      <c r="J150" s="335"/>
      <c r="K150" s="335"/>
      <c r="L150" s="344" t="s">
        <v>5440</v>
      </c>
      <c r="M150" s="369" t="s">
        <v>203</v>
      </c>
      <c r="N150" s="377" t="s">
        <v>5369</v>
      </c>
      <c r="O150" s="344" t="str">
        <f>VLOOKUP(N150,CódigosRetorno!$A$1:$B$1701,2,FALSE)</f>
        <v>El factor de afectación de IGV por linea debe ser igual a 0.00 para Exoneradas, Inafectas, Gratuitas de inafectas o Exportación.</v>
      </c>
      <c r="P150" s="333" t="s">
        <v>482</v>
      </c>
      <c r="Q150" s="269" t="s">
        <v>186</v>
      </c>
    </row>
    <row r="151" spans="2:17" s="51" customFormat="1" ht="24">
      <c r="B151" s="617"/>
      <c r="C151" s="611"/>
      <c r="D151" s="615"/>
      <c r="E151" s="615"/>
      <c r="F151" s="617"/>
      <c r="G151" s="617"/>
      <c r="H151" s="611"/>
      <c r="I151" s="617"/>
      <c r="J151" s="335"/>
      <c r="K151" s="335"/>
      <c r="L151" s="344" t="s">
        <v>5443</v>
      </c>
      <c r="M151" s="369" t="s">
        <v>203</v>
      </c>
      <c r="N151" s="377" t="s">
        <v>4353</v>
      </c>
      <c r="O151" s="344" t="str">
        <f>VLOOKUP(N151,CódigosRetorno!$A$1:$B$1701,2,FALSE)</f>
        <v>El factor de afectación de IGV por linea debe ser diferente a 0.00.</v>
      </c>
      <c r="P151" s="333" t="s">
        <v>482</v>
      </c>
      <c r="Q151" s="269" t="s">
        <v>186</v>
      </c>
    </row>
    <row r="152" spans="2:17" s="51" customFormat="1" ht="36">
      <c r="B152" s="617"/>
      <c r="C152" s="611"/>
      <c r="D152" s="615"/>
      <c r="E152" s="615"/>
      <c r="F152" s="617"/>
      <c r="G152" s="617"/>
      <c r="H152" s="611"/>
      <c r="I152" s="617"/>
      <c r="J152" s="335"/>
      <c r="K152" s="335"/>
      <c r="L152" s="344" t="s">
        <v>5442</v>
      </c>
      <c r="M152" s="369" t="s">
        <v>203</v>
      </c>
      <c r="N152" s="377" t="s">
        <v>5369</v>
      </c>
      <c r="O152" s="344" t="str">
        <f>VLOOKUP(N152,CódigosRetorno!$A$1:$B$1701,2,FALSE)</f>
        <v>El factor de afectación de IGV por linea debe ser igual a 0.00 para Exoneradas, Inafectas, Gratuitas de inafectas o Exportación.</v>
      </c>
      <c r="P152" s="333" t="s">
        <v>482</v>
      </c>
      <c r="Q152" s="269" t="s">
        <v>186</v>
      </c>
    </row>
    <row r="153" spans="2:17" s="51" customFormat="1" ht="24">
      <c r="B153" s="617"/>
      <c r="C153" s="611"/>
      <c r="D153" s="615"/>
      <c r="E153" s="615"/>
      <c r="F153" s="617"/>
      <c r="G153" s="617"/>
      <c r="H153" s="611"/>
      <c r="I153" s="617"/>
      <c r="J153" s="335"/>
      <c r="K153" s="335"/>
      <c r="L153" s="344" t="s">
        <v>5378</v>
      </c>
      <c r="M153" s="369" t="s">
        <v>203</v>
      </c>
      <c r="N153" s="377" t="s">
        <v>4353</v>
      </c>
      <c r="O153" s="344" t="str">
        <f>VLOOKUP(N153,CódigosRetorno!$A$1:$B$1701,2,FALSE)</f>
        <v>El factor de afectación de IGV por linea debe ser diferente a 0.00.</v>
      </c>
      <c r="P153" s="333" t="s">
        <v>482</v>
      </c>
      <c r="Q153" s="269" t="s">
        <v>186</v>
      </c>
    </row>
    <row r="154" spans="2:17" s="51" customFormat="1" ht="24">
      <c r="B154" s="617"/>
      <c r="C154" s="611"/>
      <c r="D154" s="615"/>
      <c r="E154" s="615"/>
      <c r="F154" s="607"/>
      <c r="G154" s="613" t="s">
        <v>2933</v>
      </c>
      <c r="H154" s="614" t="s">
        <v>5754</v>
      </c>
      <c r="I154" s="607">
        <v>1</v>
      </c>
      <c r="J154" s="334"/>
      <c r="K154" s="334"/>
      <c r="L154" s="344" t="s">
        <v>4701</v>
      </c>
      <c r="M154" s="369" t="s">
        <v>203</v>
      </c>
      <c r="N154" s="377" t="s">
        <v>2082</v>
      </c>
      <c r="O154" s="344" t="str">
        <f>VLOOKUP(N154,CódigosRetorno!$A$1:$B$1701,2,FALSE)</f>
        <v>El XML no contiene el tag cbc:TaxExemptionReasonCode de Afectacion al IGV</v>
      </c>
      <c r="P154" s="333" t="s">
        <v>482</v>
      </c>
      <c r="Q154" s="270" t="s">
        <v>186</v>
      </c>
    </row>
    <row r="155" spans="2:17" s="51" customFormat="1" ht="24">
      <c r="B155" s="617"/>
      <c r="C155" s="611"/>
      <c r="D155" s="615"/>
      <c r="E155" s="615"/>
      <c r="F155" s="617"/>
      <c r="G155" s="613"/>
      <c r="H155" s="614"/>
      <c r="I155" s="617"/>
      <c r="J155" s="335"/>
      <c r="K155" s="335"/>
      <c r="L155" s="344" t="s">
        <v>5365</v>
      </c>
      <c r="M155" s="369" t="s">
        <v>203</v>
      </c>
      <c r="N155" s="377" t="s">
        <v>2431</v>
      </c>
      <c r="O155" s="344" t="str">
        <f>VLOOKUP(N155,CódigosRetorno!$A$1:$B$1701,2,FALSE)</f>
        <v>El tipo de afectacion del IGV es incorrecto</v>
      </c>
      <c r="P155" s="333" t="s">
        <v>482</v>
      </c>
      <c r="Q155" s="270" t="s">
        <v>3040</v>
      </c>
    </row>
    <row r="156" spans="2:17" s="51" customFormat="1" ht="24">
      <c r="B156" s="617"/>
      <c r="C156" s="611"/>
      <c r="D156" s="615"/>
      <c r="E156" s="615"/>
      <c r="F156" s="617"/>
      <c r="G156" s="613"/>
      <c r="H156" s="614"/>
      <c r="I156" s="617"/>
      <c r="J156" s="335"/>
      <c r="K156" s="335"/>
      <c r="L156" s="344" t="s">
        <v>4703</v>
      </c>
      <c r="M156" s="369" t="s">
        <v>203</v>
      </c>
      <c r="N156" s="377" t="s">
        <v>4223</v>
      </c>
      <c r="O156" s="344" t="str">
        <f>VLOOKUP(N156,CódigosRetorno!$A$1:$B$1701,2,FALSE)</f>
        <v>Afectación de IGV no corresponde al código de tributo de la linea.</v>
      </c>
      <c r="P156" s="333" t="s">
        <v>482</v>
      </c>
      <c r="Q156" s="270" t="s">
        <v>186</v>
      </c>
    </row>
    <row r="157" spans="2:17" s="51" customFormat="1" ht="24">
      <c r="B157" s="617"/>
      <c r="C157" s="611"/>
      <c r="D157" s="615"/>
      <c r="E157" s="615"/>
      <c r="F157" s="617"/>
      <c r="G157" s="613"/>
      <c r="H157" s="614"/>
      <c r="I157" s="617"/>
      <c r="J157" s="335"/>
      <c r="K157" s="335"/>
      <c r="L157" s="344" t="s">
        <v>5753</v>
      </c>
      <c r="M157" s="369" t="s">
        <v>203</v>
      </c>
      <c r="N157" s="377" t="s">
        <v>1799</v>
      </c>
      <c r="O157" s="344" t="str">
        <f>VLOOKUP(N157,CódigosRetorno!$A$1:$B$1701,2,FALSE)</f>
        <v>Operaciones de exportacion, deben consignar Tipo Afectacion igual a 40</v>
      </c>
      <c r="P157" s="333" t="s">
        <v>482</v>
      </c>
      <c r="Q157" s="270" t="s">
        <v>186</v>
      </c>
    </row>
    <row r="158" spans="2:17" s="51" customFormat="1" ht="24">
      <c r="B158" s="617"/>
      <c r="C158" s="611"/>
      <c r="D158" s="615"/>
      <c r="E158" s="613" t="s">
        <v>9</v>
      </c>
      <c r="F158" s="607"/>
      <c r="G158" s="378" t="s">
        <v>4582</v>
      </c>
      <c r="H158" s="200" t="s">
        <v>4583</v>
      </c>
      <c r="I158" s="343" t="s">
        <v>4584</v>
      </c>
      <c r="J158" s="343"/>
      <c r="K158" s="343"/>
      <c r="L158" s="344" t="s">
        <v>5305</v>
      </c>
      <c r="M158" s="369" t="s">
        <v>1192</v>
      </c>
      <c r="N158" s="377" t="s">
        <v>5307</v>
      </c>
      <c r="O158" s="344" t="str">
        <f>VLOOKUP(N158,CódigosRetorno!$A$1:$B$1701,2,FALSE)</f>
        <v>El dato ingresado como atributo @listAgencyName es incorrecto.</v>
      </c>
      <c r="P158" s="333" t="s">
        <v>482</v>
      </c>
      <c r="Q158" s="269" t="s">
        <v>186</v>
      </c>
    </row>
    <row r="159" spans="2:17" s="51" customFormat="1">
      <c r="B159" s="617"/>
      <c r="C159" s="611"/>
      <c r="D159" s="615"/>
      <c r="E159" s="613"/>
      <c r="F159" s="617"/>
      <c r="G159" s="378" t="s">
        <v>4822</v>
      </c>
      <c r="H159" s="200" t="s">
        <v>4586</v>
      </c>
      <c r="I159" s="343" t="s">
        <v>4584</v>
      </c>
      <c r="J159" s="343"/>
      <c r="K159" s="343"/>
      <c r="L159" s="344" t="s">
        <v>5393</v>
      </c>
      <c r="M159" s="333" t="s">
        <v>1192</v>
      </c>
      <c r="N159" s="369" t="s">
        <v>5308</v>
      </c>
      <c r="O159" s="344" t="str">
        <f>VLOOKUP(N159,CódigosRetorno!$A$1:$B$1701,2,FALSE)</f>
        <v>El dato ingresado como atributo @listName es incorrecto.</v>
      </c>
      <c r="P159" s="333" t="s">
        <v>482</v>
      </c>
      <c r="Q159" s="269" t="s">
        <v>186</v>
      </c>
    </row>
    <row r="160" spans="2:17" s="51" customFormat="1" ht="36">
      <c r="B160" s="617"/>
      <c r="C160" s="611"/>
      <c r="D160" s="615"/>
      <c r="E160" s="613"/>
      <c r="F160" s="608"/>
      <c r="G160" s="343" t="s">
        <v>4823</v>
      </c>
      <c r="H160" s="200" t="s">
        <v>4588</v>
      </c>
      <c r="I160" s="343" t="s">
        <v>4584</v>
      </c>
      <c r="J160" s="343"/>
      <c r="K160" s="343"/>
      <c r="L160" s="344" t="s">
        <v>5394</v>
      </c>
      <c r="M160" s="369" t="s">
        <v>1192</v>
      </c>
      <c r="N160" s="377" t="s">
        <v>5309</v>
      </c>
      <c r="O160" s="344" t="str">
        <f>VLOOKUP(N160,CódigosRetorno!$A$1:$B$1701,2,FALSE)</f>
        <v>El dato ingresado como atributo @listURI es incorrecto.</v>
      </c>
      <c r="P160" s="333" t="s">
        <v>482</v>
      </c>
      <c r="Q160" s="269" t="s">
        <v>186</v>
      </c>
    </row>
    <row r="161" spans="2:17" s="51" customFormat="1" ht="24">
      <c r="B161" s="617"/>
      <c r="C161" s="611"/>
      <c r="D161" s="615"/>
      <c r="E161" s="613" t="s">
        <v>4</v>
      </c>
      <c r="F161" s="607" t="s">
        <v>44</v>
      </c>
      <c r="G161" s="613" t="s">
        <v>2940</v>
      </c>
      <c r="H161" s="614" t="s">
        <v>5752</v>
      </c>
      <c r="I161" s="607">
        <v>1</v>
      </c>
      <c r="J161" s="334"/>
      <c r="K161" s="334"/>
      <c r="L161" s="344" t="s">
        <v>3160</v>
      </c>
      <c r="M161" s="369" t="s">
        <v>203</v>
      </c>
      <c r="N161" s="377" t="s">
        <v>2435</v>
      </c>
      <c r="O161" s="344" t="str">
        <f>VLOOKUP(N161,CódigosRetorno!$A$1:$B$1701,2,FALSE)</f>
        <v>El XML no contiene el tag cac:TaxCategory/cac:TaxScheme/cbc:ID del Item</v>
      </c>
      <c r="P161" s="333" t="s">
        <v>482</v>
      </c>
      <c r="Q161" s="270" t="s">
        <v>186</v>
      </c>
    </row>
    <row r="162" spans="2:17" s="51" customFormat="1" ht="24">
      <c r="B162" s="617"/>
      <c r="C162" s="611"/>
      <c r="D162" s="615"/>
      <c r="E162" s="613"/>
      <c r="F162" s="617"/>
      <c r="G162" s="613"/>
      <c r="H162" s="614"/>
      <c r="I162" s="617"/>
      <c r="J162" s="335"/>
      <c r="K162" s="335"/>
      <c r="L162" s="344" t="s">
        <v>3214</v>
      </c>
      <c r="M162" s="369" t="s">
        <v>203</v>
      </c>
      <c r="N162" s="377" t="s">
        <v>2436</v>
      </c>
      <c r="O162" s="344" t="str">
        <f>VLOOKUP(N162,CódigosRetorno!$A$1:$B$1701,2,FALSE)</f>
        <v>El codigo del tributo es invalido</v>
      </c>
      <c r="P162" s="333" t="s">
        <v>482</v>
      </c>
      <c r="Q162" s="270" t="s">
        <v>3037</v>
      </c>
    </row>
    <row r="163" spans="2:17" s="51" customFormat="1">
      <c r="B163" s="617"/>
      <c r="C163" s="611"/>
      <c r="D163" s="615"/>
      <c r="E163" s="613"/>
      <c r="F163" s="617"/>
      <c r="G163" s="613"/>
      <c r="H163" s="614"/>
      <c r="I163" s="617"/>
      <c r="J163" s="335"/>
      <c r="K163" s="335"/>
      <c r="L163" s="215" t="s">
        <v>4825</v>
      </c>
      <c r="M163" s="369" t="s">
        <v>203</v>
      </c>
      <c r="N163" s="377" t="s">
        <v>4474</v>
      </c>
      <c r="O163" s="344" t="str">
        <f>VLOOKUP(N163,CódigosRetorno!$A$1:$B$1701,2,FALSE)</f>
        <v>El código de tributo no debe repetirse a nivel de item</v>
      </c>
      <c r="P163" s="333" t="s">
        <v>482</v>
      </c>
      <c r="Q163" s="269" t="s">
        <v>186</v>
      </c>
    </row>
    <row r="164" spans="2:17" s="51" customFormat="1" ht="36">
      <c r="B164" s="617"/>
      <c r="C164" s="611"/>
      <c r="D164" s="615"/>
      <c r="E164" s="613"/>
      <c r="F164" s="617"/>
      <c r="G164" s="613"/>
      <c r="H164" s="614"/>
      <c r="I164" s="617"/>
      <c r="J164" s="335"/>
      <c r="K164" s="335"/>
      <c r="L164" s="348" t="s">
        <v>4824</v>
      </c>
      <c r="M164" s="369" t="s">
        <v>203</v>
      </c>
      <c r="N164" s="377" t="s">
        <v>5384</v>
      </c>
      <c r="O164" s="344" t="str">
        <f>VLOOKUP(N164,CódigosRetorno!$A$1:$B$1701,2,FALSE)</f>
        <v>El XML debe contener al menos un tributo por linea de afectacion por IGV (Gravada, Exonerada, Inafecta, Exportación)</v>
      </c>
      <c r="P164" s="333" t="s">
        <v>482</v>
      </c>
      <c r="Q164" s="269" t="s">
        <v>186</v>
      </c>
    </row>
    <row r="165" spans="2:17" s="51" customFormat="1" ht="24">
      <c r="B165" s="617"/>
      <c r="C165" s="611"/>
      <c r="D165" s="615"/>
      <c r="E165" s="613"/>
      <c r="F165" s="617"/>
      <c r="G165" s="613"/>
      <c r="H165" s="614"/>
      <c r="I165" s="617"/>
      <c r="J165" s="335"/>
      <c r="K165" s="335"/>
      <c r="L165" s="348" t="s">
        <v>5385</v>
      </c>
      <c r="M165" s="369" t="s">
        <v>203</v>
      </c>
      <c r="N165" s="377" t="s">
        <v>5386</v>
      </c>
      <c r="O165" s="344" t="str">
        <f>VLOOKUP(N165,CódigosRetorno!$A$1:$B$1701,2,FALSE)</f>
        <v>El XML contiene mas de un tributo por linea afecto al IGV (Gravado, Exonerado, Inafecto, Exportación)</v>
      </c>
      <c r="P165" s="333" t="s">
        <v>482</v>
      </c>
      <c r="Q165" s="269" t="s">
        <v>186</v>
      </c>
    </row>
    <row r="166" spans="2:17" s="51" customFormat="1" ht="24">
      <c r="B166" s="617"/>
      <c r="C166" s="611"/>
      <c r="D166" s="615"/>
      <c r="E166" s="613"/>
      <c r="F166" s="617"/>
      <c r="G166" s="613"/>
      <c r="H166" s="614"/>
      <c r="I166" s="617"/>
      <c r="J166" s="335"/>
      <c r="K166" s="335"/>
      <c r="L166" s="344" t="s">
        <v>5751</v>
      </c>
      <c r="M166" s="369" t="s">
        <v>203</v>
      </c>
      <c r="N166" s="377" t="s">
        <v>5367</v>
      </c>
      <c r="O166" s="344" t="str">
        <f>VLOOKUP(N166,CódigosRetorno!$A$1:$B$1701,2,FALSE)</f>
        <v>El dato ingresado como codigo de tributo por linea es invalido para tipo de operación.</v>
      </c>
      <c r="P166" s="333" t="s">
        <v>482</v>
      </c>
      <c r="Q166" s="269" t="s">
        <v>186</v>
      </c>
    </row>
    <row r="167" spans="2:17" s="51" customFormat="1" ht="24">
      <c r="B167" s="617"/>
      <c r="C167" s="611"/>
      <c r="D167" s="615"/>
      <c r="E167" s="613"/>
      <c r="F167" s="617"/>
      <c r="G167" s="613"/>
      <c r="H167" s="614"/>
      <c r="I167" s="617"/>
      <c r="J167" s="335"/>
      <c r="K167" s="335"/>
      <c r="L167" s="344" t="s">
        <v>6121</v>
      </c>
      <c r="M167" s="369" t="s">
        <v>203</v>
      </c>
      <c r="N167" s="377" t="s">
        <v>5367</v>
      </c>
      <c r="O167" s="344" t="str">
        <f>VLOOKUP(N167,CódigosRetorno!$A$1:$B$1701,2,FALSE)</f>
        <v>El dato ingresado como codigo de tributo por linea es invalido para tipo de operación.</v>
      </c>
      <c r="P167" s="333" t="s">
        <v>482</v>
      </c>
      <c r="Q167" s="269" t="s">
        <v>186</v>
      </c>
    </row>
    <row r="168" spans="2:17" s="51" customFormat="1" ht="24">
      <c r="B168" s="617"/>
      <c r="C168" s="611"/>
      <c r="D168" s="615"/>
      <c r="E168" s="613" t="s">
        <v>9</v>
      </c>
      <c r="F168" s="609"/>
      <c r="G168" s="343" t="s">
        <v>4705</v>
      </c>
      <c r="H168" s="344" t="s">
        <v>4604</v>
      </c>
      <c r="I168" s="379" t="s">
        <v>4584</v>
      </c>
      <c r="J168" s="379"/>
      <c r="K168" s="379"/>
      <c r="L168" s="344" t="s">
        <v>5395</v>
      </c>
      <c r="M168" s="333" t="s">
        <v>1192</v>
      </c>
      <c r="N168" s="369" t="s">
        <v>5313</v>
      </c>
      <c r="O168" s="344" t="str">
        <f>VLOOKUP(N168,CódigosRetorno!$A$1:$B$1701,2,FALSE)</f>
        <v>El dato ingresado como atributo @schemeName es incorrecto.</v>
      </c>
      <c r="P168" s="333" t="s">
        <v>482</v>
      </c>
      <c r="Q168" s="269" t="s">
        <v>186</v>
      </c>
    </row>
    <row r="169" spans="2:17" s="51" customFormat="1" ht="24">
      <c r="B169" s="617"/>
      <c r="C169" s="611"/>
      <c r="D169" s="615"/>
      <c r="E169" s="613"/>
      <c r="F169" s="609"/>
      <c r="G169" s="343" t="s">
        <v>4582</v>
      </c>
      <c r="H169" s="344" t="s">
        <v>4605</v>
      </c>
      <c r="I169" s="379" t="s">
        <v>4584</v>
      </c>
      <c r="J169" s="379"/>
      <c r="K169" s="379"/>
      <c r="L169" s="344" t="s">
        <v>5305</v>
      </c>
      <c r="M169" s="333" t="s">
        <v>1192</v>
      </c>
      <c r="N169" s="369" t="s">
        <v>5314</v>
      </c>
      <c r="O169" s="344" t="str">
        <f>VLOOKUP(N169,CódigosRetorno!$A$1:$B$1701,2,FALSE)</f>
        <v>El dato ingresado como atributo @schemeAgencyName es incorrecto.</v>
      </c>
      <c r="P169" s="333" t="s">
        <v>482</v>
      </c>
      <c r="Q169" s="269" t="s">
        <v>186</v>
      </c>
    </row>
    <row r="170" spans="2:17" s="51" customFormat="1" ht="36">
      <c r="B170" s="617"/>
      <c r="C170" s="611"/>
      <c r="D170" s="615"/>
      <c r="E170" s="613"/>
      <c r="F170" s="609"/>
      <c r="G170" s="378" t="s">
        <v>6140</v>
      </c>
      <c r="H170" s="200" t="s">
        <v>4607</v>
      </c>
      <c r="I170" s="379" t="s">
        <v>4584</v>
      </c>
      <c r="J170" s="379"/>
      <c r="K170" s="379"/>
      <c r="L170" s="344" t="s">
        <v>5398</v>
      </c>
      <c r="M170" s="369" t="s">
        <v>1192</v>
      </c>
      <c r="N170" s="377" t="s">
        <v>5315</v>
      </c>
      <c r="O170" s="344" t="str">
        <f>VLOOKUP(N170,CódigosRetorno!$A$1:$B$1701,2,FALSE)</f>
        <v>El dato ingresado como atributo @schemeURI es incorrecto.</v>
      </c>
      <c r="P170" s="333" t="s">
        <v>482</v>
      </c>
      <c r="Q170" s="269" t="s">
        <v>186</v>
      </c>
    </row>
    <row r="171" spans="2:17" s="51" customFormat="1" ht="24">
      <c r="B171" s="617"/>
      <c r="C171" s="611"/>
      <c r="D171" s="615"/>
      <c r="E171" s="603" t="s">
        <v>4</v>
      </c>
      <c r="F171" s="609" t="s">
        <v>46</v>
      </c>
      <c r="G171" s="604" t="s">
        <v>2940</v>
      </c>
      <c r="H171" s="606" t="s">
        <v>5750</v>
      </c>
      <c r="I171" s="607">
        <v>1</v>
      </c>
      <c r="J171" s="334"/>
      <c r="K171" s="334"/>
      <c r="L171" s="344" t="s">
        <v>3160</v>
      </c>
      <c r="M171" s="369" t="s">
        <v>203</v>
      </c>
      <c r="N171" s="377" t="s">
        <v>4358</v>
      </c>
      <c r="O171" s="344" t="str">
        <f>VLOOKUP(N171,CódigosRetorno!$A$1:$B$1701,2,FALSE)</f>
        <v>El XML no contiene el tag o no existe información del nombre de tributo de la línea</v>
      </c>
      <c r="P171" s="333" t="s">
        <v>482</v>
      </c>
      <c r="Q171" s="270" t="s">
        <v>186</v>
      </c>
    </row>
    <row r="172" spans="2:17" s="51" customFormat="1" ht="24">
      <c r="B172" s="617"/>
      <c r="C172" s="611"/>
      <c r="D172" s="615"/>
      <c r="E172" s="615"/>
      <c r="F172" s="609"/>
      <c r="G172" s="613"/>
      <c r="H172" s="614"/>
      <c r="I172" s="617"/>
      <c r="J172" s="335"/>
      <c r="K172" s="335"/>
      <c r="L172" s="344" t="s">
        <v>4708</v>
      </c>
      <c r="M172" s="369" t="s">
        <v>203</v>
      </c>
      <c r="N172" s="377" t="s">
        <v>4225</v>
      </c>
      <c r="O172" s="344" t="str">
        <f>VLOOKUP(N172,CódigosRetorno!$A$1:$B$1701,2,FALSE)</f>
        <v>Nombre de tributo no corresponde al código de tributo de la linea.</v>
      </c>
      <c r="P172" s="333" t="s">
        <v>482</v>
      </c>
      <c r="Q172" s="270" t="s">
        <v>3037</v>
      </c>
    </row>
    <row r="173" spans="2:17" s="51" customFormat="1" ht="24" customHeight="1">
      <c r="B173" s="617"/>
      <c r="C173" s="611"/>
      <c r="D173" s="615"/>
      <c r="E173" s="615"/>
      <c r="F173" s="334" t="s">
        <v>13</v>
      </c>
      <c r="G173" s="340"/>
      <c r="H173" s="345" t="s">
        <v>5749</v>
      </c>
      <c r="I173" s="334">
        <v>1</v>
      </c>
      <c r="J173" s="334"/>
      <c r="K173" s="334"/>
      <c r="L173" s="348" t="s">
        <v>4708</v>
      </c>
      <c r="M173" s="369" t="s">
        <v>203</v>
      </c>
      <c r="N173" s="369" t="s">
        <v>803</v>
      </c>
      <c r="O173" s="344" t="str">
        <f>VLOOKUP(N173,CódigosRetorno!$A$1:$B$1701,2,FALSE)</f>
        <v>El Name o TaxTypeCode debe corresponder con el Id para el IGV</v>
      </c>
      <c r="P173" s="333" t="s">
        <v>482</v>
      </c>
      <c r="Q173" s="270" t="s">
        <v>3037</v>
      </c>
    </row>
    <row r="174" spans="2:17" s="51" customFormat="1" ht="36">
      <c r="B174" s="607">
        <f>B139+1</f>
        <v>32</v>
      </c>
      <c r="C174" s="610" t="s">
        <v>5377</v>
      </c>
      <c r="D174" s="603" t="s">
        <v>15</v>
      </c>
      <c r="E174" s="603" t="s">
        <v>9</v>
      </c>
      <c r="F174" s="343" t="s">
        <v>12</v>
      </c>
      <c r="G174" s="333" t="s">
        <v>16</v>
      </c>
      <c r="H174" s="344" t="s">
        <v>5289</v>
      </c>
      <c r="I174" s="343" t="s">
        <v>4584</v>
      </c>
      <c r="J174" s="112"/>
      <c r="K174" s="112"/>
      <c r="L174" s="53" t="s">
        <v>3567</v>
      </c>
      <c r="M174" s="52" t="s">
        <v>203</v>
      </c>
      <c r="N174" s="377" t="s">
        <v>4417</v>
      </c>
      <c r="O174" s="344" t="str">
        <f>VLOOKUP(N174,CódigosRetorno!$A$1:$B$1701,2,FALSE)</f>
        <v>El dato ingresado en TaxableAmount de la linea no cumple con el formato establecido</v>
      </c>
      <c r="P174" s="333" t="s">
        <v>482</v>
      </c>
      <c r="Q174" s="270"/>
    </row>
    <row r="175" spans="2:17" s="51" customFormat="1">
      <c r="B175" s="617"/>
      <c r="C175" s="611"/>
      <c r="D175" s="615"/>
      <c r="E175" s="615"/>
      <c r="F175" s="334" t="s">
        <v>13</v>
      </c>
      <c r="G175" s="340" t="s">
        <v>2671</v>
      </c>
      <c r="H175" s="200" t="s">
        <v>4697</v>
      </c>
      <c r="I175" s="343">
        <v>1</v>
      </c>
      <c r="J175" s="343"/>
      <c r="K175" s="343"/>
      <c r="L175" s="344" t="s">
        <v>2652</v>
      </c>
      <c r="M175" s="333" t="s">
        <v>186</v>
      </c>
      <c r="N175" s="369" t="s">
        <v>186</v>
      </c>
      <c r="O175" s="344" t="str">
        <f>VLOOKUP(N175,CódigosRetorno!$A$1:$B$1701,2,FALSE)</f>
        <v>-</v>
      </c>
      <c r="P175" s="333" t="s">
        <v>186</v>
      </c>
      <c r="Q175" s="270" t="s">
        <v>186</v>
      </c>
    </row>
    <row r="176" spans="2:17" s="51" customFormat="1" ht="15" customHeight="1">
      <c r="B176" s="617"/>
      <c r="C176" s="611"/>
      <c r="D176" s="615"/>
      <c r="E176" s="615"/>
      <c r="F176" s="607" t="s">
        <v>12</v>
      </c>
      <c r="G176" s="603" t="s">
        <v>16</v>
      </c>
      <c r="H176" s="605" t="s">
        <v>5670</v>
      </c>
      <c r="I176" s="607">
        <v>1</v>
      </c>
      <c r="J176" s="334"/>
      <c r="K176" s="334"/>
      <c r="L176" s="344" t="s">
        <v>3551</v>
      </c>
      <c r="M176" s="369" t="s">
        <v>203</v>
      </c>
      <c r="N176" s="377" t="s">
        <v>2439</v>
      </c>
      <c r="O176" s="344" t="str">
        <f>VLOOKUP(N176,CódigosRetorno!$A$1:$B$1701,2,FALSE)</f>
        <v>El dato ingresado en TaxAmount de la linea no cumple con el formato establecido</v>
      </c>
      <c r="P176" s="333" t="s">
        <v>482</v>
      </c>
      <c r="Q176" s="269" t="s">
        <v>186</v>
      </c>
    </row>
    <row r="177" spans="2:17" s="51" customFormat="1" ht="36">
      <c r="B177" s="617"/>
      <c r="C177" s="611"/>
      <c r="D177" s="615"/>
      <c r="E177" s="615"/>
      <c r="F177" s="617"/>
      <c r="G177" s="615"/>
      <c r="H177" s="618"/>
      <c r="I177" s="617"/>
      <c r="J177" s="335"/>
      <c r="K177" s="335"/>
      <c r="L177" s="344" t="s">
        <v>5437</v>
      </c>
      <c r="M177" s="369" t="s">
        <v>203</v>
      </c>
      <c r="N177" s="377" t="s">
        <v>5418</v>
      </c>
      <c r="O177" s="344" t="str">
        <f>VLOOKUP(N177,CódigosRetorno!$A$1:$B$1701,2,FALSE)</f>
        <v>El producto del factor y monto base de la afectación del ISC no corresponde al monto de afectacion de linea.</v>
      </c>
      <c r="P177" s="333" t="s">
        <v>482</v>
      </c>
      <c r="Q177" s="269" t="s">
        <v>186</v>
      </c>
    </row>
    <row r="178" spans="2:17" s="51" customFormat="1" ht="36">
      <c r="B178" s="617"/>
      <c r="C178" s="611"/>
      <c r="D178" s="615"/>
      <c r="E178" s="615"/>
      <c r="F178" s="617"/>
      <c r="G178" s="615"/>
      <c r="H178" s="618"/>
      <c r="I178" s="617"/>
      <c r="J178" s="335"/>
      <c r="K178" s="335"/>
      <c r="L178" s="344" t="s">
        <v>5438</v>
      </c>
      <c r="M178" s="369" t="s">
        <v>203</v>
      </c>
      <c r="N178" s="377" t="s">
        <v>5419</v>
      </c>
      <c r="O178" s="344" t="str">
        <f>VLOOKUP(N178,CódigosRetorno!$A$1:$B$1701,2,FALSE)</f>
        <v>El producto del factor y monto base de la afectación de otros tributos no corresponde al monto de afectacion de linea.</v>
      </c>
      <c r="P178" s="333" t="s">
        <v>482</v>
      </c>
      <c r="Q178" s="269" t="s">
        <v>186</v>
      </c>
    </row>
    <row r="179" spans="2:17" s="51" customFormat="1" ht="24">
      <c r="B179" s="617"/>
      <c r="C179" s="611"/>
      <c r="D179" s="615"/>
      <c r="E179" s="615"/>
      <c r="F179" s="608"/>
      <c r="G179" s="604"/>
      <c r="H179" s="606"/>
      <c r="I179" s="608"/>
      <c r="J179" s="336"/>
      <c r="K179" s="336"/>
      <c r="L179" s="344" t="s">
        <v>3564</v>
      </c>
      <c r="M179" s="333" t="s">
        <v>1192</v>
      </c>
      <c r="N179" s="369" t="s">
        <v>3446</v>
      </c>
      <c r="O179" s="344" t="str">
        <f>VLOOKUP(N179,CódigosRetorno!$A$1:$B$1701,2,FALSE)</f>
        <v>EL monto del ISC se debe detallar a nivel de línea</v>
      </c>
      <c r="P179" s="333" t="s">
        <v>482</v>
      </c>
      <c r="Q179" s="270" t="s">
        <v>186</v>
      </c>
    </row>
    <row r="180" spans="2:17" s="51" customFormat="1">
      <c r="B180" s="617"/>
      <c r="C180" s="611"/>
      <c r="D180" s="615"/>
      <c r="E180" s="615"/>
      <c r="F180" s="334" t="s">
        <v>13</v>
      </c>
      <c r="G180" s="340" t="s">
        <v>2671</v>
      </c>
      <c r="H180" s="200" t="s">
        <v>4697</v>
      </c>
      <c r="I180" s="343">
        <v>1</v>
      </c>
      <c r="J180" s="343"/>
      <c r="K180" s="343"/>
      <c r="L180" s="344" t="s">
        <v>2652</v>
      </c>
      <c r="M180" s="333" t="s">
        <v>186</v>
      </c>
      <c r="N180" s="369" t="s">
        <v>186</v>
      </c>
      <c r="O180" s="344" t="str">
        <f>VLOOKUP(N180,CódigosRetorno!$A$1:$B$1701,2,FALSE)</f>
        <v>-</v>
      </c>
      <c r="P180" s="126" t="s">
        <v>186</v>
      </c>
      <c r="Q180" s="270" t="s">
        <v>186</v>
      </c>
    </row>
    <row r="181" spans="2:17" s="51" customFormat="1" ht="24">
      <c r="B181" s="617"/>
      <c r="C181" s="611"/>
      <c r="D181" s="615"/>
      <c r="E181" s="615"/>
      <c r="F181" s="607" t="s">
        <v>4698</v>
      </c>
      <c r="G181" s="607" t="s">
        <v>4699</v>
      </c>
      <c r="H181" s="605" t="s">
        <v>5290</v>
      </c>
      <c r="I181" s="607" t="s">
        <v>4584</v>
      </c>
      <c r="J181" s="343"/>
      <c r="K181" s="343"/>
      <c r="L181" s="344" t="s">
        <v>3160</v>
      </c>
      <c r="M181" s="369" t="s">
        <v>203</v>
      </c>
      <c r="N181" s="377" t="s">
        <v>4351</v>
      </c>
      <c r="O181" s="344" t="str">
        <f>VLOOKUP(N181,CódigosRetorno!$A$1:$B$1701,2,FALSE)</f>
        <v>El XML no contiene el tag o no existe información de la tasa del tributo de la línea</v>
      </c>
      <c r="P181" s="333" t="s">
        <v>482</v>
      </c>
      <c r="Q181" s="269" t="s">
        <v>186</v>
      </c>
    </row>
    <row r="182" spans="2:17" s="51" customFormat="1" ht="36" customHeight="1">
      <c r="B182" s="617"/>
      <c r="C182" s="611"/>
      <c r="D182" s="615"/>
      <c r="E182" s="615"/>
      <c r="F182" s="617"/>
      <c r="G182" s="617"/>
      <c r="H182" s="618"/>
      <c r="I182" s="617"/>
      <c r="J182" s="334"/>
      <c r="K182" s="334"/>
      <c r="L182" s="344" t="s">
        <v>4700</v>
      </c>
      <c r="M182" s="369" t="s">
        <v>203</v>
      </c>
      <c r="N182" s="377" t="s">
        <v>5372</v>
      </c>
      <c r="O182" s="344" t="str">
        <f>VLOOKUP(N182,CódigosRetorno!$A$1:$B$1701,2,FALSE)</f>
        <v>El dato ingresado como factor de afectacion por linea no cumple con el formato establecido.</v>
      </c>
      <c r="P182" s="333" t="s">
        <v>482</v>
      </c>
      <c r="Q182" s="269" t="s">
        <v>186</v>
      </c>
    </row>
    <row r="183" spans="2:17" s="51" customFormat="1" ht="24">
      <c r="B183" s="617"/>
      <c r="C183" s="611"/>
      <c r="D183" s="615"/>
      <c r="E183" s="615"/>
      <c r="F183" s="617"/>
      <c r="G183" s="617"/>
      <c r="H183" s="618"/>
      <c r="I183" s="617"/>
      <c r="J183" s="334"/>
      <c r="K183" s="334"/>
      <c r="L183" s="344" t="s">
        <v>5379</v>
      </c>
      <c r="M183" s="369" t="s">
        <v>203</v>
      </c>
      <c r="N183" s="377" t="s">
        <v>5380</v>
      </c>
      <c r="O183" s="344" t="str">
        <f>VLOOKUP(N183,CódigosRetorno!$A$1:$B$1701,2,FALSE)</f>
        <v>El factor de afectación de ISC por linea debe ser diferente a 0.00.</v>
      </c>
      <c r="P183" s="333" t="s">
        <v>482</v>
      </c>
      <c r="Q183" s="269" t="s">
        <v>186</v>
      </c>
    </row>
    <row r="184" spans="2:17" s="51" customFormat="1" ht="24">
      <c r="B184" s="617"/>
      <c r="C184" s="611"/>
      <c r="D184" s="615"/>
      <c r="E184" s="615"/>
      <c r="F184" s="609" t="s">
        <v>10</v>
      </c>
      <c r="G184" s="613" t="s">
        <v>2948</v>
      </c>
      <c r="H184" s="614" t="s">
        <v>5291</v>
      </c>
      <c r="I184" s="607">
        <v>1</v>
      </c>
      <c r="J184" s="334"/>
      <c r="K184" s="334"/>
      <c r="L184" s="344" t="s">
        <v>3071</v>
      </c>
      <c r="M184" s="369" t="s">
        <v>203</v>
      </c>
      <c r="N184" s="377" t="s">
        <v>2080</v>
      </c>
      <c r="O184" s="344" t="str">
        <f>VLOOKUP(N184,CódigosRetorno!$A$1:$B$1701,2,FALSE)</f>
        <v>Si existe monto de ISC en el ITEM debe especificar el sistema de calculo</v>
      </c>
      <c r="P184" s="333" t="s">
        <v>482</v>
      </c>
      <c r="Q184" s="270" t="s">
        <v>186</v>
      </c>
    </row>
    <row r="185" spans="2:17" s="51" customFormat="1" ht="24">
      <c r="B185" s="617"/>
      <c r="C185" s="611"/>
      <c r="D185" s="615"/>
      <c r="E185" s="615"/>
      <c r="F185" s="609"/>
      <c r="G185" s="613"/>
      <c r="H185" s="614"/>
      <c r="I185" s="617"/>
      <c r="J185" s="335"/>
      <c r="K185" s="335"/>
      <c r="L185" s="344" t="s">
        <v>4833</v>
      </c>
      <c r="M185" s="369" t="s">
        <v>203</v>
      </c>
      <c r="N185" s="377" t="s">
        <v>4353</v>
      </c>
      <c r="O185" s="344" t="str">
        <f>VLOOKUP(N185,CódigosRetorno!$A$1:$B$1701,2,FALSE)</f>
        <v>El factor de afectación de IGV por linea debe ser diferente a 0.00.</v>
      </c>
      <c r="P185" s="333" t="s">
        <v>482</v>
      </c>
      <c r="Q185" s="269" t="s">
        <v>186</v>
      </c>
    </row>
    <row r="186" spans="2:17" s="51" customFormat="1" ht="24">
      <c r="B186" s="617"/>
      <c r="C186" s="611"/>
      <c r="D186" s="615"/>
      <c r="E186" s="615"/>
      <c r="F186" s="609"/>
      <c r="G186" s="613"/>
      <c r="H186" s="614"/>
      <c r="I186" s="608"/>
      <c r="J186" s="336"/>
      <c r="K186" s="336"/>
      <c r="L186" s="344" t="s">
        <v>3440</v>
      </c>
      <c r="M186" s="369" t="s">
        <v>203</v>
      </c>
      <c r="N186" s="377" t="s">
        <v>2430</v>
      </c>
      <c r="O186" s="344" t="str">
        <f>VLOOKUP(N186,CódigosRetorno!$A$1:$B$1701,2,FALSE)</f>
        <v>El sistema de calculo del ISC es incorrecto</v>
      </c>
      <c r="P186" s="333" t="s">
        <v>482</v>
      </c>
      <c r="Q186" s="270" t="s">
        <v>3043</v>
      </c>
    </row>
    <row r="187" spans="2:17" s="51" customFormat="1" ht="36" customHeight="1">
      <c r="B187" s="617"/>
      <c r="C187" s="611"/>
      <c r="D187" s="615"/>
      <c r="E187" s="615"/>
      <c r="F187" s="607" t="s">
        <v>44</v>
      </c>
      <c r="G187" s="603" t="s">
        <v>2940</v>
      </c>
      <c r="H187" s="605" t="s">
        <v>5748</v>
      </c>
      <c r="I187" s="607">
        <v>1</v>
      </c>
      <c r="J187" s="334"/>
      <c r="K187" s="334"/>
      <c r="L187" s="344" t="s">
        <v>3160</v>
      </c>
      <c r="M187" s="369" t="s">
        <v>203</v>
      </c>
      <c r="N187" s="377" t="s">
        <v>2435</v>
      </c>
      <c r="O187" s="344" t="str">
        <f>VLOOKUP(N187,CódigosRetorno!$A$1:$B$1701,2,FALSE)</f>
        <v>El XML no contiene el tag cac:TaxCategory/cac:TaxScheme/cbc:ID del Item</v>
      </c>
      <c r="P187" s="333" t="s">
        <v>482</v>
      </c>
      <c r="Q187" s="270" t="s">
        <v>186</v>
      </c>
    </row>
    <row r="188" spans="2:17" s="51" customFormat="1" ht="36" customHeight="1">
      <c r="B188" s="617"/>
      <c r="C188" s="611"/>
      <c r="D188" s="615"/>
      <c r="E188" s="615"/>
      <c r="F188" s="617"/>
      <c r="G188" s="615"/>
      <c r="H188" s="618"/>
      <c r="I188" s="617"/>
      <c r="J188" s="335"/>
      <c r="K188" s="335"/>
      <c r="L188" s="344" t="s">
        <v>3214</v>
      </c>
      <c r="M188" s="369" t="s">
        <v>203</v>
      </c>
      <c r="N188" s="377" t="s">
        <v>2436</v>
      </c>
      <c r="O188" s="344" t="str">
        <f>VLOOKUP(N188,CódigosRetorno!$A$1:$B$1701,2,FALSE)</f>
        <v>El codigo del tributo es invalido</v>
      </c>
      <c r="P188" s="333" t="s">
        <v>482</v>
      </c>
      <c r="Q188" s="270" t="s">
        <v>3037</v>
      </c>
    </row>
    <row r="189" spans="2:17" s="51" customFormat="1">
      <c r="B189" s="617"/>
      <c r="C189" s="611"/>
      <c r="D189" s="615"/>
      <c r="E189" s="615"/>
      <c r="F189" s="617"/>
      <c r="G189" s="615"/>
      <c r="H189" s="618"/>
      <c r="I189" s="617"/>
      <c r="J189" s="335"/>
      <c r="K189" s="335"/>
      <c r="L189" s="215" t="s">
        <v>4825</v>
      </c>
      <c r="M189" s="369" t="s">
        <v>203</v>
      </c>
      <c r="N189" s="377" t="s">
        <v>4474</v>
      </c>
      <c r="O189" s="344" t="str">
        <f>VLOOKUP(N189,CódigosRetorno!$A$1:$B$1701,2,FALSE)</f>
        <v>El código de tributo no debe repetirse a nivel de item</v>
      </c>
      <c r="P189" s="333" t="s">
        <v>482</v>
      </c>
      <c r="Q189" s="269" t="s">
        <v>186</v>
      </c>
    </row>
    <row r="190" spans="2:17" s="51" customFormat="1" ht="24">
      <c r="B190" s="617"/>
      <c r="C190" s="611"/>
      <c r="D190" s="615"/>
      <c r="E190" s="615"/>
      <c r="F190" s="617"/>
      <c r="G190" s="615"/>
      <c r="H190" s="618"/>
      <c r="I190" s="617"/>
      <c r="J190" s="335"/>
      <c r="K190" s="335"/>
      <c r="L190" s="344" t="s">
        <v>5747</v>
      </c>
      <c r="M190" s="369" t="s">
        <v>203</v>
      </c>
      <c r="N190" s="377" t="s">
        <v>5367</v>
      </c>
      <c r="O190" s="344" t="str">
        <f>VLOOKUP(N190,CódigosRetorno!$A$1:$B$1701,2,FALSE)</f>
        <v>El dato ingresado como codigo de tributo por linea es invalido para tipo de operación.</v>
      </c>
      <c r="P190" s="333" t="s">
        <v>482</v>
      </c>
      <c r="Q190" s="269" t="s">
        <v>186</v>
      </c>
    </row>
    <row r="191" spans="2:17" s="51" customFormat="1" ht="36" customHeight="1">
      <c r="B191" s="617"/>
      <c r="C191" s="611"/>
      <c r="D191" s="615"/>
      <c r="E191" s="615"/>
      <c r="F191" s="617"/>
      <c r="G191" s="615"/>
      <c r="H191" s="618"/>
      <c r="I191" s="617"/>
      <c r="J191" s="335"/>
      <c r="K191" s="335"/>
      <c r="L191" s="344" t="s">
        <v>6120</v>
      </c>
      <c r="M191" s="369" t="s">
        <v>203</v>
      </c>
      <c r="N191" s="377" t="s">
        <v>5367</v>
      </c>
      <c r="O191" s="344" t="str">
        <f>VLOOKUP(N191,CódigosRetorno!$A$1:$B$1701,2,FALSE)</f>
        <v>El dato ingresado como codigo de tributo por linea es invalido para tipo de operación.</v>
      </c>
      <c r="P191" s="333" t="s">
        <v>482</v>
      </c>
      <c r="Q191" s="269" t="s">
        <v>186</v>
      </c>
    </row>
    <row r="192" spans="2:17" s="51" customFormat="1" ht="24">
      <c r="B192" s="617"/>
      <c r="C192" s="611"/>
      <c r="D192" s="615"/>
      <c r="E192" s="615"/>
      <c r="F192" s="607"/>
      <c r="G192" s="343" t="s">
        <v>4705</v>
      </c>
      <c r="H192" s="344" t="s">
        <v>4604</v>
      </c>
      <c r="I192" s="343" t="s">
        <v>4584</v>
      </c>
      <c r="J192" s="343"/>
      <c r="K192" s="343"/>
      <c r="L192" s="344" t="s">
        <v>5395</v>
      </c>
      <c r="M192" s="333" t="s">
        <v>1192</v>
      </c>
      <c r="N192" s="369" t="s">
        <v>5313</v>
      </c>
      <c r="O192" s="344" t="str">
        <f>VLOOKUP(N192,CódigosRetorno!$A$1:$B$1701,2,FALSE)</f>
        <v>El dato ingresado como atributo @schemeName es incorrecto.</v>
      </c>
      <c r="P192" s="333" t="s">
        <v>482</v>
      </c>
      <c r="Q192" s="269" t="s">
        <v>186</v>
      </c>
    </row>
    <row r="193" spans="2:17" s="51" customFormat="1" ht="24">
      <c r="B193" s="617"/>
      <c r="C193" s="611"/>
      <c r="D193" s="615"/>
      <c r="E193" s="615"/>
      <c r="F193" s="617"/>
      <c r="G193" s="343" t="s">
        <v>4582</v>
      </c>
      <c r="H193" s="344" t="s">
        <v>4605</v>
      </c>
      <c r="I193" s="343" t="s">
        <v>4584</v>
      </c>
      <c r="J193" s="343"/>
      <c r="K193" s="343"/>
      <c r="L193" s="344" t="s">
        <v>5305</v>
      </c>
      <c r="M193" s="333" t="s">
        <v>1192</v>
      </c>
      <c r="N193" s="369" t="s">
        <v>5314</v>
      </c>
      <c r="O193" s="344" t="str">
        <f>VLOOKUP(N193,CódigosRetorno!$A$1:$B$1701,2,FALSE)</f>
        <v>El dato ingresado como atributo @schemeAgencyName es incorrecto.</v>
      </c>
      <c r="P193" s="333" t="s">
        <v>482</v>
      </c>
      <c r="Q193" s="269" t="s">
        <v>186</v>
      </c>
    </row>
    <row r="194" spans="2:17" s="51" customFormat="1" ht="36">
      <c r="B194" s="617"/>
      <c r="C194" s="611"/>
      <c r="D194" s="615"/>
      <c r="E194" s="615"/>
      <c r="F194" s="608"/>
      <c r="G194" s="343" t="s">
        <v>5397</v>
      </c>
      <c r="H194" s="200" t="s">
        <v>4607</v>
      </c>
      <c r="I194" s="343" t="s">
        <v>4584</v>
      </c>
      <c r="J194" s="343"/>
      <c r="K194" s="343"/>
      <c r="L194" s="344" t="s">
        <v>5398</v>
      </c>
      <c r="M194" s="369" t="s">
        <v>1192</v>
      </c>
      <c r="N194" s="377" t="s">
        <v>5307</v>
      </c>
      <c r="O194" s="344" t="str">
        <f>VLOOKUP(N194,CódigosRetorno!$A$1:$B$1701,2,FALSE)</f>
        <v>El dato ingresado como atributo @listAgencyName es incorrecto.</v>
      </c>
      <c r="P194" s="333" t="s">
        <v>482</v>
      </c>
      <c r="Q194" s="269" t="s">
        <v>186</v>
      </c>
    </row>
    <row r="195" spans="2:17" s="51" customFormat="1" ht="36" customHeight="1">
      <c r="B195" s="617"/>
      <c r="C195" s="611"/>
      <c r="D195" s="615"/>
      <c r="E195" s="615"/>
      <c r="F195" s="607" t="s">
        <v>46</v>
      </c>
      <c r="G195" s="603" t="s">
        <v>2940</v>
      </c>
      <c r="H195" s="605" t="s">
        <v>5746</v>
      </c>
      <c r="I195" s="607">
        <v>1</v>
      </c>
      <c r="J195" s="334"/>
      <c r="K195" s="334"/>
      <c r="L195" s="344" t="s">
        <v>3160</v>
      </c>
      <c r="M195" s="369" t="s">
        <v>203</v>
      </c>
      <c r="N195" s="377" t="s">
        <v>2434</v>
      </c>
      <c r="O195" s="344" t="str">
        <f>VLOOKUP(N195,CódigosRetorno!$A$1:$B$1701,2,FALSE)</f>
        <v>cac:TaxScheme/cbc:Name del item - No existe el tag o el dato ingresado no cumple con el estandar</v>
      </c>
      <c r="P195" s="333" t="s">
        <v>482</v>
      </c>
      <c r="Q195" s="270" t="s">
        <v>186</v>
      </c>
    </row>
    <row r="196" spans="2:17" s="51" customFormat="1" ht="24">
      <c r="B196" s="617"/>
      <c r="C196" s="611"/>
      <c r="D196" s="615"/>
      <c r="E196" s="615"/>
      <c r="F196" s="608"/>
      <c r="G196" s="604"/>
      <c r="H196" s="606"/>
      <c r="I196" s="608"/>
      <c r="J196" s="336"/>
      <c r="K196" s="336"/>
      <c r="L196" s="344" t="s">
        <v>4708</v>
      </c>
      <c r="M196" s="369" t="s">
        <v>203</v>
      </c>
      <c r="N196" s="377" t="s">
        <v>4225</v>
      </c>
      <c r="O196" s="344" t="str">
        <f>VLOOKUP(N196,CódigosRetorno!$A$1:$B$1701,2,FALSE)</f>
        <v>Nombre de tributo no corresponde al código de tributo de la linea.</v>
      </c>
      <c r="P196" s="333"/>
      <c r="Q196" s="270"/>
    </row>
    <row r="197" spans="2:17" s="51" customFormat="1" ht="48">
      <c r="B197" s="617"/>
      <c r="C197" s="611"/>
      <c r="D197" s="615"/>
      <c r="E197" s="615"/>
      <c r="F197" s="343" t="s">
        <v>13</v>
      </c>
      <c r="G197" s="333"/>
      <c r="H197" s="344" t="s">
        <v>5745</v>
      </c>
      <c r="I197" s="343">
        <v>1</v>
      </c>
      <c r="J197" s="343"/>
      <c r="K197" s="343"/>
      <c r="L197" s="348" t="s">
        <v>4708</v>
      </c>
      <c r="M197" s="369" t="s">
        <v>203</v>
      </c>
      <c r="N197" s="369" t="s">
        <v>803</v>
      </c>
      <c r="O197" s="344" t="str">
        <f>VLOOKUP(N197,CódigosRetorno!$A$1:$B$1701,2,FALSE)</f>
        <v>El Name o TaxTypeCode debe corresponder con el Id para el IGV</v>
      </c>
      <c r="P197" s="333" t="s">
        <v>482</v>
      </c>
      <c r="Q197" s="270" t="s">
        <v>3037</v>
      </c>
    </row>
    <row r="198" spans="2:17" ht="24">
      <c r="B198" s="607">
        <f>B174+1</f>
        <v>33</v>
      </c>
      <c r="C198" s="610" t="s">
        <v>2963</v>
      </c>
      <c r="D198" s="603" t="s">
        <v>15</v>
      </c>
      <c r="E198" s="603" t="s">
        <v>9</v>
      </c>
      <c r="F198" s="334" t="s">
        <v>12</v>
      </c>
      <c r="G198" s="340" t="s">
        <v>16</v>
      </c>
      <c r="H198" s="345" t="s">
        <v>3138</v>
      </c>
      <c r="I198" s="334">
        <v>1</v>
      </c>
      <c r="J198" s="334"/>
      <c r="K198" s="334"/>
      <c r="L198" s="344" t="s">
        <v>3551</v>
      </c>
      <c r="M198" s="369" t="s">
        <v>203</v>
      </c>
      <c r="N198" s="377" t="s">
        <v>2083</v>
      </c>
      <c r="O198" s="344" t="str">
        <f>VLOOKUP(N198,CódigosRetorno!$A$1:$B$1701,2,FALSE)</f>
        <v>El dato ingresado en LineExtensionAmount del item no cumple con el formato establecido</v>
      </c>
      <c r="P198" s="333" t="s">
        <v>482</v>
      </c>
      <c r="Q198" s="343" t="s">
        <v>186</v>
      </c>
    </row>
    <row r="199" spans="2:17">
      <c r="B199" s="608"/>
      <c r="C199" s="612"/>
      <c r="D199" s="604"/>
      <c r="E199" s="604"/>
      <c r="F199" s="343" t="s">
        <v>13</v>
      </c>
      <c r="G199" s="333" t="s">
        <v>2671</v>
      </c>
      <c r="H199" s="374" t="s">
        <v>4697</v>
      </c>
      <c r="I199" s="378">
        <v>1</v>
      </c>
      <c r="J199" s="378"/>
      <c r="K199" s="378"/>
      <c r="L199" s="344"/>
      <c r="M199" s="369"/>
      <c r="N199" s="377"/>
      <c r="O199" s="344" t="e">
        <f>VLOOKUP(N199,CódigosRetorno!$A$1:$B$1701,2,FALSE)</f>
        <v>#N/A</v>
      </c>
      <c r="P199" s="333"/>
      <c r="Q199" s="343"/>
    </row>
    <row r="200" spans="2:17">
      <c r="B200" s="122" t="s">
        <v>5292</v>
      </c>
      <c r="C200" s="122"/>
      <c r="D200" s="185"/>
      <c r="E200" s="119" t="s">
        <v>186</v>
      </c>
      <c r="F200" s="123" t="s">
        <v>186</v>
      </c>
      <c r="G200" s="123" t="s">
        <v>186</v>
      </c>
      <c r="H200" s="124"/>
      <c r="I200" s="123"/>
      <c r="J200" s="123"/>
      <c r="K200" s="123"/>
      <c r="L200" s="344" t="s">
        <v>186</v>
      </c>
      <c r="M200" s="333" t="s">
        <v>186</v>
      </c>
      <c r="N200" s="369" t="s">
        <v>186</v>
      </c>
      <c r="O200" s="344" t="str">
        <f>VLOOKUP(N200,CódigosRetorno!$A$1:$B$1701,2,FALSE)</f>
        <v>-</v>
      </c>
      <c r="P200" s="333" t="s">
        <v>186</v>
      </c>
      <c r="Q200" s="343" t="s">
        <v>186</v>
      </c>
    </row>
    <row r="201" spans="2:17" ht="24">
      <c r="B201" s="603">
        <v>34</v>
      </c>
      <c r="C201" s="621" t="s">
        <v>4719</v>
      </c>
      <c r="D201" s="607" t="s">
        <v>3</v>
      </c>
      <c r="E201" s="607" t="s">
        <v>4</v>
      </c>
      <c r="F201" s="607" t="s">
        <v>12</v>
      </c>
      <c r="G201" s="607" t="s">
        <v>16</v>
      </c>
      <c r="H201" s="610" t="s">
        <v>3143</v>
      </c>
      <c r="I201" s="670">
        <v>1</v>
      </c>
      <c r="J201" s="356"/>
      <c r="K201" s="356"/>
      <c r="L201" s="344" t="s">
        <v>3567</v>
      </c>
      <c r="M201" s="333" t="s">
        <v>203</v>
      </c>
      <c r="N201" s="369" t="s">
        <v>4395</v>
      </c>
      <c r="O201" s="344" t="str">
        <f>VLOOKUP(N201,CódigosRetorno!$A$1:$B$1701,2,FALSE)</f>
        <v>El dato ingresado en el monto total de impuestos no cumple con el formato establecido</v>
      </c>
      <c r="P201" s="333"/>
      <c r="Q201" s="343"/>
    </row>
    <row r="202" spans="2:17" ht="24">
      <c r="B202" s="615"/>
      <c r="C202" s="622"/>
      <c r="D202" s="617"/>
      <c r="E202" s="617"/>
      <c r="F202" s="617"/>
      <c r="G202" s="617"/>
      <c r="H202" s="611"/>
      <c r="I202" s="671"/>
      <c r="J202" s="357"/>
      <c r="K202" s="357"/>
      <c r="L202" s="344" t="s">
        <v>6155</v>
      </c>
      <c r="M202" s="333" t="s">
        <v>203</v>
      </c>
      <c r="N202" s="369" t="s">
        <v>1962</v>
      </c>
      <c r="O202" s="344" t="str">
        <f>VLOOKUP(N202,CódigosRetorno!$A$1:$B$1701,2,FALSE)</f>
        <v>El importe total no coincide con la sumatoria de los valores de venta mas los tributos mas los cargos.</v>
      </c>
      <c r="P202" s="333"/>
      <c r="Q202" s="343"/>
    </row>
    <row r="203" spans="2:17">
      <c r="B203" s="604"/>
      <c r="C203" s="625"/>
      <c r="D203" s="608"/>
      <c r="E203" s="608"/>
      <c r="F203" s="608"/>
      <c r="G203" s="608"/>
      <c r="H203" s="612"/>
      <c r="I203" s="742"/>
      <c r="J203" s="358"/>
      <c r="K203" s="358"/>
      <c r="L203" s="344" t="s">
        <v>5222</v>
      </c>
      <c r="M203" s="333" t="s">
        <v>203</v>
      </c>
      <c r="N203" s="369" t="s">
        <v>4403</v>
      </c>
      <c r="O203" s="344" t="str">
        <f>VLOOKUP(N203,CódigosRetorno!$A$1:$B$1701,2,FALSE)</f>
        <v>El tag cac:TaxTotal no debe repetirse a nivel de totales</v>
      </c>
      <c r="P203" s="333"/>
      <c r="Q203" s="343"/>
    </row>
    <row r="204" spans="2:17" s="51" customFormat="1" ht="24">
      <c r="B204" s="607" t="s">
        <v>5744</v>
      </c>
      <c r="C204" s="610" t="s">
        <v>4841</v>
      </c>
      <c r="D204" s="607" t="s">
        <v>3</v>
      </c>
      <c r="E204" s="607" t="s">
        <v>9</v>
      </c>
      <c r="F204" s="607" t="s">
        <v>12</v>
      </c>
      <c r="G204" s="603" t="s">
        <v>4836</v>
      </c>
      <c r="H204" s="610" t="s">
        <v>5735</v>
      </c>
      <c r="I204" s="607">
        <v>1</v>
      </c>
      <c r="J204" s="334"/>
      <c r="K204" s="334"/>
      <c r="L204" s="348" t="s">
        <v>3160</v>
      </c>
      <c r="M204" s="369" t="s">
        <v>203</v>
      </c>
      <c r="N204" s="377" t="s">
        <v>2808</v>
      </c>
      <c r="O204" s="344" t="str">
        <f>VLOOKUP(N204,CódigosRetorno!$A$1:$B$1701,2,FALSE)</f>
        <v>El XML no contiene el tag o no existe información de total valor de venta globales</v>
      </c>
      <c r="P204" s="52" t="s">
        <v>482</v>
      </c>
      <c r="Q204" s="276" t="s">
        <v>186</v>
      </c>
    </row>
    <row r="205" spans="2:17" s="51" customFormat="1" ht="24">
      <c r="B205" s="617"/>
      <c r="C205" s="611"/>
      <c r="D205" s="617"/>
      <c r="E205" s="617"/>
      <c r="F205" s="617"/>
      <c r="G205" s="615"/>
      <c r="H205" s="611"/>
      <c r="I205" s="617"/>
      <c r="J205" s="335"/>
      <c r="K205" s="335"/>
      <c r="L205" s="344" t="s">
        <v>3551</v>
      </c>
      <c r="M205" s="52" t="s">
        <v>203</v>
      </c>
      <c r="N205" s="369" t="s">
        <v>4364</v>
      </c>
      <c r="O205" s="344" t="str">
        <f>VLOOKUP(N205,CódigosRetorno!$A$1:$B$1701,2,FALSE)</f>
        <v>El dato ingresado en el total valor de venta globales no cumple con el formato establecido</v>
      </c>
      <c r="P205" s="52" t="s">
        <v>482</v>
      </c>
      <c r="Q205" s="276" t="s">
        <v>186</v>
      </c>
    </row>
    <row r="206" spans="2:17" s="51" customFormat="1" ht="24">
      <c r="B206" s="617"/>
      <c r="C206" s="611"/>
      <c r="D206" s="617"/>
      <c r="E206" s="617"/>
      <c r="F206" s="617"/>
      <c r="G206" s="615"/>
      <c r="H206" s="611"/>
      <c r="I206" s="617"/>
      <c r="J206" s="335"/>
      <c r="K206" s="335"/>
      <c r="L206" s="344" t="s">
        <v>4722</v>
      </c>
      <c r="M206" s="333" t="s">
        <v>203</v>
      </c>
      <c r="N206" s="369" t="s">
        <v>4434</v>
      </c>
      <c r="O206" s="344" t="str">
        <f>VLOOKUP(N206,CódigosRetorno!$A$1:$B$1701,2,FALSE)</f>
        <v>La sumatoria del total valor de venta - Exportaciones de línea no corresponden al total</v>
      </c>
      <c r="P206" s="52" t="s">
        <v>482</v>
      </c>
      <c r="Q206" s="52"/>
    </row>
    <row r="207" spans="2:17" s="51" customFormat="1" ht="36">
      <c r="B207" s="617"/>
      <c r="C207" s="611"/>
      <c r="D207" s="617"/>
      <c r="E207" s="617"/>
      <c r="F207" s="617"/>
      <c r="G207" s="615"/>
      <c r="H207" s="611"/>
      <c r="I207" s="617"/>
      <c r="J207" s="335"/>
      <c r="K207" s="335"/>
      <c r="L207" s="344" t="s">
        <v>4723</v>
      </c>
      <c r="M207" s="333" t="s">
        <v>203</v>
      </c>
      <c r="N207" s="369" t="s">
        <v>4237</v>
      </c>
      <c r="O207" s="344" t="str">
        <f>VLOOKUP(N207,CódigosRetorno!$A$1:$B$1701,2,FALSE)</f>
        <v>La sumatoria del total valor de venta - operaciones gratuitas de línea no corresponden al total</v>
      </c>
      <c r="P207" s="333" t="s">
        <v>482</v>
      </c>
      <c r="Q207" s="270"/>
    </row>
    <row r="208" spans="2:17" s="51" customFormat="1" ht="27.75" customHeight="1">
      <c r="B208" s="617"/>
      <c r="C208" s="611"/>
      <c r="D208" s="617"/>
      <c r="E208" s="617"/>
      <c r="F208" s="617"/>
      <c r="G208" s="615"/>
      <c r="H208" s="611"/>
      <c r="I208" s="617"/>
      <c r="J208" s="335"/>
      <c r="K208" s="335"/>
      <c r="L208" s="344" t="s">
        <v>4724</v>
      </c>
      <c r="M208" s="333" t="s">
        <v>203</v>
      </c>
      <c r="N208" s="369" t="s">
        <v>4438</v>
      </c>
      <c r="O208" s="344" t="str">
        <f>VLOOKUP(N208,CódigosRetorno!$A$1:$B$1701,2,FALSE)</f>
        <v>La sumatoria del total valor de venta - operaciones exoneradas de línea no corresponden al total</v>
      </c>
      <c r="P208" s="333" t="s">
        <v>482</v>
      </c>
      <c r="Q208" s="270"/>
    </row>
    <row r="209" spans="2:17" s="51" customFormat="1" ht="24.75" customHeight="1">
      <c r="B209" s="617"/>
      <c r="C209" s="611"/>
      <c r="D209" s="617"/>
      <c r="E209" s="617"/>
      <c r="F209" s="617"/>
      <c r="G209" s="615"/>
      <c r="H209" s="611"/>
      <c r="I209" s="617"/>
      <c r="J209" s="335"/>
      <c r="K209" s="335"/>
      <c r="L209" s="344" t="s">
        <v>4725</v>
      </c>
      <c r="M209" s="333" t="s">
        <v>203</v>
      </c>
      <c r="N209" s="369" t="s">
        <v>4436</v>
      </c>
      <c r="O209" s="344" t="str">
        <f>VLOOKUP(N209,CódigosRetorno!$A$1:$B$1701,2,FALSE)</f>
        <v>La sumatoria del total valor de venta - operaciones inafectas de línea no corresponden al total</v>
      </c>
      <c r="P209" s="333" t="s">
        <v>482</v>
      </c>
      <c r="Q209" s="270"/>
    </row>
    <row r="210" spans="2:17" s="51" customFormat="1" ht="36">
      <c r="B210" s="617"/>
      <c r="C210" s="611"/>
      <c r="D210" s="617"/>
      <c r="E210" s="617"/>
      <c r="F210" s="617"/>
      <c r="G210" s="615"/>
      <c r="H210" s="611"/>
      <c r="I210" s="617"/>
      <c r="J210" s="335"/>
      <c r="K210" s="335"/>
      <c r="L210" s="344" t="s">
        <v>4843</v>
      </c>
      <c r="M210" s="333" t="s">
        <v>1192</v>
      </c>
      <c r="N210" s="369" t="s">
        <v>1437</v>
      </c>
      <c r="O210" s="344" t="str">
        <f>VLOOKUP(N210,CódigosRetorno!$A$1:$B$1701,2,FALSE)</f>
        <v>El total valor venta neta de oper. inafectas IGV debe ser mayor a 0.00 o debe existir oper. inafectas onerosas o de export.</v>
      </c>
      <c r="P210" s="333" t="s">
        <v>482</v>
      </c>
      <c r="Q210" s="270" t="s">
        <v>186</v>
      </c>
    </row>
    <row r="211" spans="2:17" s="51" customFormat="1" ht="36">
      <c r="B211" s="617"/>
      <c r="C211" s="611"/>
      <c r="D211" s="617"/>
      <c r="E211" s="617"/>
      <c r="F211" s="617"/>
      <c r="G211" s="615"/>
      <c r="H211" s="611"/>
      <c r="I211" s="617"/>
      <c r="J211" s="335"/>
      <c r="K211" s="335"/>
      <c r="L211" s="344" t="s">
        <v>4844</v>
      </c>
      <c r="M211" s="369" t="s">
        <v>1192</v>
      </c>
      <c r="N211" s="377" t="s">
        <v>1436</v>
      </c>
      <c r="O211" s="344" t="str">
        <f>VLOOKUP(N211,CódigosRetorno!$A$1:$B$1701,2,FALSE)</f>
        <v>El total valor venta neta de oper. exoneradas IGV debe ser mayor a 0.00 o debe existir oper. exoneradas</v>
      </c>
      <c r="P211" s="333" t="s">
        <v>482</v>
      </c>
      <c r="Q211" s="270" t="s">
        <v>186</v>
      </c>
    </row>
    <row r="212" spans="2:17" s="51" customFormat="1" ht="24">
      <c r="B212" s="617"/>
      <c r="C212" s="611"/>
      <c r="D212" s="617"/>
      <c r="E212" s="617"/>
      <c r="F212" s="617"/>
      <c r="G212" s="615"/>
      <c r="H212" s="611"/>
      <c r="I212" s="617"/>
      <c r="J212" s="335"/>
      <c r="K212" s="335"/>
      <c r="L212" s="344" t="s">
        <v>4845</v>
      </c>
      <c r="M212" s="369" t="s">
        <v>1192</v>
      </c>
      <c r="N212" s="377" t="s">
        <v>1431</v>
      </c>
      <c r="O212" s="344" t="str">
        <f>VLOOKUP(N212,CódigosRetorno!$A$1:$B$1701,2,FALSE)</f>
        <v>Si se utiliza la leyenda con código 2001, el total de operaciones exoneradas debe ser mayor a 0.00</v>
      </c>
      <c r="P212" s="333"/>
      <c r="Q212" s="270"/>
    </row>
    <row r="213" spans="2:17" s="51" customFormat="1" ht="24">
      <c r="B213" s="617"/>
      <c r="C213" s="611"/>
      <c r="D213" s="617"/>
      <c r="E213" s="617"/>
      <c r="F213" s="617"/>
      <c r="G213" s="615"/>
      <c r="H213" s="611"/>
      <c r="I213" s="617"/>
      <c r="J213" s="335"/>
      <c r="K213" s="335"/>
      <c r="L213" s="344" t="s">
        <v>4846</v>
      </c>
      <c r="M213" s="369" t="s">
        <v>1192</v>
      </c>
      <c r="N213" s="377" t="s">
        <v>1430</v>
      </c>
      <c r="O213" s="344" t="str">
        <f>VLOOKUP(N213,CódigosRetorno!$A$1:$B$1701,2,FALSE)</f>
        <v>Si se utiliza la leyenda con código 2002, el total de operaciones exoneradas debe ser mayor a 0.00</v>
      </c>
      <c r="P213" s="333"/>
      <c r="Q213" s="270"/>
    </row>
    <row r="214" spans="2:17" s="51" customFormat="1" ht="24">
      <c r="B214" s="617"/>
      <c r="C214" s="611"/>
      <c r="D214" s="617"/>
      <c r="E214" s="617"/>
      <c r="F214" s="617"/>
      <c r="G214" s="615"/>
      <c r="H214" s="611"/>
      <c r="I214" s="617"/>
      <c r="J214" s="335"/>
      <c r="K214" s="335"/>
      <c r="L214" s="344" t="s">
        <v>4847</v>
      </c>
      <c r="M214" s="369" t="s">
        <v>1192</v>
      </c>
      <c r="N214" s="377" t="s">
        <v>1429</v>
      </c>
      <c r="O214" s="344" t="str">
        <f>VLOOKUP(N214,CódigosRetorno!$A$1:$B$1701,2,FALSE)</f>
        <v>Si se utiliza la leyenda con código 2003, el total de operaciones exoneradas debe ser mayor a 0.00</v>
      </c>
      <c r="P214" s="333"/>
      <c r="Q214" s="270"/>
    </row>
    <row r="215" spans="2:17" s="51" customFormat="1" ht="24">
      <c r="B215" s="617"/>
      <c r="C215" s="611"/>
      <c r="D215" s="617"/>
      <c r="E215" s="617"/>
      <c r="F215" s="617"/>
      <c r="G215" s="615"/>
      <c r="H215" s="611"/>
      <c r="I215" s="617"/>
      <c r="J215" s="335"/>
      <c r="K215" s="335"/>
      <c r="L215" s="344" t="s">
        <v>4848</v>
      </c>
      <c r="M215" s="369" t="s">
        <v>1192</v>
      </c>
      <c r="N215" s="377" t="s">
        <v>4555</v>
      </c>
      <c r="O215" s="344" t="str">
        <f>VLOOKUP(N215,CódigosRetorno!$A$1:$B$1701,2,FALSE)</f>
        <v>Si se utiliza la leyenda con código 2007, el total de operaciones exoneradas debe ser mayor a 0.00</v>
      </c>
      <c r="P215" s="333"/>
      <c r="Q215" s="270"/>
    </row>
    <row r="216" spans="2:17" s="51" customFormat="1" ht="24">
      <c r="B216" s="617"/>
      <c r="C216" s="611"/>
      <c r="D216" s="617"/>
      <c r="E216" s="617"/>
      <c r="F216" s="617"/>
      <c r="G216" s="615"/>
      <c r="H216" s="611"/>
      <c r="I216" s="617"/>
      <c r="J216" s="335"/>
      <c r="K216" s="335"/>
      <c r="L216" s="344" t="s">
        <v>4849</v>
      </c>
      <c r="M216" s="369" t="s">
        <v>1192</v>
      </c>
      <c r="N216" s="377" t="s">
        <v>4557</v>
      </c>
      <c r="O216" s="344" t="str">
        <f>VLOOKUP(N216,CódigosRetorno!$A$1:$B$1701,2,FALSE)</f>
        <v>Si se utiliza la leyenda con código 2008, el total de operaciones exoneradas debe ser mayor a 0.00</v>
      </c>
      <c r="P216" s="333" t="s">
        <v>482</v>
      </c>
      <c r="Q216" s="270" t="s">
        <v>186</v>
      </c>
    </row>
    <row r="217" spans="2:17" s="51" customFormat="1" ht="24">
      <c r="B217" s="617"/>
      <c r="C217" s="611"/>
      <c r="D217" s="617"/>
      <c r="E217" s="617"/>
      <c r="F217" s="617"/>
      <c r="G217" s="615"/>
      <c r="H217" s="611"/>
      <c r="I217" s="617"/>
      <c r="J217" s="335"/>
      <c r="K217" s="335"/>
      <c r="L217" s="344" t="s">
        <v>4850</v>
      </c>
      <c r="M217" s="369" t="s">
        <v>203</v>
      </c>
      <c r="N217" s="377" t="s">
        <v>1800</v>
      </c>
      <c r="O217" s="344" t="str">
        <f>VLOOKUP(N217,CódigosRetorno!$A$1:$B$1701,2,FALSE)</f>
        <v>Operacion gratuita,  debe consignar Total valor venta - operaciones gratuitas  mayor a cero</v>
      </c>
      <c r="P217" s="333" t="s">
        <v>482</v>
      </c>
      <c r="Q217" s="270" t="s">
        <v>186</v>
      </c>
    </row>
    <row r="218" spans="2:17" s="51" customFormat="1" ht="24">
      <c r="B218" s="617"/>
      <c r="C218" s="611"/>
      <c r="D218" s="617"/>
      <c r="E218" s="617"/>
      <c r="F218" s="608"/>
      <c r="G218" s="604"/>
      <c r="H218" s="612"/>
      <c r="I218" s="608"/>
      <c r="J218" s="336"/>
      <c r="K218" s="336"/>
      <c r="L218" s="344" t="s">
        <v>4851</v>
      </c>
      <c r="M218" s="369" t="s">
        <v>203</v>
      </c>
      <c r="N218" s="120" t="s">
        <v>2021</v>
      </c>
      <c r="O218" s="344" t="str">
        <f>VLOOKUP(N218,CódigosRetorno!$A$1:$B$1701,2,FALSE)</f>
        <v>Si existe leyenda Transferencia Gratuita debe consignar Total Valor de Venta de Operaciones Gratuitas</v>
      </c>
      <c r="P218" s="333"/>
      <c r="Q218" s="270" t="s">
        <v>186</v>
      </c>
    </row>
    <row r="219" spans="2:17" s="51" customFormat="1">
      <c r="B219" s="617"/>
      <c r="C219" s="611"/>
      <c r="D219" s="617"/>
      <c r="E219" s="617"/>
      <c r="F219" s="334" t="s">
        <v>13</v>
      </c>
      <c r="G219" s="333" t="s">
        <v>2671</v>
      </c>
      <c r="H219" s="200" t="s">
        <v>4697</v>
      </c>
      <c r="I219" s="336">
        <v>1</v>
      </c>
      <c r="J219" s="336"/>
      <c r="K219" s="336"/>
      <c r="L219" s="344" t="s">
        <v>2652</v>
      </c>
      <c r="M219" s="333" t="s">
        <v>186</v>
      </c>
      <c r="N219" s="369" t="s">
        <v>186</v>
      </c>
      <c r="O219" s="344" t="str">
        <f>VLOOKUP(N219,CódigosRetorno!$A$1:$B$1701,2,FALSE)</f>
        <v>-</v>
      </c>
      <c r="P219" s="333" t="s">
        <v>186</v>
      </c>
      <c r="Q219" s="270" t="s">
        <v>186</v>
      </c>
    </row>
    <row r="220" spans="2:17" s="51" customFormat="1" ht="24">
      <c r="B220" s="617"/>
      <c r="C220" s="611"/>
      <c r="D220" s="617"/>
      <c r="E220" s="617"/>
      <c r="F220" s="607"/>
      <c r="G220" s="603" t="s">
        <v>4726</v>
      </c>
      <c r="H220" s="605" t="s">
        <v>5742</v>
      </c>
      <c r="I220" s="607">
        <v>1</v>
      </c>
      <c r="J220" s="336"/>
      <c r="K220" s="336"/>
      <c r="L220" s="344" t="s">
        <v>3551</v>
      </c>
      <c r="M220" s="369" t="s">
        <v>203</v>
      </c>
      <c r="N220" s="377" t="s">
        <v>2422</v>
      </c>
      <c r="O220" s="344" t="str">
        <f>VLOOKUP(N220,CódigosRetorno!$A$1:$B$1701,2,FALSE)</f>
        <v>El dato ingresado en TaxAmount no cumple con el formato establecido</v>
      </c>
      <c r="P220" s="333" t="s">
        <v>482</v>
      </c>
      <c r="Q220" s="269" t="s">
        <v>186</v>
      </c>
    </row>
    <row r="221" spans="2:17" s="51" customFormat="1" ht="36">
      <c r="B221" s="617"/>
      <c r="C221" s="611"/>
      <c r="D221" s="617"/>
      <c r="E221" s="617"/>
      <c r="F221" s="608"/>
      <c r="G221" s="604"/>
      <c r="H221" s="606"/>
      <c r="I221" s="608"/>
      <c r="J221" s="336"/>
      <c r="K221" s="336"/>
      <c r="L221" s="344" t="s">
        <v>4853</v>
      </c>
      <c r="M221" s="333" t="s">
        <v>203</v>
      </c>
      <c r="N221" s="369" t="s">
        <v>2805</v>
      </c>
      <c r="O221" s="344" t="str">
        <f>VLOOKUP(N221,CódigosRetorno!$A$1:$B$1701,2,FALSE)</f>
        <v xml:space="preserve">El monto total del impuestos sobre el valor de venta de operaciones gratuitas/inafectas/exoneradas debe ser igual a 0.00 </v>
      </c>
      <c r="P221" s="333" t="s">
        <v>482</v>
      </c>
      <c r="Q221" s="269" t="s">
        <v>186</v>
      </c>
    </row>
    <row r="222" spans="2:17" s="51" customFormat="1">
      <c r="B222" s="617"/>
      <c r="C222" s="611"/>
      <c r="D222" s="617"/>
      <c r="E222" s="617"/>
      <c r="F222" s="334" t="s">
        <v>13</v>
      </c>
      <c r="G222" s="333" t="s">
        <v>2671</v>
      </c>
      <c r="H222" s="200" t="s">
        <v>4697</v>
      </c>
      <c r="I222" s="336">
        <v>1</v>
      </c>
      <c r="J222" s="336"/>
      <c r="K222" s="336"/>
      <c r="L222" s="344" t="s">
        <v>2652</v>
      </c>
      <c r="M222" s="333" t="s">
        <v>186</v>
      </c>
      <c r="N222" s="369" t="s">
        <v>186</v>
      </c>
      <c r="O222" s="344" t="str">
        <f>VLOOKUP(N222,CódigosRetorno!$A$1:$B$1701,2,FALSE)</f>
        <v>-</v>
      </c>
      <c r="P222" s="333" t="s">
        <v>186</v>
      </c>
      <c r="Q222" s="270" t="s">
        <v>186</v>
      </c>
    </row>
    <row r="223" spans="2:17" s="51" customFormat="1" ht="24">
      <c r="B223" s="617"/>
      <c r="C223" s="611"/>
      <c r="D223" s="617"/>
      <c r="E223" s="617"/>
      <c r="F223" s="607" t="s">
        <v>44</v>
      </c>
      <c r="G223" s="603" t="s">
        <v>2940</v>
      </c>
      <c r="H223" s="610" t="s">
        <v>5293</v>
      </c>
      <c r="I223" s="607">
        <v>1</v>
      </c>
      <c r="J223" s="334"/>
      <c r="K223" s="334"/>
      <c r="L223" s="344" t="s">
        <v>3160</v>
      </c>
      <c r="M223" s="333" t="s">
        <v>203</v>
      </c>
      <c r="N223" s="271" t="s">
        <v>4241</v>
      </c>
      <c r="O223" s="344" t="str">
        <f>VLOOKUP(N223,CódigosRetorno!$A$1:$B$1701,2,FALSE)</f>
        <v>el XML no contiene el tag o no existe información de código de tributo.</v>
      </c>
      <c r="P223" s="333" t="s">
        <v>482</v>
      </c>
      <c r="Q223" s="270" t="s">
        <v>186</v>
      </c>
    </row>
    <row r="224" spans="2:17" s="51" customFormat="1" ht="24">
      <c r="B224" s="617"/>
      <c r="C224" s="611"/>
      <c r="D224" s="617"/>
      <c r="E224" s="617"/>
      <c r="F224" s="617"/>
      <c r="G224" s="615"/>
      <c r="H224" s="611"/>
      <c r="I224" s="617"/>
      <c r="J224" s="335"/>
      <c r="K224" s="335"/>
      <c r="L224" s="348" t="s">
        <v>4727</v>
      </c>
      <c r="M224" s="365" t="s">
        <v>203</v>
      </c>
      <c r="N224" s="364" t="s">
        <v>2812</v>
      </c>
      <c r="O224" s="344" t="str">
        <f>VLOOKUP(N224,CódigosRetorno!$A$1:$B$1701,2,FALSE)</f>
        <v>El dato ingresado como codigo de tributo global no corresponde al valor esperado.</v>
      </c>
      <c r="P224" s="371" t="s">
        <v>482</v>
      </c>
      <c r="Q224" s="270" t="s">
        <v>3037</v>
      </c>
    </row>
    <row r="225" spans="2:17" s="51" customFormat="1">
      <c r="B225" s="617"/>
      <c r="C225" s="611"/>
      <c r="D225" s="617"/>
      <c r="E225" s="617"/>
      <c r="F225" s="617"/>
      <c r="G225" s="615"/>
      <c r="H225" s="611"/>
      <c r="I225" s="617"/>
      <c r="J225" s="335"/>
      <c r="K225" s="335"/>
      <c r="L225" s="215" t="s">
        <v>4734</v>
      </c>
      <c r="M225" s="377" t="s">
        <v>203</v>
      </c>
      <c r="N225" s="377" t="s">
        <v>4476</v>
      </c>
      <c r="O225" s="344" t="str">
        <f>VLOOKUP(N225,CódigosRetorno!$A$1:$B$1701,2,FALSE)</f>
        <v>El código de tributo no debe repetirse a nivel de totales</v>
      </c>
      <c r="P225" s="333" t="s">
        <v>482</v>
      </c>
      <c r="Q225" s="277" t="s">
        <v>186</v>
      </c>
    </row>
    <row r="226" spans="2:17" s="51" customFormat="1" ht="24">
      <c r="B226" s="617"/>
      <c r="C226" s="611"/>
      <c r="D226" s="617"/>
      <c r="E226" s="617"/>
      <c r="F226" s="617"/>
      <c r="G226" s="615"/>
      <c r="H226" s="611"/>
      <c r="I226" s="617"/>
      <c r="J226" s="335"/>
      <c r="K226" s="335"/>
      <c r="L226" s="344" t="s">
        <v>5743</v>
      </c>
      <c r="M226" s="369" t="s">
        <v>203</v>
      </c>
      <c r="N226" s="377" t="s">
        <v>5396</v>
      </c>
      <c r="O226" s="344" t="str">
        <f>VLOOKUP(N226,CódigosRetorno!$A$1:$B$1701,2,FALSE)</f>
        <v>El dato ingresado como codigo de tributo global es invalido para tipo de operación.</v>
      </c>
      <c r="P226" s="333" t="s">
        <v>482</v>
      </c>
      <c r="Q226" s="269" t="s">
        <v>186</v>
      </c>
    </row>
    <row r="227" spans="2:17" s="51" customFormat="1" ht="24">
      <c r="B227" s="617"/>
      <c r="C227" s="611"/>
      <c r="D227" s="617"/>
      <c r="E227" s="617"/>
      <c r="F227" s="617"/>
      <c r="G227" s="615"/>
      <c r="H227" s="611"/>
      <c r="I227" s="617"/>
      <c r="J227" s="335"/>
      <c r="K227" s="335"/>
      <c r="L227" s="344" t="s">
        <v>6122</v>
      </c>
      <c r="M227" s="369" t="s">
        <v>203</v>
      </c>
      <c r="N227" s="377" t="s">
        <v>5396</v>
      </c>
      <c r="O227" s="344" t="str">
        <f>VLOOKUP(N227,CódigosRetorno!$A$1:$B$1701,2,FALSE)</f>
        <v>El dato ingresado como codigo de tributo global es invalido para tipo de operación.</v>
      </c>
      <c r="P227" s="333" t="s">
        <v>482</v>
      </c>
      <c r="Q227" s="269" t="s">
        <v>186</v>
      </c>
    </row>
    <row r="228" spans="2:17" s="51" customFormat="1" ht="24">
      <c r="B228" s="617"/>
      <c r="C228" s="611"/>
      <c r="D228" s="617"/>
      <c r="E228" s="609" t="s">
        <v>9</v>
      </c>
      <c r="F228" s="609"/>
      <c r="G228" s="343" t="s">
        <v>4705</v>
      </c>
      <c r="H228" s="344" t="s">
        <v>4604</v>
      </c>
      <c r="I228" s="343" t="s">
        <v>4584</v>
      </c>
      <c r="J228" s="343"/>
      <c r="K228" s="343"/>
      <c r="L228" s="344" t="s">
        <v>5395</v>
      </c>
      <c r="M228" s="333" t="s">
        <v>1192</v>
      </c>
      <c r="N228" s="369" t="s">
        <v>5313</v>
      </c>
      <c r="O228" s="344" t="str">
        <f>VLOOKUP(N228,CódigosRetorno!$A$1:$B$1701,2,FALSE)</f>
        <v>El dato ingresado como atributo @schemeName es incorrecto.</v>
      </c>
      <c r="P228" s="333" t="s">
        <v>482</v>
      </c>
      <c r="Q228" s="269" t="s">
        <v>186</v>
      </c>
    </row>
    <row r="229" spans="2:17" s="51" customFormat="1" ht="24">
      <c r="B229" s="617"/>
      <c r="C229" s="611"/>
      <c r="D229" s="617"/>
      <c r="E229" s="609"/>
      <c r="F229" s="609"/>
      <c r="G229" s="343" t="s">
        <v>4582</v>
      </c>
      <c r="H229" s="344" t="s">
        <v>4605</v>
      </c>
      <c r="I229" s="343" t="s">
        <v>4584</v>
      </c>
      <c r="J229" s="343"/>
      <c r="K229" s="343"/>
      <c r="L229" s="344" t="s">
        <v>5305</v>
      </c>
      <c r="M229" s="333" t="s">
        <v>1192</v>
      </c>
      <c r="N229" s="369" t="s">
        <v>5314</v>
      </c>
      <c r="O229" s="344" t="str">
        <f>VLOOKUP(N229,CódigosRetorno!$A$1:$B$1701,2,FALSE)</f>
        <v>El dato ingresado como atributo @schemeAgencyName es incorrecto.</v>
      </c>
      <c r="P229" s="333" t="s">
        <v>482</v>
      </c>
      <c r="Q229" s="269" t="s">
        <v>186</v>
      </c>
    </row>
    <row r="230" spans="2:17" s="51" customFormat="1" ht="36">
      <c r="B230" s="617"/>
      <c r="C230" s="611"/>
      <c r="D230" s="617"/>
      <c r="E230" s="609"/>
      <c r="F230" s="609"/>
      <c r="G230" s="343" t="s">
        <v>5397</v>
      </c>
      <c r="H230" s="200" t="s">
        <v>4607</v>
      </c>
      <c r="I230" s="343" t="s">
        <v>4584</v>
      </c>
      <c r="J230" s="343"/>
      <c r="K230" s="343"/>
      <c r="L230" s="344" t="s">
        <v>5398</v>
      </c>
      <c r="M230" s="369" t="s">
        <v>1192</v>
      </c>
      <c r="N230" s="377" t="s">
        <v>5307</v>
      </c>
      <c r="O230" s="344" t="str">
        <f>VLOOKUP(N230,CódigosRetorno!$A$1:$B$1701,2,FALSE)</f>
        <v>El dato ingresado como atributo @listAgencyName es incorrecto.</v>
      </c>
      <c r="P230" s="333" t="s">
        <v>482</v>
      </c>
      <c r="Q230" s="269" t="s">
        <v>186</v>
      </c>
    </row>
    <row r="231" spans="2:17" s="51" customFormat="1" ht="24">
      <c r="B231" s="617"/>
      <c r="C231" s="611"/>
      <c r="D231" s="617"/>
      <c r="E231" s="607" t="s">
        <v>4</v>
      </c>
      <c r="F231" s="607" t="s">
        <v>46</v>
      </c>
      <c r="G231" s="603" t="s">
        <v>2940</v>
      </c>
      <c r="H231" s="605" t="s">
        <v>5294</v>
      </c>
      <c r="I231" s="607">
        <v>1</v>
      </c>
      <c r="J231" s="334"/>
      <c r="K231" s="334"/>
      <c r="L231" s="344" t="s">
        <v>3160</v>
      </c>
      <c r="M231" s="369" t="s">
        <v>203</v>
      </c>
      <c r="N231" s="377" t="s">
        <v>2416</v>
      </c>
      <c r="O231" s="344" t="str">
        <f>VLOOKUP(N231,CódigosRetorno!$A$1:$B$1701,2,FALSE)</f>
        <v>El XML no contiene el tag TaxScheme Name de impuestos globales</v>
      </c>
      <c r="P231" s="333" t="s">
        <v>482</v>
      </c>
      <c r="Q231" s="270" t="s">
        <v>186</v>
      </c>
    </row>
    <row r="232" spans="2:17" s="51" customFormat="1" ht="24">
      <c r="B232" s="617"/>
      <c r="C232" s="611"/>
      <c r="D232" s="617"/>
      <c r="E232" s="617"/>
      <c r="F232" s="617"/>
      <c r="G232" s="615"/>
      <c r="H232" s="618"/>
      <c r="I232" s="617"/>
      <c r="J232" s="335"/>
      <c r="K232" s="335"/>
      <c r="L232" s="348" t="s">
        <v>4729</v>
      </c>
      <c r="M232" s="369" t="s">
        <v>203</v>
      </c>
      <c r="N232" s="377" t="s">
        <v>3697</v>
      </c>
      <c r="O232" s="344" t="str">
        <f>VLOOKUP(N232,CódigosRetorno!$A$1:$B$1701,2,FALSE)</f>
        <v>El valor del tag nombre del tributo no corresponde al esperado.</v>
      </c>
      <c r="P232" s="333" t="s">
        <v>482</v>
      </c>
      <c r="Q232" s="270" t="s">
        <v>186</v>
      </c>
    </row>
    <row r="233" spans="2:17" s="51" customFormat="1" ht="36" customHeight="1">
      <c r="B233" s="617"/>
      <c r="C233" s="611"/>
      <c r="D233" s="617"/>
      <c r="E233" s="617"/>
      <c r="F233" s="607" t="s">
        <v>13</v>
      </c>
      <c r="G233" s="603"/>
      <c r="H233" s="605" t="s">
        <v>5741</v>
      </c>
      <c r="I233" s="617">
        <v>1</v>
      </c>
      <c r="J233" s="335"/>
      <c r="K233" s="335"/>
      <c r="L233" s="344" t="s">
        <v>3160</v>
      </c>
      <c r="M233" s="369" t="s">
        <v>203</v>
      </c>
      <c r="N233" s="377" t="s">
        <v>2418</v>
      </c>
      <c r="O233" s="344" t="str">
        <f>VLOOKUP(N233,CódigosRetorno!$A$1:$B$1701,2,FALSE)</f>
        <v>El XML no contiene el tag código de tributo internacional de impuestos globales</v>
      </c>
      <c r="P233" s="333"/>
      <c r="Q233" s="270" t="s">
        <v>186</v>
      </c>
    </row>
    <row r="234" spans="2:17" s="51" customFormat="1" ht="24">
      <c r="B234" s="617"/>
      <c r="C234" s="611"/>
      <c r="D234" s="617"/>
      <c r="E234" s="617"/>
      <c r="F234" s="617"/>
      <c r="G234" s="615"/>
      <c r="H234" s="618"/>
      <c r="I234" s="617"/>
      <c r="J234" s="335"/>
      <c r="K234" s="335"/>
      <c r="L234" s="348" t="s">
        <v>4730</v>
      </c>
      <c r="M234" s="369" t="s">
        <v>203</v>
      </c>
      <c r="N234" s="377" t="s">
        <v>3693</v>
      </c>
      <c r="O234" s="344" t="str">
        <f>VLOOKUP(N234,CódigosRetorno!$A$1:$B$1701,2,FALSE)</f>
        <v>El valor del tag codigo de tributo internacional no corresponde al esperado.</v>
      </c>
      <c r="P234" s="333"/>
      <c r="Q234" s="270"/>
    </row>
    <row r="235" spans="2:17" s="51" customFormat="1" ht="24">
      <c r="B235" s="607">
        <v>38</v>
      </c>
      <c r="C235" s="610" t="s">
        <v>5449</v>
      </c>
      <c r="D235" s="607" t="s">
        <v>3</v>
      </c>
      <c r="E235" s="607" t="s">
        <v>9</v>
      </c>
      <c r="F235" s="607" t="s">
        <v>12</v>
      </c>
      <c r="G235" s="603" t="s">
        <v>4836</v>
      </c>
      <c r="H235" s="610" t="s">
        <v>5735</v>
      </c>
      <c r="I235" s="607">
        <v>1</v>
      </c>
      <c r="J235" s="334"/>
      <c r="K235" s="334"/>
      <c r="L235" s="344" t="s">
        <v>3551</v>
      </c>
      <c r="M235" s="52" t="s">
        <v>203</v>
      </c>
      <c r="N235" s="369" t="s">
        <v>4364</v>
      </c>
      <c r="O235" s="344" t="str">
        <f>VLOOKUP(N235,CódigosRetorno!$A$1:$B$1701,2,FALSE)</f>
        <v>El dato ingresado en el total valor de venta globales no cumple con el formato establecido</v>
      </c>
      <c r="Q235" s="278" t="s">
        <v>186</v>
      </c>
    </row>
    <row r="236" spans="2:17" s="51" customFormat="1" ht="36">
      <c r="B236" s="617"/>
      <c r="C236" s="611"/>
      <c r="D236" s="617"/>
      <c r="E236" s="617"/>
      <c r="F236" s="617"/>
      <c r="G236" s="615"/>
      <c r="H236" s="611"/>
      <c r="I236" s="617"/>
      <c r="J236" s="335"/>
      <c r="K236" s="335"/>
      <c r="L236" s="344" t="s">
        <v>4723</v>
      </c>
      <c r="M236" s="333" t="s">
        <v>203</v>
      </c>
      <c r="N236" s="369" t="s">
        <v>4237</v>
      </c>
      <c r="O236" s="344" t="str">
        <f>VLOOKUP(N236,CódigosRetorno!$A$1:$B$1701,2,FALSE)</f>
        <v>La sumatoria del total valor de venta - operaciones gratuitas de línea no corresponden al total</v>
      </c>
      <c r="P236" s="333"/>
      <c r="Q236" s="270"/>
    </row>
    <row r="237" spans="2:17" s="51" customFormat="1" ht="24">
      <c r="B237" s="617"/>
      <c r="C237" s="611"/>
      <c r="D237" s="617"/>
      <c r="E237" s="617"/>
      <c r="F237" s="617"/>
      <c r="G237" s="615"/>
      <c r="H237" s="611"/>
      <c r="I237" s="617"/>
      <c r="J237" s="335"/>
      <c r="K237" s="335"/>
      <c r="L237" s="344" t="s">
        <v>4850</v>
      </c>
      <c r="M237" s="369" t="s">
        <v>203</v>
      </c>
      <c r="N237" s="377" t="s">
        <v>1800</v>
      </c>
      <c r="O237" s="344" t="str">
        <f>VLOOKUP(N237,CódigosRetorno!$A$1:$B$1701,2,FALSE)</f>
        <v>Operacion gratuita,  debe consignar Total valor venta - operaciones gratuitas  mayor a cero</v>
      </c>
      <c r="P237" s="333"/>
      <c r="Q237" s="270" t="s">
        <v>186</v>
      </c>
    </row>
    <row r="238" spans="2:17" s="51" customFormat="1" ht="24">
      <c r="B238" s="617"/>
      <c r="C238" s="611"/>
      <c r="D238" s="617"/>
      <c r="E238" s="617"/>
      <c r="F238" s="617"/>
      <c r="G238" s="615"/>
      <c r="H238" s="611"/>
      <c r="I238" s="617"/>
      <c r="J238" s="335"/>
      <c r="K238" s="335"/>
      <c r="L238" s="344" t="s">
        <v>4851</v>
      </c>
      <c r="M238" s="369" t="s">
        <v>203</v>
      </c>
      <c r="N238" s="120" t="s">
        <v>2021</v>
      </c>
      <c r="O238" s="344" t="str">
        <f>VLOOKUP(N238,CódigosRetorno!$A$1:$B$1701,2,FALSE)</f>
        <v>Si existe leyenda Transferencia Gratuita debe consignar Total Valor de Venta de Operaciones Gratuitas</v>
      </c>
      <c r="P238" s="333"/>
      <c r="Q238" s="270" t="s">
        <v>186</v>
      </c>
    </row>
    <row r="239" spans="2:17" s="51" customFormat="1">
      <c r="B239" s="617"/>
      <c r="C239" s="611"/>
      <c r="D239" s="617"/>
      <c r="E239" s="617"/>
      <c r="F239" s="334" t="s">
        <v>13</v>
      </c>
      <c r="G239" s="333" t="s">
        <v>2671</v>
      </c>
      <c r="H239" s="200" t="s">
        <v>4697</v>
      </c>
      <c r="I239" s="336">
        <v>1</v>
      </c>
      <c r="J239" s="336"/>
      <c r="K239" s="336"/>
      <c r="L239" s="344" t="s">
        <v>2652</v>
      </c>
      <c r="M239" s="333" t="s">
        <v>186</v>
      </c>
      <c r="N239" s="369" t="s">
        <v>186</v>
      </c>
      <c r="O239" s="344" t="str">
        <f>VLOOKUP(N239,CódigosRetorno!$A$1:$B$1701,2,FALSE)</f>
        <v>-</v>
      </c>
      <c r="P239" s="333" t="s">
        <v>186</v>
      </c>
      <c r="Q239" s="270" t="s">
        <v>186</v>
      </c>
    </row>
    <row r="240" spans="2:17" s="51" customFormat="1" ht="24">
      <c r="B240" s="617"/>
      <c r="C240" s="611"/>
      <c r="D240" s="617"/>
      <c r="E240" s="617"/>
      <c r="F240" s="607"/>
      <c r="G240" s="603" t="s">
        <v>4726</v>
      </c>
      <c r="H240" s="605" t="s">
        <v>5742</v>
      </c>
      <c r="I240" s="607">
        <v>1</v>
      </c>
      <c r="J240" s="336"/>
      <c r="K240" s="336"/>
      <c r="L240" s="344" t="s">
        <v>3551</v>
      </c>
      <c r="M240" s="369" t="s">
        <v>203</v>
      </c>
      <c r="N240" s="377" t="s">
        <v>2422</v>
      </c>
      <c r="O240" s="344" t="str">
        <f>VLOOKUP(N240,CódigosRetorno!$A$1:$B$1701,2,FALSE)</f>
        <v>El dato ingresado en TaxAmount no cumple con el formato establecido</v>
      </c>
      <c r="P240" s="333" t="s">
        <v>482</v>
      </c>
      <c r="Q240" s="269" t="s">
        <v>186</v>
      </c>
    </row>
    <row r="241" spans="2:17" s="51" customFormat="1" ht="24">
      <c r="B241" s="617"/>
      <c r="C241" s="611"/>
      <c r="D241" s="617"/>
      <c r="E241" s="617"/>
      <c r="F241" s="617"/>
      <c r="G241" s="615"/>
      <c r="H241" s="618"/>
      <c r="I241" s="617"/>
      <c r="J241" s="336"/>
      <c r="K241" s="336"/>
      <c r="L241" s="344" t="s">
        <v>4732</v>
      </c>
      <c r="M241" s="369" t="s">
        <v>203</v>
      </c>
      <c r="N241" s="377" t="s">
        <v>5445</v>
      </c>
      <c r="O241" s="344" t="str">
        <f>VLOOKUP(N241,CódigosRetorno!$A$1:$B$1701,2,FALSE)</f>
        <v>La sumatoria de los IGV de operaciones gratuitas de la línea (codigo tributo 9996) no corresponden al total</v>
      </c>
      <c r="P241" s="371" t="s">
        <v>482</v>
      </c>
      <c r="Q241" s="279" t="s">
        <v>186</v>
      </c>
    </row>
    <row r="242" spans="2:17" s="51" customFormat="1">
      <c r="B242" s="617"/>
      <c r="C242" s="611"/>
      <c r="D242" s="617"/>
      <c r="E242" s="617"/>
      <c r="F242" s="334" t="s">
        <v>13</v>
      </c>
      <c r="G242" s="333" t="s">
        <v>2671</v>
      </c>
      <c r="H242" s="200" t="s">
        <v>4697</v>
      </c>
      <c r="I242" s="336">
        <v>1</v>
      </c>
      <c r="J242" s="336"/>
      <c r="K242" s="336"/>
      <c r="L242" s="344" t="s">
        <v>2652</v>
      </c>
      <c r="M242" s="333" t="s">
        <v>186</v>
      </c>
      <c r="N242" s="369" t="s">
        <v>186</v>
      </c>
      <c r="O242" s="344" t="str">
        <f>VLOOKUP(N242,CódigosRetorno!$A$1:$B$1701,2,FALSE)</f>
        <v>-</v>
      </c>
      <c r="P242" s="333" t="s">
        <v>186</v>
      </c>
      <c r="Q242" s="270" t="s">
        <v>186</v>
      </c>
    </row>
    <row r="243" spans="2:17" s="51" customFormat="1" ht="24">
      <c r="B243" s="617"/>
      <c r="C243" s="611"/>
      <c r="D243" s="617"/>
      <c r="E243" s="617"/>
      <c r="F243" s="607" t="s">
        <v>44</v>
      </c>
      <c r="G243" s="603" t="s">
        <v>2940</v>
      </c>
      <c r="H243" s="610" t="s">
        <v>5293</v>
      </c>
      <c r="I243" s="607">
        <v>1</v>
      </c>
      <c r="J243" s="334"/>
      <c r="K243" s="334"/>
      <c r="L243" s="344" t="s">
        <v>3160</v>
      </c>
      <c r="M243" s="333" t="s">
        <v>203</v>
      </c>
      <c r="N243" s="271" t="s">
        <v>4241</v>
      </c>
      <c r="O243" s="344" t="str">
        <f>VLOOKUP(N243,CódigosRetorno!$A$1:$B$1701,2,FALSE)</f>
        <v>el XML no contiene el tag o no existe información de código de tributo.</v>
      </c>
      <c r="P243" s="333" t="s">
        <v>482</v>
      </c>
      <c r="Q243" s="270" t="s">
        <v>186</v>
      </c>
    </row>
    <row r="244" spans="2:17" s="51" customFormat="1" ht="24">
      <c r="B244" s="617"/>
      <c r="C244" s="611"/>
      <c r="D244" s="617"/>
      <c r="E244" s="617"/>
      <c r="F244" s="617"/>
      <c r="G244" s="615"/>
      <c r="H244" s="611"/>
      <c r="I244" s="617"/>
      <c r="J244" s="335"/>
      <c r="K244" s="335"/>
      <c r="L244" s="348" t="s">
        <v>4727</v>
      </c>
      <c r="M244" s="365" t="s">
        <v>203</v>
      </c>
      <c r="N244" s="364" t="s">
        <v>2812</v>
      </c>
      <c r="O244" s="344" t="str">
        <f>VLOOKUP(N244,CódigosRetorno!$A$1:$B$1701,2,FALSE)</f>
        <v>El dato ingresado como codigo de tributo global no corresponde al valor esperado.</v>
      </c>
      <c r="P244" s="371"/>
      <c r="Q244" s="112"/>
    </row>
    <row r="245" spans="2:17" s="51" customFormat="1">
      <c r="B245" s="617"/>
      <c r="C245" s="611"/>
      <c r="D245" s="617"/>
      <c r="E245" s="617"/>
      <c r="F245" s="617"/>
      <c r="G245" s="615"/>
      <c r="H245" s="611"/>
      <c r="I245" s="617"/>
      <c r="J245" s="335"/>
      <c r="K245" s="335"/>
      <c r="L245" s="215" t="s">
        <v>4734</v>
      </c>
      <c r="M245" s="377" t="s">
        <v>203</v>
      </c>
      <c r="N245" s="377" t="s">
        <v>4476</v>
      </c>
      <c r="O245" s="344" t="str">
        <f>VLOOKUP(N245,CódigosRetorno!$A$1:$B$1701,2,FALSE)</f>
        <v>El código de tributo no debe repetirse a nivel de totales</v>
      </c>
      <c r="P245" s="333" t="s">
        <v>482</v>
      </c>
      <c r="Q245" s="277" t="s">
        <v>186</v>
      </c>
    </row>
    <row r="246" spans="2:17" s="51" customFormat="1" ht="24">
      <c r="B246" s="617"/>
      <c r="C246" s="611"/>
      <c r="D246" s="617"/>
      <c r="E246" s="617"/>
      <c r="F246" s="343"/>
      <c r="G246" s="343" t="s">
        <v>4705</v>
      </c>
      <c r="H246" s="344" t="s">
        <v>4604</v>
      </c>
      <c r="I246" s="343" t="s">
        <v>4584</v>
      </c>
      <c r="J246" s="343"/>
      <c r="K246" s="343"/>
      <c r="L246" s="344" t="s">
        <v>5395</v>
      </c>
      <c r="M246" s="333" t="s">
        <v>1192</v>
      </c>
      <c r="N246" s="369" t="s">
        <v>5313</v>
      </c>
      <c r="O246" s="344" t="str">
        <f>VLOOKUP(N246,CódigosRetorno!$A$1:$B$1701,2,FALSE)</f>
        <v>El dato ingresado como atributo @schemeName es incorrecto.</v>
      </c>
      <c r="P246" s="333" t="s">
        <v>482</v>
      </c>
      <c r="Q246" s="269" t="s">
        <v>186</v>
      </c>
    </row>
    <row r="247" spans="2:17" s="51" customFormat="1" ht="24">
      <c r="B247" s="617"/>
      <c r="C247" s="611"/>
      <c r="D247" s="617"/>
      <c r="E247" s="617"/>
      <c r="F247" s="343"/>
      <c r="G247" s="343" t="s">
        <v>4582</v>
      </c>
      <c r="H247" s="344" t="s">
        <v>4605</v>
      </c>
      <c r="I247" s="343" t="s">
        <v>4584</v>
      </c>
      <c r="J247" s="343"/>
      <c r="K247" s="343"/>
      <c r="L247" s="344" t="s">
        <v>5305</v>
      </c>
      <c r="M247" s="333" t="s">
        <v>1192</v>
      </c>
      <c r="N247" s="369" t="s">
        <v>5314</v>
      </c>
      <c r="O247" s="344" t="str">
        <f>VLOOKUP(N247,CódigosRetorno!$A$1:$B$1701,2,FALSE)</f>
        <v>El dato ingresado como atributo @schemeAgencyName es incorrecto.</v>
      </c>
      <c r="P247" s="333" t="s">
        <v>482</v>
      </c>
      <c r="Q247" s="269" t="s">
        <v>186</v>
      </c>
    </row>
    <row r="248" spans="2:17" s="51" customFormat="1" ht="36">
      <c r="B248" s="617"/>
      <c r="C248" s="611"/>
      <c r="D248" s="617"/>
      <c r="E248" s="617"/>
      <c r="F248" s="343"/>
      <c r="G248" s="343" t="s">
        <v>5397</v>
      </c>
      <c r="H248" s="200" t="s">
        <v>4607</v>
      </c>
      <c r="I248" s="343" t="s">
        <v>4584</v>
      </c>
      <c r="J248" s="343"/>
      <c r="K248" s="343"/>
      <c r="L248" s="344" t="s">
        <v>5398</v>
      </c>
      <c r="M248" s="369" t="s">
        <v>1192</v>
      </c>
      <c r="N248" s="377" t="s">
        <v>5307</v>
      </c>
      <c r="O248" s="344" t="str">
        <f>VLOOKUP(N248,CódigosRetorno!$A$1:$B$1701,2,FALSE)</f>
        <v>El dato ingresado como atributo @listAgencyName es incorrecto.</v>
      </c>
      <c r="P248" s="333" t="s">
        <v>482</v>
      </c>
      <c r="Q248" s="269" t="s">
        <v>186</v>
      </c>
    </row>
    <row r="249" spans="2:17" s="51" customFormat="1" ht="24">
      <c r="B249" s="617"/>
      <c r="C249" s="611"/>
      <c r="D249" s="617"/>
      <c r="E249" s="617"/>
      <c r="F249" s="607" t="s">
        <v>46</v>
      </c>
      <c r="G249" s="603" t="s">
        <v>2940</v>
      </c>
      <c r="H249" s="605" t="s">
        <v>5294</v>
      </c>
      <c r="I249" s="607">
        <v>1</v>
      </c>
      <c r="J249" s="334"/>
      <c r="K249" s="334"/>
      <c r="L249" s="344" t="s">
        <v>3160</v>
      </c>
      <c r="M249" s="369" t="s">
        <v>203</v>
      </c>
      <c r="N249" s="377" t="s">
        <v>2416</v>
      </c>
      <c r="O249" s="344" t="str">
        <f>VLOOKUP(N249,CódigosRetorno!$A$1:$B$1701,2,FALSE)</f>
        <v>El XML no contiene el tag TaxScheme Name de impuestos globales</v>
      </c>
      <c r="P249" s="333" t="s">
        <v>482</v>
      </c>
      <c r="Q249" s="270" t="s">
        <v>186</v>
      </c>
    </row>
    <row r="250" spans="2:17" s="51" customFormat="1" ht="24">
      <c r="B250" s="617"/>
      <c r="C250" s="611"/>
      <c r="D250" s="617"/>
      <c r="E250" s="617"/>
      <c r="F250" s="617"/>
      <c r="G250" s="615"/>
      <c r="H250" s="618"/>
      <c r="I250" s="617"/>
      <c r="J250" s="335"/>
      <c r="K250" s="335"/>
      <c r="L250" s="348" t="s">
        <v>4729</v>
      </c>
      <c r="M250" s="369" t="s">
        <v>203</v>
      </c>
      <c r="N250" s="377" t="s">
        <v>3697</v>
      </c>
      <c r="O250" s="344" t="str">
        <f>VLOOKUP(N250,CódigosRetorno!$A$1:$B$1701,2,FALSE)</f>
        <v>El valor del tag nombre del tributo no corresponde al esperado.</v>
      </c>
      <c r="P250" s="333"/>
      <c r="Q250" s="270" t="s">
        <v>186</v>
      </c>
    </row>
    <row r="251" spans="2:17" s="51" customFormat="1" ht="24">
      <c r="B251" s="617"/>
      <c r="C251" s="611"/>
      <c r="D251" s="617"/>
      <c r="E251" s="617"/>
      <c r="F251" s="607" t="s">
        <v>13</v>
      </c>
      <c r="G251" s="603" t="s">
        <v>2940</v>
      </c>
      <c r="H251" s="605" t="s">
        <v>5741</v>
      </c>
      <c r="I251" s="617">
        <v>1</v>
      </c>
      <c r="J251" s="335"/>
      <c r="K251" s="335"/>
      <c r="L251" s="344" t="s">
        <v>3160</v>
      </c>
      <c r="M251" s="369" t="s">
        <v>203</v>
      </c>
      <c r="N251" s="377" t="s">
        <v>2418</v>
      </c>
      <c r="O251" s="344" t="str">
        <f>VLOOKUP(N251,CódigosRetorno!$A$1:$B$1701,2,FALSE)</f>
        <v>El XML no contiene el tag código de tributo internacional de impuestos globales</v>
      </c>
      <c r="P251" s="333"/>
      <c r="Q251" s="270" t="s">
        <v>186</v>
      </c>
    </row>
    <row r="252" spans="2:17" s="51" customFormat="1" ht="24">
      <c r="B252" s="617"/>
      <c r="C252" s="611"/>
      <c r="D252" s="617"/>
      <c r="E252" s="617"/>
      <c r="F252" s="617"/>
      <c r="G252" s="615"/>
      <c r="H252" s="618"/>
      <c r="I252" s="617"/>
      <c r="J252" s="335"/>
      <c r="K252" s="335"/>
      <c r="L252" s="348" t="s">
        <v>4730</v>
      </c>
      <c r="M252" s="369" t="s">
        <v>203</v>
      </c>
      <c r="N252" s="377" t="s">
        <v>3693</v>
      </c>
      <c r="O252" s="344" t="str">
        <f>VLOOKUP(N252,CódigosRetorno!$A$1:$B$1701,2,FALSE)</f>
        <v>El valor del tag codigo de tributo internacional no corresponde al esperado.</v>
      </c>
      <c r="P252" s="333"/>
      <c r="Q252" s="270"/>
    </row>
    <row r="253" spans="2:17" s="51" customFormat="1" ht="24" customHeight="1">
      <c r="B253" s="607">
        <f>B235+1</f>
        <v>39</v>
      </c>
      <c r="C253" s="610" t="s">
        <v>4858</v>
      </c>
      <c r="D253" s="603" t="s">
        <v>3</v>
      </c>
      <c r="E253" s="607" t="s">
        <v>4</v>
      </c>
      <c r="F253" s="607" t="s">
        <v>12</v>
      </c>
      <c r="G253" s="603" t="s">
        <v>4836</v>
      </c>
      <c r="H253" s="610" t="s">
        <v>5740</v>
      </c>
      <c r="I253" s="607">
        <v>1</v>
      </c>
      <c r="J253" s="334"/>
      <c r="K253" s="334"/>
      <c r="L253" s="348" t="s">
        <v>3160</v>
      </c>
      <c r="M253" s="369" t="s">
        <v>203</v>
      </c>
      <c r="N253" s="377" t="s">
        <v>2808</v>
      </c>
      <c r="O253" s="344" t="str">
        <f>VLOOKUP(N253,CódigosRetorno!$A$1:$B$1701,2,FALSE)</f>
        <v>El XML no contiene el tag o no existe información de total valor de venta globales</v>
      </c>
      <c r="P253" s="333"/>
      <c r="Q253" s="269" t="s">
        <v>186</v>
      </c>
    </row>
    <row r="254" spans="2:17" s="51" customFormat="1" ht="24">
      <c r="B254" s="617"/>
      <c r="C254" s="611"/>
      <c r="D254" s="615"/>
      <c r="E254" s="617"/>
      <c r="F254" s="617"/>
      <c r="G254" s="615"/>
      <c r="H254" s="611"/>
      <c r="I254" s="617"/>
      <c r="J254" s="335"/>
      <c r="K254" s="335"/>
      <c r="L254" s="344" t="s">
        <v>3551</v>
      </c>
      <c r="M254" s="52" t="s">
        <v>203</v>
      </c>
      <c r="N254" s="369" t="s">
        <v>4364</v>
      </c>
      <c r="O254" s="344" t="str">
        <f>VLOOKUP(N254,CódigosRetorno!$A$1:$B$1701,2,FALSE)</f>
        <v>El dato ingresado en el total valor de venta globales no cumple con el formato establecido</v>
      </c>
      <c r="P254" s="333"/>
      <c r="Q254" s="269" t="s">
        <v>186</v>
      </c>
    </row>
    <row r="255" spans="2:17" s="51" customFormat="1" ht="36">
      <c r="B255" s="617"/>
      <c r="C255" s="611"/>
      <c r="D255" s="615"/>
      <c r="E255" s="617"/>
      <c r="F255" s="617"/>
      <c r="G255" s="615"/>
      <c r="H255" s="611"/>
      <c r="I255" s="617"/>
      <c r="J255" s="335"/>
      <c r="K255" s="335"/>
      <c r="L255" s="344" t="s">
        <v>4731</v>
      </c>
      <c r="M255" s="333" t="s">
        <v>203</v>
      </c>
      <c r="N255" s="369" t="s">
        <v>4432</v>
      </c>
      <c r="O255" s="344" t="str">
        <f>VLOOKUP(N255,CódigosRetorno!$A$1:$B$1701,2,FALSE)</f>
        <v>La sumatoria del total valor de venta - operaciones gravadas de línea no corresponden al total</v>
      </c>
      <c r="P255" s="333"/>
      <c r="Q255" s="269" t="s">
        <v>186</v>
      </c>
    </row>
    <row r="256" spans="2:17" s="51" customFormat="1" ht="36">
      <c r="B256" s="617"/>
      <c r="C256" s="611"/>
      <c r="D256" s="615"/>
      <c r="E256" s="617"/>
      <c r="F256" s="617"/>
      <c r="G256" s="615"/>
      <c r="H256" s="611"/>
      <c r="I256" s="617"/>
      <c r="J256" s="335"/>
      <c r="K256" s="335"/>
      <c r="L256" s="344" t="s">
        <v>4860</v>
      </c>
      <c r="M256" s="333" t="s">
        <v>203</v>
      </c>
      <c r="N256" s="369" t="s">
        <v>4446</v>
      </c>
      <c r="O256" s="344" t="str">
        <f>VLOOKUP(N256,CódigosRetorno!$A$1:$B$1701,2,FALSE)</f>
        <v>La sumatoria del total valor de venta - IVAP de línea no corresponden al total</v>
      </c>
      <c r="P256" s="333"/>
      <c r="Q256" s="269" t="s">
        <v>186</v>
      </c>
    </row>
    <row r="257" spans="2:17" s="51" customFormat="1">
      <c r="B257" s="617"/>
      <c r="C257" s="611"/>
      <c r="D257" s="615"/>
      <c r="E257" s="617"/>
      <c r="F257" s="343" t="s">
        <v>13</v>
      </c>
      <c r="G257" s="333" t="s">
        <v>2671</v>
      </c>
      <c r="H257" s="200" t="s">
        <v>4697</v>
      </c>
      <c r="I257" s="343">
        <v>1</v>
      </c>
      <c r="J257" s="343"/>
      <c r="K257" s="343"/>
      <c r="L257" s="344" t="s">
        <v>2652</v>
      </c>
      <c r="M257" s="333" t="s">
        <v>186</v>
      </c>
      <c r="N257" s="369" t="s">
        <v>186</v>
      </c>
      <c r="O257" s="344" t="str">
        <f>VLOOKUP(N257,CódigosRetorno!$A$1:$B$1701,2,FALSE)</f>
        <v>-</v>
      </c>
      <c r="P257" s="333" t="s">
        <v>186</v>
      </c>
      <c r="Q257" s="269" t="s">
        <v>186</v>
      </c>
    </row>
    <row r="258" spans="2:17" s="51" customFormat="1" ht="24">
      <c r="B258" s="617"/>
      <c r="C258" s="611"/>
      <c r="D258" s="615"/>
      <c r="E258" s="617"/>
      <c r="F258" s="607" t="s">
        <v>12</v>
      </c>
      <c r="G258" s="603" t="s">
        <v>4836</v>
      </c>
      <c r="H258" s="610" t="s">
        <v>5739</v>
      </c>
      <c r="I258" s="607">
        <v>1</v>
      </c>
      <c r="J258" s="334"/>
      <c r="K258" s="334"/>
      <c r="L258" s="344" t="s">
        <v>3551</v>
      </c>
      <c r="M258" s="369" t="s">
        <v>203</v>
      </c>
      <c r="N258" s="377" t="s">
        <v>2422</v>
      </c>
      <c r="O258" s="344" t="str">
        <f>VLOOKUP(N258,CódigosRetorno!$A$1:$B$1701,2,FALSE)</f>
        <v>El dato ingresado en TaxAmount no cumple con el formato establecido</v>
      </c>
      <c r="P258" s="333" t="s">
        <v>482</v>
      </c>
      <c r="Q258" s="269" t="s">
        <v>186</v>
      </c>
    </row>
    <row r="259" spans="2:17" s="51" customFormat="1" ht="48">
      <c r="B259" s="617"/>
      <c r="C259" s="611"/>
      <c r="D259" s="615"/>
      <c r="E259" s="617"/>
      <c r="F259" s="617"/>
      <c r="G259" s="615"/>
      <c r="H259" s="611"/>
      <c r="I259" s="617"/>
      <c r="J259" s="335"/>
      <c r="K259" s="335"/>
      <c r="L259" s="348" t="s">
        <v>4863</v>
      </c>
      <c r="M259" s="369" t="s">
        <v>1192</v>
      </c>
      <c r="N259" s="377" t="s">
        <v>1434</v>
      </c>
      <c r="O259" s="344" t="str">
        <f>VLOOKUP(N259,CódigosRetorno!$A$1:$B$1701,2,FALSE)</f>
        <v>El calculo del IGV no es correcto</v>
      </c>
      <c r="P259" s="333" t="s">
        <v>217</v>
      </c>
      <c r="Q259" s="270" t="s">
        <v>3056</v>
      </c>
    </row>
    <row r="260" spans="2:17" s="51" customFormat="1" ht="24">
      <c r="B260" s="617"/>
      <c r="C260" s="611"/>
      <c r="D260" s="615"/>
      <c r="E260" s="617"/>
      <c r="F260" s="617"/>
      <c r="G260" s="615"/>
      <c r="H260" s="611"/>
      <c r="I260" s="617"/>
      <c r="J260" s="335"/>
      <c r="K260" s="335"/>
      <c r="L260" s="344" t="s">
        <v>4732</v>
      </c>
      <c r="M260" s="369" t="s">
        <v>203</v>
      </c>
      <c r="N260" s="377" t="s">
        <v>4431</v>
      </c>
      <c r="O260" s="344" t="str">
        <f>VLOOKUP(N260,CódigosRetorno!$A$1:$B$1701,2,FALSE)</f>
        <v>La sumatoria de los IGV (operaciones gravadas) de línea no corresponden al total</v>
      </c>
      <c r="P260" s="371" t="s">
        <v>482</v>
      </c>
      <c r="Q260" s="279" t="s">
        <v>186</v>
      </c>
    </row>
    <row r="261" spans="2:17" s="51" customFormat="1" ht="24">
      <c r="B261" s="617"/>
      <c r="C261" s="611"/>
      <c r="D261" s="615"/>
      <c r="E261" s="617"/>
      <c r="F261" s="617"/>
      <c r="G261" s="615"/>
      <c r="H261" s="611"/>
      <c r="I261" s="617"/>
      <c r="J261" s="335"/>
      <c r="K261" s="335"/>
      <c r="L261" s="344" t="s">
        <v>4864</v>
      </c>
      <c r="M261" s="369" t="s">
        <v>203</v>
      </c>
      <c r="N261" s="377" t="s">
        <v>4452</v>
      </c>
      <c r="O261" s="344" t="str">
        <f>VLOOKUP(N261,CódigosRetorno!$A$1:$B$1701,2,FALSE)</f>
        <v>La sumatoria de los IGV (operaciones gravadas - IVAP)  de línea no corresponden al total</v>
      </c>
      <c r="P261" s="52" t="s">
        <v>482</v>
      </c>
      <c r="Q261" s="276" t="s">
        <v>186</v>
      </c>
    </row>
    <row r="262" spans="2:17" s="51" customFormat="1">
      <c r="B262" s="617"/>
      <c r="C262" s="611"/>
      <c r="D262" s="615"/>
      <c r="E262" s="617"/>
      <c r="F262" s="334" t="s">
        <v>13</v>
      </c>
      <c r="G262" s="333" t="s">
        <v>2671</v>
      </c>
      <c r="H262" s="200" t="s">
        <v>4697</v>
      </c>
      <c r="I262" s="343">
        <v>1</v>
      </c>
      <c r="J262" s="343"/>
      <c r="K262" s="343"/>
      <c r="L262" s="344" t="s">
        <v>2652</v>
      </c>
      <c r="M262" s="333" t="s">
        <v>186</v>
      </c>
      <c r="N262" s="369" t="s">
        <v>186</v>
      </c>
      <c r="O262" s="344" t="str">
        <f>VLOOKUP(N262,CódigosRetorno!$A$1:$B$1701,2,FALSE)</f>
        <v>-</v>
      </c>
      <c r="P262" s="333" t="s">
        <v>186</v>
      </c>
      <c r="Q262" s="270" t="s">
        <v>186</v>
      </c>
    </row>
    <row r="263" spans="2:17" s="51" customFormat="1" ht="24">
      <c r="B263" s="617"/>
      <c r="C263" s="611"/>
      <c r="D263" s="615"/>
      <c r="E263" s="617"/>
      <c r="F263" s="609" t="s">
        <v>44</v>
      </c>
      <c r="G263" s="613" t="s">
        <v>2940</v>
      </c>
      <c r="H263" s="605" t="s">
        <v>5293</v>
      </c>
      <c r="I263" s="607">
        <v>1</v>
      </c>
      <c r="J263" s="334"/>
      <c r="K263" s="334"/>
      <c r="L263" s="344" t="s">
        <v>3160</v>
      </c>
      <c r="M263" s="333" t="s">
        <v>203</v>
      </c>
      <c r="N263" s="271" t="s">
        <v>4241</v>
      </c>
      <c r="O263" s="344" t="str">
        <f>VLOOKUP(N263,CódigosRetorno!$A$1:$B$1701,2,FALSE)</f>
        <v>el XML no contiene el tag o no existe información de código de tributo.</v>
      </c>
      <c r="P263" s="333" t="s">
        <v>482</v>
      </c>
      <c r="Q263" s="270" t="s">
        <v>186</v>
      </c>
    </row>
    <row r="264" spans="2:17" s="51" customFormat="1" ht="24">
      <c r="B264" s="617"/>
      <c r="C264" s="611"/>
      <c r="D264" s="615"/>
      <c r="E264" s="617"/>
      <c r="F264" s="609"/>
      <c r="G264" s="613"/>
      <c r="H264" s="618"/>
      <c r="I264" s="617"/>
      <c r="J264" s="335"/>
      <c r="K264" s="335"/>
      <c r="L264" s="348" t="s">
        <v>4727</v>
      </c>
      <c r="M264" s="365" t="s">
        <v>203</v>
      </c>
      <c r="N264" s="364" t="s">
        <v>2812</v>
      </c>
      <c r="O264" s="344" t="str">
        <f>VLOOKUP(N264,CódigosRetorno!$A$1:$B$1701,2,FALSE)</f>
        <v>El dato ingresado como codigo de tributo global no corresponde al valor esperado.</v>
      </c>
      <c r="P264" s="333"/>
      <c r="Q264" s="269" t="s">
        <v>186</v>
      </c>
    </row>
    <row r="265" spans="2:17" s="51" customFormat="1">
      <c r="B265" s="617"/>
      <c r="C265" s="611"/>
      <c r="D265" s="615"/>
      <c r="E265" s="617"/>
      <c r="F265" s="609"/>
      <c r="G265" s="613"/>
      <c r="H265" s="618"/>
      <c r="I265" s="617"/>
      <c r="J265" s="335"/>
      <c r="K265" s="335"/>
      <c r="L265" s="215" t="s">
        <v>4734</v>
      </c>
      <c r="M265" s="377" t="s">
        <v>203</v>
      </c>
      <c r="N265" s="377" t="s">
        <v>4476</v>
      </c>
      <c r="O265" s="344" t="str">
        <f>VLOOKUP(N265,CódigosRetorno!$A$1:$B$1701,2,FALSE)</f>
        <v>El código de tributo no debe repetirse a nivel de totales</v>
      </c>
      <c r="P265" s="333" t="s">
        <v>482</v>
      </c>
      <c r="Q265" s="277" t="s">
        <v>186</v>
      </c>
    </row>
    <row r="266" spans="2:17" s="51" customFormat="1" ht="36">
      <c r="B266" s="617"/>
      <c r="C266" s="611"/>
      <c r="D266" s="615"/>
      <c r="E266" s="617"/>
      <c r="F266" s="609"/>
      <c r="G266" s="613"/>
      <c r="H266" s="618"/>
      <c r="I266" s="617"/>
      <c r="J266" s="335"/>
      <c r="K266" s="335"/>
      <c r="L266" s="348" t="s">
        <v>5423</v>
      </c>
      <c r="M266" s="369" t="s">
        <v>203</v>
      </c>
      <c r="N266" s="377" t="s">
        <v>5384</v>
      </c>
      <c r="O266" s="344" t="str">
        <f>VLOOKUP(N266,CódigosRetorno!$A$1:$B$1701,2,FALSE)</f>
        <v>El XML debe contener al menos un tributo por linea de afectacion por IGV (Gravada, Exonerada, Inafecta, Exportación)</v>
      </c>
      <c r="P266" s="333" t="s">
        <v>482</v>
      </c>
      <c r="Q266" s="269" t="s">
        <v>186</v>
      </c>
    </row>
    <row r="267" spans="2:17" s="51" customFormat="1" ht="24">
      <c r="B267" s="617"/>
      <c r="C267" s="611"/>
      <c r="D267" s="615"/>
      <c r="E267" s="617"/>
      <c r="F267" s="609"/>
      <c r="G267" s="613"/>
      <c r="H267" s="618"/>
      <c r="I267" s="617"/>
      <c r="J267" s="335"/>
      <c r="K267" s="335"/>
      <c r="L267" s="348" t="s">
        <v>5424</v>
      </c>
      <c r="M267" s="369" t="s">
        <v>203</v>
      </c>
      <c r="N267" s="377" t="s">
        <v>5386</v>
      </c>
      <c r="O267" s="344" t="str">
        <f>VLOOKUP(N267,CódigosRetorno!$A$1:$B$1701,2,FALSE)</f>
        <v>El XML contiene mas de un tributo por linea afecto al IGV (Gravado, Exonerado, Inafecto, Exportación)</v>
      </c>
      <c r="P267" s="333" t="s">
        <v>482</v>
      </c>
      <c r="Q267" s="269" t="s">
        <v>186</v>
      </c>
    </row>
    <row r="268" spans="2:17" s="51" customFormat="1" ht="24">
      <c r="B268" s="617"/>
      <c r="C268" s="611"/>
      <c r="D268" s="615"/>
      <c r="E268" s="617"/>
      <c r="F268" s="609"/>
      <c r="G268" s="613"/>
      <c r="H268" s="618"/>
      <c r="I268" s="617"/>
      <c r="J268" s="335"/>
      <c r="K268" s="335"/>
      <c r="L268" s="344" t="s">
        <v>5738</v>
      </c>
      <c r="M268" s="369" t="s">
        <v>203</v>
      </c>
      <c r="N268" s="377" t="s">
        <v>5396</v>
      </c>
      <c r="O268" s="344" t="str">
        <f>VLOOKUP(N268,CódigosRetorno!$A$1:$B$1701,2,FALSE)</f>
        <v>El dato ingresado como codigo de tributo global es invalido para tipo de operación.</v>
      </c>
      <c r="P268" s="333" t="s">
        <v>482</v>
      </c>
      <c r="Q268" s="269" t="s">
        <v>186</v>
      </c>
    </row>
    <row r="269" spans="2:17" s="51" customFormat="1" ht="24">
      <c r="B269" s="617"/>
      <c r="C269" s="611"/>
      <c r="D269" s="615"/>
      <c r="E269" s="617"/>
      <c r="F269" s="609"/>
      <c r="G269" s="613"/>
      <c r="H269" s="618"/>
      <c r="I269" s="617"/>
      <c r="J269" s="335"/>
      <c r="K269" s="335"/>
      <c r="L269" s="344" t="s">
        <v>5737</v>
      </c>
      <c r="M269" s="369" t="s">
        <v>203</v>
      </c>
      <c r="N269" s="377" t="s">
        <v>5396</v>
      </c>
      <c r="O269" s="344" t="str">
        <f>VLOOKUP(N269,CódigosRetorno!$A$1:$B$1701,2,FALSE)</f>
        <v>El dato ingresado como codigo de tributo global es invalido para tipo de operación.</v>
      </c>
      <c r="P269" s="333" t="s">
        <v>482</v>
      </c>
      <c r="Q269" s="269" t="s">
        <v>186</v>
      </c>
    </row>
    <row r="270" spans="2:17" s="51" customFormat="1" ht="24">
      <c r="B270" s="617"/>
      <c r="C270" s="611"/>
      <c r="D270" s="615"/>
      <c r="E270" s="609" t="s">
        <v>9</v>
      </c>
      <c r="F270" s="607"/>
      <c r="G270" s="343" t="s">
        <v>4705</v>
      </c>
      <c r="H270" s="344" t="s">
        <v>4604</v>
      </c>
      <c r="I270" s="343" t="s">
        <v>4584</v>
      </c>
      <c r="J270" s="343"/>
      <c r="K270" s="343"/>
      <c r="L270" s="344" t="s">
        <v>5395</v>
      </c>
      <c r="M270" s="333" t="s">
        <v>1192</v>
      </c>
      <c r="N270" s="369" t="s">
        <v>5313</v>
      </c>
      <c r="O270" s="344" t="str">
        <f>VLOOKUP(N270,CódigosRetorno!$A$1:$B$1701,2,FALSE)</f>
        <v>El dato ingresado como atributo @schemeName es incorrecto.</v>
      </c>
      <c r="P270" s="333" t="s">
        <v>482</v>
      </c>
      <c r="Q270" s="269" t="s">
        <v>186</v>
      </c>
    </row>
    <row r="271" spans="2:17" s="51" customFormat="1" ht="24">
      <c r="B271" s="617"/>
      <c r="C271" s="611"/>
      <c r="D271" s="615"/>
      <c r="E271" s="609"/>
      <c r="F271" s="617"/>
      <c r="G271" s="343" t="s">
        <v>4582</v>
      </c>
      <c r="H271" s="344" t="s">
        <v>4605</v>
      </c>
      <c r="I271" s="343" t="s">
        <v>4584</v>
      </c>
      <c r="J271" s="343"/>
      <c r="K271" s="343"/>
      <c r="L271" s="344" t="s">
        <v>5305</v>
      </c>
      <c r="M271" s="333" t="s">
        <v>1192</v>
      </c>
      <c r="N271" s="369" t="s">
        <v>5314</v>
      </c>
      <c r="O271" s="344" t="str">
        <f>VLOOKUP(N271,CódigosRetorno!$A$1:$B$1701,2,FALSE)</f>
        <v>El dato ingresado como atributo @schemeAgencyName es incorrecto.</v>
      </c>
      <c r="P271" s="333" t="s">
        <v>482</v>
      </c>
      <c r="Q271" s="269" t="s">
        <v>186</v>
      </c>
    </row>
    <row r="272" spans="2:17" s="51" customFormat="1" ht="36">
      <c r="B272" s="617"/>
      <c r="C272" s="611"/>
      <c r="D272" s="615"/>
      <c r="E272" s="609"/>
      <c r="F272" s="608"/>
      <c r="G272" s="343" t="s">
        <v>5397</v>
      </c>
      <c r="H272" s="200" t="s">
        <v>4607</v>
      </c>
      <c r="I272" s="343" t="s">
        <v>4584</v>
      </c>
      <c r="J272" s="343"/>
      <c r="K272" s="343"/>
      <c r="L272" s="344" t="s">
        <v>5398</v>
      </c>
      <c r="M272" s="369" t="s">
        <v>1192</v>
      </c>
      <c r="N272" s="377" t="s">
        <v>5307</v>
      </c>
      <c r="O272" s="344" t="str">
        <f>VLOOKUP(N272,CódigosRetorno!$A$1:$B$1701,2,FALSE)</f>
        <v>El dato ingresado como atributo @listAgencyName es incorrecto.</v>
      </c>
      <c r="P272" s="333" t="s">
        <v>482</v>
      </c>
      <c r="Q272" s="269" t="s">
        <v>186</v>
      </c>
    </row>
    <row r="273" spans="2:17" s="51" customFormat="1" ht="24">
      <c r="B273" s="617"/>
      <c r="C273" s="611"/>
      <c r="D273" s="615"/>
      <c r="E273" s="609" t="s">
        <v>4</v>
      </c>
      <c r="F273" s="609" t="s">
        <v>46</v>
      </c>
      <c r="G273" s="613" t="s">
        <v>2940</v>
      </c>
      <c r="H273" s="614" t="s">
        <v>5294</v>
      </c>
      <c r="I273" s="607">
        <v>1</v>
      </c>
      <c r="J273" s="334"/>
      <c r="K273" s="334"/>
      <c r="L273" s="344" t="s">
        <v>3160</v>
      </c>
      <c r="M273" s="369" t="s">
        <v>203</v>
      </c>
      <c r="N273" s="377" t="s">
        <v>2416</v>
      </c>
      <c r="O273" s="344" t="str">
        <f>VLOOKUP(N273,CódigosRetorno!$A$1:$B$1701,2,FALSE)</f>
        <v>El XML no contiene el tag TaxScheme Name de impuestos globales</v>
      </c>
      <c r="P273" s="333" t="s">
        <v>482</v>
      </c>
      <c r="Q273" s="270" t="s">
        <v>186</v>
      </c>
    </row>
    <row r="274" spans="2:17" s="51" customFormat="1" ht="24">
      <c r="B274" s="617"/>
      <c r="C274" s="611"/>
      <c r="D274" s="615"/>
      <c r="E274" s="609"/>
      <c r="F274" s="609"/>
      <c r="G274" s="613"/>
      <c r="H274" s="614"/>
      <c r="I274" s="617"/>
      <c r="J274" s="335"/>
      <c r="K274" s="335"/>
      <c r="L274" s="348" t="s">
        <v>4729</v>
      </c>
      <c r="M274" s="369" t="s">
        <v>203</v>
      </c>
      <c r="N274" s="377" t="s">
        <v>3697</v>
      </c>
      <c r="O274" s="344" t="str">
        <f>VLOOKUP(N274,CódigosRetorno!$A$1:$B$1701,2,FALSE)</f>
        <v>El valor del tag nombre del tributo no corresponde al esperado.</v>
      </c>
      <c r="P274" s="333" t="s">
        <v>482</v>
      </c>
      <c r="Q274" s="270" t="s">
        <v>186</v>
      </c>
    </row>
    <row r="275" spans="2:17" s="51" customFormat="1" ht="36" customHeight="1">
      <c r="B275" s="617"/>
      <c r="C275" s="611"/>
      <c r="D275" s="615"/>
      <c r="E275" s="609"/>
      <c r="F275" s="607" t="s">
        <v>13</v>
      </c>
      <c r="G275" s="603"/>
      <c r="H275" s="605" t="s">
        <v>5295</v>
      </c>
      <c r="I275" s="607">
        <v>1</v>
      </c>
      <c r="J275" s="334"/>
      <c r="K275" s="334"/>
      <c r="L275" s="344" t="s">
        <v>3160</v>
      </c>
      <c r="M275" s="369" t="s">
        <v>203</v>
      </c>
      <c r="N275" s="377" t="s">
        <v>2418</v>
      </c>
      <c r="O275" s="344" t="str">
        <f>VLOOKUP(N275,CódigosRetorno!$A$1:$B$1701,2,FALSE)</f>
        <v>El XML no contiene el tag código de tributo internacional de impuestos globales</v>
      </c>
      <c r="P275" s="333" t="s">
        <v>482</v>
      </c>
      <c r="Q275" s="270" t="s">
        <v>186</v>
      </c>
    </row>
    <row r="276" spans="2:17" s="51" customFormat="1" ht="24">
      <c r="B276" s="617"/>
      <c r="C276" s="611"/>
      <c r="D276" s="615"/>
      <c r="E276" s="609"/>
      <c r="F276" s="608"/>
      <c r="G276" s="604"/>
      <c r="H276" s="606"/>
      <c r="I276" s="608"/>
      <c r="J276" s="336"/>
      <c r="K276" s="336"/>
      <c r="L276" s="348" t="s">
        <v>4730</v>
      </c>
      <c r="M276" s="369" t="s">
        <v>203</v>
      </c>
      <c r="N276" s="377" t="s">
        <v>3693</v>
      </c>
      <c r="O276" s="344" t="str">
        <f>VLOOKUP(N276,CódigosRetorno!$A$1:$B$1701,2,FALSE)</f>
        <v>El valor del tag codigo de tributo internacional no corresponde al esperado.</v>
      </c>
      <c r="P276" s="333" t="s">
        <v>482</v>
      </c>
      <c r="Q276" s="270" t="s">
        <v>186</v>
      </c>
    </row>
    <row r="277" spans="2:17" s="51" customFormat="1" ht="24">
      <c r="B277" s="607" t="s">
        <v>5736</v>
      </c>
      <c r="C277" s="610" t="s">
        <v>4867</v>
      </c>
      <c r="D277" s="603" t="s">
        <v>3</v>
      </c>
      <c r="E277" s="607" t="s">
        <v>9</v>
      </c>
      <c r="F277" s="607" t="s">
        <v>12</v>
      </c>
      <c r="G277" s="603" t="s">
        <v>4836</v>
      </c>
      <c r="H277" s="605" t="s">
        <v>5735</v>
      </c>
      <c r="I277" s="607">
        <v>1</v>
      </c>
      <c r="J277" s="334"/>
      <c r="K277" s="334"/>
      <c r="L277" s="348" t="s">
        <v>3160</v>
      </c>
      <c r="M277" s="369" t="s">
        <v>203</v>
      </c>
      <c r="N277" s="377" t="s">
        <v>2808</v>
      </c>
      <c r="O277" s="344" t="str">
        <f>VLOOKUP(N277,CódigosRetorno!$A$1:$B$1701,2,FALSE)</f>
        <v>El XML no contiene el tag o no existe información de total valor de venta globales</v>
      </c>
      <c r="P277" s="333" t="s">
        <v>482</v>
      </c>
      <c r="Q277" s="269" t="s">
        <v>186</v>
      </c>
    </row>
    <row r="278" spans="2:17" s="51" customFormat="1" ht="24">
      <c r="B278" s="617"/>
      <c r="C278" s="611"/>
      <c r="D278" s="615"/>
      <c r="E278" s="617"/>
      <c r="F278" s="617"/>
      <c r="G278" s="615"/>
      <c r="H278" s="618"/>
      <c r="I278" s="617"/>
      <c r="J278" s="335"/>
      <c r="K278" s="335"/>
      <c r="L278" s="344" t="s">
        <v>3551</v>
      </c>
      <c r="M278" s="52" t="s">
        <v>203</v>
      </c>
      <c r="N278" s="369" t="s">
        <v>4364</v>
      </c>
      <c r="O278" s="344" t="str">
        <f>VLOOKUP(N278,CódigosRetorno!$A$1:$B$1701,2,FALSE)</f>
        <v>El dato ingresado en el total valor de venta globales no cumple con el formato establecido</v>
      </c>
      <c r="P278" s="333" t="s">
        <v>482</v>
      </c>
      <c r="Q278" s="269"/>
    </row>
    <row r="279" spans="2:17" s="51" customFormat="1" ht="36">
      <c r="B279" s="617"/>
      <c r="C279" s="611"/>
      <c r="D279" s="615"/>
      <c r="E279" s="617"/>
      <c r="F279" s="617"/>
      <c r="G279" s="615"/>
      <c r="H279" s="618"/>
      <c r="I279" s="617"/>
      <c r="J279" s="335"/>
      <c r="K279" s="335"/>
      <c r="L279" s="344" t="s">
        <v>4868</v>
      </c>
      <c r="M279" s="333" t="s">
        <v>203</v>
      </c>
      <c r="N279" s="369" t="s">
        <v>4444</v>
      </c>
      <c r="O279" s="344" t="str">
        <f>VLOOKUP(N279,CódigosRetorno!$A$1:$B$1701,2,FALSE)</f>
        <v>La sumatoria del total valor de venta - ISC de línea no corresponden al total</v>
      </c>
      <c r="P279" s="333" t="s">
        <v>482</v>
      </c>
      <c r="Q279" s="269" t="s">
        <v>186</v>
      </c>
    </row>
    <row r="280" spans="2:17" s="51" customFormat="1" ht="36">
      <c r="B280" s="617"/>
      <c r="C280" s="611"/>
      <c r="D280" s="615"/>
      <c r="E280" s="617"/>
      <c r="F280" s="608"/>
      <c r="G280" s="604"/>
      <c r="H280" s="606"/>
      <c r="I280" s="608"/>
      <c r="J280" s="336"/>
      <c r="K280" s="336"/>
      <c r="L280" s="344" t="s">
        <v>4735</v>
      </c>
      <c r="M280" s="333" t="s">
        <v>203</v>
      </c>
      <c r="N280" s="369" t="s">
        <v>2813</v>
      </c>
      <c r="O280" s="344" t="str">
        <f>VLOOKUP(N280,CódigosRetorno!$A$1:$B$1701,2,FALSE)</f>
        <v>La sumatoria del total valor de venta - Otros tributos de pago de línea no corresponden al total</v>
      </c>
      <c r="P280" s="333" t="s">
        <v>482</v>
      </c>
      <c r="Q280" s="269" t="s">
        <v>186</v>
      </c>
    </row>
    <row r="281" spans="2:17" s="51" customFormat="1">
      <c r="B281" s="617"/>
      <c r="C281" s="611"/>
      <c r="D281" s="615"/>
      <c r="E281" s="617"/>
      <c r="F281" s="334" t="s">
        <v>13</v>
      </c>
      <c r="G281" s="342" t="s">
        <v>2671</v>
      </c>
      <c r="H281" s="200" t="s">
        <v>4697</v>
      </c>
      <c r="I281" s="336">
        <v>1</v>
      </c>
      <c r="J281" s="336"/>
      <c r="K281" s="336"/>
      <c r="L281" s="344" t="s">
        <v>2652</v>
      </c>
      <c r="M281" s="333" t="s">
        <v>186</v>
      </c>
      <c r="N281" s="369" t="s">
        <v>186</v>
      </c>
      <c r="O281" s="344" t="str">
        <f>VLOOKUP(N281,CódigosRetorno!$A$1:$B$1701,2,FALSE)</f>
        <v>-</v>
      </c>
      <c r="P281" s="333" t="s">
        <v>186</v>
      </c>
      <c r="Q281" s="270" t="s">
        <v>186</v>
      </c>
    </row>
    <row r="282" spans="2:17" s="51" customFormat="1" ht="24">
      <c r="B282" s="617"/>
      <c r="C282" s="611"/>
      <c r="D282" s="615"/>
      <c r="E282" s="617"/>
      <c r="F282" s="607" t="s">
        <v>12</v>
      </c>
      <c r="G282" s="603" t="s">
        <v>4836</v>
      </c>
      <c r="H282" s="605" t="s">
        <v>5734</v>
      </c>
      <c r="I282" s="607">
        <v>1</v>
      </c>
      <c r="J282" s="334"/>
      <c r="K282" s="334"/>
      <c r="L282" s="344" t="s">
        <v>3551</v>
      </c>
      <c r="M282" s="369" t="s">
        <v>203</v>
      </c>
      <c r="N282" s="377" t="s">
        <v>2422</v>
      </c>
      <c r="O282" s="344" t="str">
        <f>VLOOKUP(N282,CódigosRetorno!$A$1:$B$1701,2,FALSE)</f>
        <v>El dato ingresado en TaxAmount no cumple con el formato establecido</v>
      </c>
      <c r="P282" s="333" t="s">
        <v>217</v>
      </c>
      <c r="Q282" s="270" t="s">
        <v>186</v>
      </c>
    </row>
    <row r="283" spans="2:17" s="51" customFormat="1" ht="24.75" customHeight="1">
      <c r="B283" s="617"/>
      <c r="C283" s="611"/>
      <c r="D283" s="615"/>
      <c r="E283" s="617"/>
      <c r="F283" s="617"/>
      <c r="G283" s="615"/>
      <c r="H283" s="618"/>
      <c r="I283" s="617"/>
      <c r="J283" s="335"/>
      <c r="K283" s="335"/>
      <c r="L283" s="344" t="s">
        <v>4870</v>
      </c>
      <c r="M283" s="333" t="s">
        <v>203</v>
      </c>
      <c r="N283" s="377" t="s">
        <v>4450</v>
      </c>
      <c r="O283" s="344" t="str">
        <f>VLOOKUP(N283,CódigosRetorno!$A$1:$B$1701,2,FALSE)</f>
        <v>La sumatoria del total del importe del tributo ISC de línea no corresponden al total</v>
      </c>
      <c r="P283" s="333" t="s">
        <v>482</v>
      </c>
      <c r="Q283" s="270"/>
    </row>
    <row r="284" spans="2:17" s="51" customFormat="1" ht="24">
      <c r="B284" s="617"/>
      <c r="C284" s="611"/>
      <c r="D284" s="615"/>
      <c r="E284" s="617"/>
      <c r="F284" s="617"/>
      <c r="G284" s="615"/>
      <c r="H284" s="618"/>
      <c r="I284" s="617"/>
      <c r="J284" s="335"/>
      <c r="K284" s="335"/>
      <c r="L284" s="344" t="s">
        <v>4871</v>
      </c>
      <c r="M284" s="333" t="s">
        <v>203</v>
      </c>
      <c r="N284" s="377" t="s">
        <v>2814</v>
      </c>
      <c r="O284" s="344" t="str">
        <f>VLOOKUP(N284,CódigosRetorno!$A$1:$B$1701,2,FALSE)</f>
        <v>La sumatoria del total del importe del tributo Otros tributos de línea no corresponden al total</v>
      </c>
      <c r="P284" s="333" t="s">
        <v>482</v>
      </c>
      <c r="Q284" s="270"/>
    </row>
    <row r="285" spans="2:17" s="51" customFormat="1" ht="36">
      <c r="B285" s="617"/>
      <c r="C285" s="611"/>
      <c r="D285" s="615"/>
      <c r="E285" s="617"/>
      <c r="F285" s="608"/>
      <c r="G285" s="604"/>
      <c r="H285" s="606"/>
      <c r="I285" s="608"/>
      <c r="J285" s="336"/>
      <c r="K285" s="336"/>
      <c r="L285" s="348" t="s">
        <v>3560</v>
      </c>
      <c r="M285" s="369" t="s">
        <v>1192</v>
      </c>
      <c r="N285" s="377" t="s">
        <v>1433</v>
      </c>
      <c r="O285" s="344" t="str">
        <f>VLOOKUP(N285,CódigosRetorno!$A$1:$B$1701,2,FALSE)</f>
        <v>El ISC no esta informado correctamente</v>
      </c>
      <c r="P285" s="333" t="s">
        <v>482</v>
      </c>
      <c r="Q285" s="270" t="s">
        <v>186</v>
      </c>
    </row>
    <row r="286" spans="2:17" s="51" customFormat="1">
      <c r="B286" s="617"/>
      <c r="C286" s="611"/>
      <c r="D286" s="615"/>
      <c r="E286" s="617"/>
      <c r="F286" s="334" t="s">
        <v>13</v>
      </c>
      <c r="G286" s="342" t="s">
        <v>2671</v>
      </c>
      <c r="H286" s="200" t="s">
        <v>4697</v>
      </c>
      <c r="I286" s="336">
        <v>1</v>
      </c>
      <c r="J286" s="336"/>
      <c r="K286" s="336"/>
      <c r="L286" s="344" t="s">
        <v>2652</v>
      </c>
      <c r="M286" s="333" t="s">
        <v>186</v>
      </c>
      <c r="N286" s="369" t="s">
        <v>186</v>
      </c>
      <c r="O286" s="344" t="str">
        <f>VLOOKUP(N286,CódigosRetorno!$A$1:$B$1701,2,FALSE)</f>
        <v>-</v>
      </c>
      <c r="P286" s="333" t="s">
        <v>186</v>
      </c>
      <c r="Q286" s="270" t="s">
        <v>186</v>
      </c>
    </row>
    <row r="287" spans="2:17" s="51" customFormat="1" ht="36" customHeight="1">
      <c r="B287" s="617"/>
      <c r="C287" s="611"/>
      <c r="D287" s="615"/>
      <c r="E287" s="617"/>
      <c r="F287" s="607" t="s">
        <v>44</v>
      </c>
      <c r="G287" s="603" t="s">
        <v>2940</v>
      </c>
      <c r="H287" s="605" t="s">
        <v>5293</v>
      </c>
      <c r="I287" s="607">
        <v>1</v>
      </c>
      <c r="J287" s="334"/>
      <c r="K287" s="334"/>
      <c r="L287" s="344" t="s">
        <v>3160</v>
      </c>
      <c r="M287" s="369" t="s">
        <v>203</v>
      </c>
      <c r="N287" s="377" t="s">
        <v>4241</v>
      </c>
      <c r="O287" s="344" t="str">
        <f>VLOOKUP(N287,CódigosRetorno!$A$1:$B$1701,2,FALSE)</f>
        <v>el XML no contiene el tag o no existe información de código de tributo.</v>
      </c>
      <c r="P287" s="333" t="s">
        <v>482</v>
      </c>
      <c r="Q287" s="270" t="s">
        <v>186</v>
      </c>
    </row>
    <row r="288" spans="2:17" s="51" customFormat="1" ht="24">
      <c r="B288" s="617"/>
      <c r="C288" s="611"/>
      <c r="D288" s="615"/>
      <c r="E288" s="617"/>
      <c r="F288" s="617"/>
      <c r="G288" s="615"/>
      <c r="H288" s="618"/>
      <c r="I288" s="617"/>
      <c r="J288" s="335"/>
      <c r="K288" s="335"/>
      <c r="L288" s="348" t="s">
        <v>4727</v>
      </c>
      <c r="M288" s="369" t="s">
        <v>203</v>
      </c>
      <c r="N288" s="377" t="s">
        <v>2812</v>
      </c>
      <c r="O288" s="344" t="str">
        <f>VLOOKUP(N288,CódigosRetorno!$A$1:$B$1701,2,FALSE)</f>
        <v>El dato ingresado como codigo de tributo global no corresponde al valor esperado.</v>
      </c>
      <c r="P288" s="333" t="s">
        <v>482</v>
      </c>
      <c r="Q288" s="270" t="s">
        <v>186</v>
      </c>
    </row>
    <row r="289" spans="2:17" s="51" customFormat="1">
      <c r="B289" s="617"/>
      <c r="C289" s="611"/>
      <c r="D289" s="615"/>
      <c r="E289" s="617"/>
      <c r="F289" s="617"/>
      <c r="G289" s="615"/>
      <c r="H289" s="618"/>
      <c r="I289" s="617"/>
      <c r="J289" s="335"/>
      <c r="K289" s="335"/>
      <c r="L289" s="215" t="s">
        <v>4734</v>
      </c>
      <c r="M289" s="377" t="s">
        <v>203</v>
      </c>
      <c r="N289" s="377" t="s">
        <v>4476</v>
      </c>
      <c r="O289" s="344" t="str">
        <f>VLOOKUP(N289,CódigosRetorno!$A$1:$B$1701,2,FALSE)</f>
        <v>El código de tributo no debe repetirse a nivel de totales</v>
      </c>
      <c r="P289" s="333" t="s">
        <v>482</v>
      </c>
      <c r="Q289" s="277" t="s">
        <v>186</v>
      </c>
    </row>
    <row r="290" spans="2:17" s="51" customFormat="1" ht="24">
      <c r="B290" s="617"/>
      <c r="C290" s="611"/>
      <c r="D290" s="615"/>
      <c r="E290" s="617"/>
      <c r="F290" s="617"/>
      <c r="G290" s="615"/>
      <c r="H290" s="618"/>
      <c r="I290" s="617"/>
      <c r="J290" s="335"/>
      <c r="K290" s="335"/>
      <c r="L290" s="344" t="s">
        <v>5733</v>
      </c>
      <c r="M290" s="369" t="s">
        <v>203</v>
      </c>
      <c r="N290" s="377" t="s">
        <v>5396</v>
      </c>
      <c r="O290" s="344" t="str">
        <f>VLOOKUP(N290,CódigosRetorno!$A$1:$B$1701,2,FALSE)</f>
        <v>El dato ingresado como codigo de tributo global es invalido para tipo de operación.</v>
      </c>
      <c r="P290" s="333" t="s">
        <v>482</v>
      </c>
      <c r="Q290" s="269" t="s">
        <v>186</v>
      </c>
    </row>
    <row r="291" spans="2:17" s="51" customFormat="1" ht="24">
      <c r="B291" s="617"/>
      <c r="C291" s="611"/>
      <c r="D291" s="615"/>
      <c r="E291" s="617"/>
      <c r="F291" s="617"/>
      <c r="G291" s="615"/>
      <c r="H291" s="618"/>
      <c r="I291" s="617"/>
      <c r="J291" s="335"/>
      <c r="K291" s="335"/>
      <c r="L291" s="344" t="s">
        <v>5732</v>
      </c>
      <c r="M291" s="369" t="s">
        <v>203</v>
      </c>
      <c r="N291" s="377" t="s">
        <v>5396</v>
      </c>
      <c r="O291" s="344" t="str">
        <f>VLOOKUP(N291,CódigosRetorno!$A$1:$B$1701,2,FALSE)</f>
        <v>El dato ingresado como codigo de tributo global es invalido para tipo de operación.</v>
      </c>
      <c r="P291" s="333" t="s">
        <v>482</v>
      </c>
      <c r="Q291" s="269" t="s">
        <v>186</v>
      </c>
    </row>
    <row r="292" spans="2:17" s="51" customFormat="1" ht="24">
      <c r="B292" s="617"/>
      <c r="C292" s="611"/>
      <c r="D292" s="615"/>
      <c r="E292" s="617"/>
      <c r="F292" s="607"/>
      <c r="G292" s="343" t="s">
        <v>4705</v>
      </c>
      <c r="H292" s="344" t="s">
        <v>4604</v>
      </c>
      <c r="I292" s="379" t="s">
        <v>4584</v>
      </c>
      <c r="J292" s="379"/>
      <c r="K292" s="379"/>
      <c r="L292" s="344" t="s">
        <v>5395</v>
      </c>
      <c r="M292" s="333" t="s">
        <v>1192</v>
      </c>
      <c r="N292" s="369" t="s">
        <v>5313</v>
      </c>
      <c r="O292" s="344" t="str">
        <f>VLOOKUP(N292,CódigosRetorno!$A$1:$B$1701,2,FALSE)</f>
        <v>El dato ingresado como atributo @schemeName es incorrecto.</v>
      </c>
      <c r="P292" s="333" t="s">
        <v>482</v>
      </c>
      <c r="Q292" s="269" t="s">
        <v>186</v>
      </c>
    </row>
    <row r="293" spans="2:17" s="51" customFormat="1" ht="24">
      <c r="B293" s="617"/>
      <c r="C293" s="611"/>
      <c r="D293" s="615"/>
      <c r="E293" s="617"/>
      <c r="F293" s="617"/>
      <c r="G293" s="343" t="s">
        <v>4582</v>
      </c>
      <c r="H293" s="344" t="s">
        <v>4605</v>
      </c>
      <c r="I293" s="379" t="s">
        <v>4584</v>
      </c>
      <c r="J293" s="379"/>
      <c r="K293" s="379"/>
      <c r="L293" s="344" t="s">
        <v>5305</v>
      </c>
      <c r="M293" s="333" t="s">
        <v>1192</v>
      </c>
      <c r="N293" s="369" t="s">
        <v>5314</v>
      </c>
      <c r="O293" s="344" t="str">
        <f>VLOOKUP(N293,CódigosRetorno!$A$1:$B$1701,2,FALSE)</f>
        <v>El dato ingresado como atributo @schemeAgencyName es incorrecto.</v>
      </c>
      <c r="P293" s="333" t="s">
        <v>482</v>
      </c>
      <c r="Q293" s="269" t="s">
        <v>186</v>
      </c>
    </row>
    <row r="294" spans="2:17" s="51" customFormat="1" ht="36">
      <c r="B294" s="617"/>
      <c r="C294" s="611"/>
      <c r="D294" s="615"/>
      <c r="E294" s="617"/>
      <c r="F294" s="608"/>
      <c r="G294" s="343" t="s">
        <v>5397</v>
      </c>
      <c r="H294" s="200" t="s">
        <v>4607</v>
      </c>
      <c r="I294" s="379" t="s">
        <v>4584</v>
      </c>
      <c r="J294" s="379"/>
      <c r="K294" s="379"/>
      <c r="L294" s="344" t="s">
        <v>5398</v>
      </c>
      <c r="M294" s="369" t="s">
        <v>1192</v>
      </c>
      <c r="N294" s="377" t="s">
        <v>5307</v>
      </c>
      <c r="O294" s="344" t="str">
        <f>VLOOKUP(N294,CódigosRetorno!$A$1:$B$1701,2,FALSE)</f>
        <v>El dato ingresado como atributo @listAgencyName es incorrecto.</v>
      </c>
      <c r="P294" s="333" t="s">
        <v>482</v>
      </c>
      <c r="Q294" s="269" t="s">
        <v>186</v>
      </c>
    </row>
    <row r="295" spans="2:17" s="51" customFormat="1" ht="36" customHeight="1">
      <c r="B295" s="617"/>
      <c r="C295" s="611"/>
      <c r="D295" s="615"/>
      <c r="E295" s="617"/>
      <c r="F295" s="607" t="s">
        <v>46</v>
      </c>
      <c r="G295" s="615" t="s">
        <v>2940</v>
      </c>
      <c r="H295" s="618" t="s">
        <v>5294</v>
      </c>
      <c r="I295" s="607">
        <v>1</v>
      </c>
      <c r="J295" s="334"/>
      <c r="K295" s="334"/>
      <c r="L295" s="344" t="s">
        <v>3160</v>
      </c>
      <c r="M295" s="369" t="s">
        <v>203</v>
      </c>
      <c r="N295" s="377" t="s">
        <v>2416</v>
      </c>
      <c r="O295" s="344" t="str">
        <f>VLOOKUP(N295,CódigosRetorno!$A$1:$B$1701,2,FALSE)</f>
        <v>El XML no contiene el tag TaxScheme Name de impuestos globales</v>
      </c>
      <c r="P295" s="333" t="s">
        <v>482</v>
      </c>
      <c r="Q295" s="270" t="s">
        <v>186</v>
      </c>
    </row>
    <row r="296" spans="2:17" s="51" customFormat="1" ht="24">
      <c r="B296" s="617"/>
      <c r="C296" s="611"/>
      <c r="D296" s="615"/>
      <c r="E296" s="617"/>
      <c r="F296" s="617"/>
      <c r="G296" s="615"/>
      <c r="H296" s="618"/>
      <c r="I296" s="617"/>
      <c r="J296" s="335"/>
      <c r="K296" s="335"/>
      <c r="L296" s="348" t="s">
        <v>4729</v>
      </c>
      <c r="M296" s="369" t="s">
        <v>203</v>
      </c>
      <c r="N296" s="377" t="s">
        <v>3697</v>
      </c>
      <c r="O296" s="344" t="str">
        <f>VLOOKUP(N296,CódigosRetorno!$A$1:$B$1701,2,FALSE)</f>
        <v>El valor del tag nombre del tributo no corresponde al esperado.</v>
      </c>
      <c r="P296" s="333" t="s">
        <v>482</v>
      </c>
      <c r="Q296" s="269" t="s">
        <v>186</v>
      </c>
    </row>
    <row r="297" spans="2:17" s="51" customFormat="1" ht="36" customHeight="1">
      <c r="B297" s="617"/>
      <c r="C297" s="611"/>
      <c r="D297" s="615"/>
      <c r="E297" s="617"/>
      <c r="F297" s="607" t="s">
        <v>13</v>
      </c>
      <c r="G297" s="603"/>
      <c r="H297" s="605" t="s">
        <v>5295</v>
      </c>
      <c r="I297" s="607">
        <v>1</v>
      </c>
      <c r="J297" s="334"/>
      <c r="K297" s="334"/>
      <c r="L297" s="344" t="s">
        <v>3160</v>
      </c>
      <c r="M297" s="369" t="s">
        <v>203</v>
      </c>
      <c r="N297" s="377" t="s">
        <v>2418</v>
      </c>
      <c r="O297" s="344" t="str">
        <f>VLOOKUP(N297,CódigosRetorno!$A$1:$B$1701,2,FALSE)</f>
        <v>El XML no contiene el tag código de tributo internacional de impuestos globales</v>
      </c>
      <c r="P297" s="333" t="s">
        <v>482</v>
      </c>
      <c r="Q297" s="270" t="s">
        <v>186</v>
      </c>
    </row>
    <row r="298" spans="2:17" s="51" customFormat="1" ht="36" customHeight="1">
      <c r="B298" s="617"/>
      <c r="C298" s="611"/>
      <c r="D298" s="615"/>
      <c r="E298" s="617"/>
      <c r="F298" s="617"/>
      <c r="G298" s="615"/>
      <c r="H298" s="618"/>
      <c r="I298" s="617"/>
      <c r="J298" s="335"/>
      <c r="K298" s="335"/>
      <c r="L298" s="348" t="s">
        <v>4730</v>
      </c>
      <c r="M298" s="369" t="s">
        <v>203</v>
      </c>
      <c r="N298" s="377" t="s">
        <v>3693</v>
      </c>
      <c r="O298" s="344" t="str">
        <f>VLOOKUP(N298,CódigosRetorno!$A$1:$B$1701,2,FALSE)</f>
        <v>El valor del tag codigo de tributo internacional no corresponde al esperado.</v>
      </c>
      <c r="P298" s="333" t="s">
        <v>482</v>
      </c>
      <c r="Q298" s="269" t="s">
        <v>186</v>
      </c>
    </row>
    <row r="299" spans="2:17" ht="24">
      <c r="B299" s="607">
        <v>42</v>
      </c>
      <c r="C299" s="610" t="s">
        <v>5226</v>
      </c>
      <c r="D299" s="603" t="s">
        <v>3</v>
      </c>
      <c r="E299" s="603" t="s">
        <v>9</v>
      </c>
      <c r="F299" s="603" t="s">
        <v>12</v>
      </c>
      <c r="G299" s="603" t="s">
        <v>16</v>
      </c>
      <c r="H299" s="605" t="s">
        <v>5296</v>
      </c>
      <c r="I299" s="343">
        <v>1</v>
      </c>
      <c r="J299" s="343"/>
      <c r="K299" s="343"/>
      <c r="L299" s="344" t="s">
        <v>3709</v>
      </c>
      <c r="M299" s="369" t="s">
        <v>203</v>
      </c>
      <c r="N299" s="369" t="s">
        <v>2405</v>
      </c>
      <c r="O299" s="344" t="str">
        <f>VLOOKUP(N299,CódigosRetorno!$A$1:$B$1701,2,FALSE)</f>
        <v>El dato ingresado en el campo Total Descuentos no cumple con el formato establecido</v>
      </c>
      <c r="P299" s="333" t="s">
        <v>482</v>
      </c>
      <c r="Q299" s="343" t="s">
        <v>186</v>
      </c>
    </row>
    <row r="300" spans="2:17" ht="36">
      <c r="B300" s="617"/>
      <c r="C300" s="611"/>
      <c r="D300" s="615"/>
      <c r="E300" s="615"/>
      <c r="F300" s="604"/>
      <c r="G300" s="604"/>
      <c r="H300" s="606"/>
      <c r="I300" s="343"/>
      <c r="J300" s="343"/>
      <c r="K300" s="343"/>
      <c r="L300" s="344" t="s">
        <v>4756</v>
      </c>
      <c r="M300" s="369" t="s">
        <v>203</v>
      </c>
      <c r="N300" s="369" t="s">
        <v>4511</v>
      </c>
      <c r="O300" s="344" t="str">
        <f>VLOOKUP(N300,CódigosRetorno!$A$1:$B$1701,2,FALSE)</f>
        <v>La sumatoria consignados en descuentos globales no corresponden al total.</v>
      </c>
      <c r="P300" s="333"/>
      <c r="Q300" s="343"/>
    </row>
    <row r="301" spans="2:17">
      <c r="B301" s="608"/>
      <c r="C301" s="612"/>
      <c r="D301" s="604"/>
      <c r="E301" s="604"/>
      <c r="F301" s="343" t="s">
        <v>13</v>
      </c>
      <c r="G301" s="333" t="s">
        <v>2671</v>
      </c>
      <c r="H301" s="200" t="s">
        <v>4697</v>
      </c>
      <c r="I301" s="378">
        <v>1</v>
      </c>
      <c r="J301" s="378"/>
      <c r="K301" s="378"/>
      <c r="L301" s="344" t="s">
        <v>2652</v>
      </c>
      <c r="M301" s="333" t="s">
        <v>186</v>
      </c>
      <c r="N301" s="369" t="s">
        <v>186</v>
      </c>
      <c r="O301" s="344" t="str">
        <f>VLOOKUP(N301,CódigosRetorno!$A$1:$B$1701,2,FALSE)</f>
        <v>-</v>
      </c>
      <c r="P301" s="333"/>
      <c r="Q301" s="343"/>
    </row>
    <row r="302" spans="2:17" ht="24">
      <c r="B302" s="609">
        <f>B299+1</f>
        <v>43</v>
      </c>
      <c r="C302" s="610" t="s">
        <v>5227</v>
      </c>
      <c r="D302" s="613" t="s">
        <v>3</v>
      </c>
      <c r="E302" s="613" t="s">
        <v>9</v>
      </c>
      <c r="F302" s="603" t="s">
        <v>12</v>
      </c>
      <c r="G302" s="603" t="s">
        <v>16</v>
      </c>
      <c r="H302" s="605" t="s">
        <v>5297</v>
      </c>
      <c r="I302" s="343">
        <v>1</v>
      </c>
      <c r="J302" s="343"/>
      <c r="K302" s="343"/>
      <c r="L302" s="344" t="s">
        <v>3709</v>
      </c>
      <c r="M302" s="369" t="s">
        <v>203</v>
      </c>
      <c r="N302" s="377" t="s">
        <v>2406</v>
      </c>
      <c r="O302" s="344" t="str">
        <f>VLOOKUP(N302,CódigosRetorno!$A$1:$B$1701,2,FALSE)</f>
        <v>El dato ingresado en ChargeTotalAmount no cumple con el formato establecido</v>
      </c>
      <c r="P302" s="333" t="s">
        <v>186</v>
      </c>
      <c r="Q302" s="343" t="s">
        <v>186</v>
      </c>
    </row>
    <row r="303" spans="2:17" ht="36">
      <c r="B303" s="609"/>
      <c r="C303" s="611"/>
      <c r="D303" s="613"/>
      <c r="E303" s="613"/>
      <c r="F303" s="604"/>
      <c r="G303" s="604"/>
      <c r="H303" s="606"/>
      <c r="I303" s="343"/>
      <c r="J303" s="343"/>
      <c r="K303" s="343"/>
      <c r="L303" s="344" t="s">
        <v>4757</v>
      </c>
      <c r="M303" s="333" t="s">
        <v>203</v>
      </c>
      <c r="N303" s="369" t="s">
        <v>4513</v>
      </c>
      <c r="O303" s="344" t="str">
        <f>VLOOKUP(N303,CódigosRetorno!$A$1:$B$1701,2,FALSE)</f>
        <v>La sumatoria consignados en cargos globales no corresponden al total</v>
      </c>
      <c r="P303" s="333"/>
      <c r="Q303" s="343"/>
    </row>
    <row r="304" spans="2:17">
      <c r="B304" s="609"/>
      <c r="C304" s="612"/>
      <c r="D304" s="613"/>
      <c r="E304" s="613"/>
      <c r="F304" s="343" t="s">
        <v>13</v>
      </c>
      <c r="G304" s="333" t="s">
        <v>2671</v>
      </c>
      <c r="H304" s="200" t="s">
        <v>4697</v>
      </c>
      <c r="I304" s="378">
        <v>1</v>
      </c>
      <c r="J304" s="378"/>
      <c r="K304" s="378"/>
      <c r="L304" s="344" t="s">
        <v>2652</v>
      </c>
      <c r="M304" s="333" t="s">
        <v>186</v>
      </c>
      <c r="N304" s="369" t="s">
        <v>186</v>
      </c>
      <c r="O304" s="344" t="str">
        <f>VLOOKUP(N304,CódigosRetorno!$A$1:$B$1701,2,FALSE)</f>
        <v>-</v>
      </c>
      <c r="P304" s="333"/>
      <c r="Q304" s="343"/>
    </row>
    <row r="305" spans="2:17" ht="24">
      <c r="B305" s="607">
        <f>B302+1</f>
        <v>44</v>
      </c>
      <c r="C305" s="610" t="s">
        <v>5229</v>
      </c>
      <c r="D305" s="603" t="s">
        <v>3</v>
      </c>
      <c r="E305" s="603" t="s">
        <v>4</v>
      </c>
      <c r="F305" s="603" t="s">
        <v>12</v>
      </c>
      <c r="G305" s="603" t="s">
        <v>16</v>
      </c>
      <c r="H305" s="605" t="s">
        <v>5298</v>
      </c>
      <c r="I305" s="607">
        <v>1</v>
      </c>
      <c r="J305" s="334"/>
      <c r="K305" s="334"/>
      <c r="L305" s="344" t="s">
        <v>3551</v>
      </c>
      <c r="M305" s="369" t="s">
        <v>203</v>
      </c>
      <c r="N305" s="377" t="s">
        <v>2408</v>
      </c>
      <c r="O305" s="344" t="str">
        <f>VLOOKUP(N305,CódigosRetorno!$A$1:$B$1701,2,FALSE)</f>
        <v>El dato ingresado en PayableAmount no cumple con el formato establecido</v>
      </c>
      <c r="P305" s="343" t="s">
        <v>482</v>
      </c>
      <c r="Q305" s="343" t="s">
        <v>186</v>
      </c>
    </row>
    <row r="306" spans="2:17" ht="60">
      <c r="B306" s="617"/>
      <c r="C306" s="611"/>
      <c r="D306" s="615"/>
      <c r="E306" s="615"/>
      <c r="F306" s="604"/>
      <c r="G306" s="604"/>
      <c r="H306" s="606"/>
      <c r="I306" s="608"/>
      <c r="J306" s="336"/>
      <c r="K306" s="336"/>
      <c r="L306" s="348" t="s">
        <v>2975</v>
      </c>
      <c r="M306" s="369" t="s">
        <v>1192</v>
      </c>
      <c r="N306" s="377" t="s">
        <v>876</v>
      </c>
      <c r="O306" s="344" t="str">
        <f>VLOOKUP(N306,CódigosRetorno!$A$1:$B$1701,2,FALSE)</f>
        <v>El importe total no coincide con la sumatoria de los valores de venta mas los tributos mas los cargos</v>
      </c>
      <c r="P306" s="334"/>
      <c r="Q306" s="356" t="s">
        <v>186</v>
      </c>
    </row>
    <row r="307" spans="2:17">
      <c r="B307" s="608"/>
      <c r="C307" s="612"/>
      <c r="D307" s="604"/>
      <c r="E307" s="604"/>
      <c r="F307" s="334" t="s">
        <v>13</v>
      </c>
      <c r="G307" s="340" t="s">
        <v>2671</v>
      </c>
      <c r="H307" s="200" t="s">
        <v>4697</v>
      </c>
      <c r="I307" s="343">
        <v>1</v>
      </c>
      <c r="J307" s="334"/>
      <c r="K307" s="334"/>
      <c r="L307" s="337"/>
      <c r="M307" s="370"/>
      <c r="N307" s="363"/>
      <c r="O307" s="344" t="e">
        <f>VLOOKUP(N307,CódigosRetorno!$A$1:$B$1701,2,FALSE)</f>
        <v>#N/A</v>
      </c>
      <c r="P307" s="334"/>
      <c r="Q307" s="334"/>
    </row>
    <row r="308" spans="2:17">
      <c r="B308" s="136" t="s">
        <v>5231</v>
      </c>
      <c r="C308" s="137"/>
      <c r="D308" s="137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344" t="e">
        <f>VLOOKUP(N308,CódigosRetorno!$A$1:$B$1701,2,FALSE)</f>
        <v>#N/A</v>
      </c>
      <c r="P308" s="137"/>
      <c r="Q308" s="464"/>
    </row>
    <row r="309" spans="2:17" ht="24">
      <c r="B309" s="790">
        <f>B305+1</f>
        <v>45</v>
      </c>
      <c r="C309" s="598" t="s">
        <v>4877</v>
      </c>
      <c r="D309" s="647" t="s">
        <v>3</v>
      </c>
      <c r="E309" s="613" t="s">
        <v>9</v>
      </c>
      <c r="F309" s="351" t="s">
        <v>44</v>
      </c>
      <c r="G309" s="333" t="s">
        <v>4879</v>
      </c>
      <c r="H309" s="345" t="s">
        <v>5242</v>
      </c>
      <c r="I309" s="138">
        <v>1</v>
      </c>
      <c r="J309" s="138"/>
      <c r="K309" s="138"/>
      <c r="L309" s="344"/>
      <c r="M309" s="139"/>
      <c r="N309" s="369"/>
      <c r="O309" s="344" t="e">
        <f>VLOOKUP(N309,CódigosRetorno!$A$1:$B$1701,2,FALSE)</f>
        <v>#N/A</v>
      </c>
      <c r="P309" s="333"/>
      <c r="Q309" s="343"/>
    </row>
    <row r="310" spans="2:17" ht="24">
      <c r="B310" s="791"/>
      <c r="C310" s="600"/>
      <c r="D310" s="649"/>
      <c r="E310" s="613"/>
      <c r="F310" s="351" t="s">
        <v>5</v>
      </c>
      <c r="G310" s="333"/>
      <c r="H310" s="344" t="s">
        <v>5299</v>
      </c>
      <c r="I310" s="378">
        <v>1</v>
      </c>
      <c r="J310" s="378"/>
      <c r="K310" s="378"/>
      <c r="L310" s="348"/>
      <c r="M310" s="369"/>
      <c r="N310" s="377"/>
      <c r="O310" s="344" t="e">
        <f>VLOOKUP(N310,CódigosRetorno!$A$1:$B$1701,2,FALSE)</f>
        <v>#N/A</v>
      </c>
      <c r="P310" s="333"/>
      <c r="Q310" s="343"/>
    </row>
    <row r="311" spans="2:17">
      <c r="B311" s="122" t="s">
        <v>3072</v>
      </c>
      <c r="C311" s="344"/>
      <c r="D311" s="333"/>
      <c r="E311" s="333"/>
      <c r="F311" s="343"/>
      <c r="G311" s="333"/>
      <c r="H311" s="344" t="s">
        <v>186</v>
      </c>
      <c r="I311" s="343"/>
      <c r="J311" s="343"/>
      <c r="K311" s="343"/>
      <c r="L311" s="465"/>
      <c r="M311" s="333"/>
      <c r="N311" s="377"/>
      <c r="O311" s="344" t="e">
        <f>VLOOKUP(N311,CódigosRetorno!$A$1:$B$1701,2,FALSE)</f>
        <v>#N/A</v>
      </c>
      <c r="P311" s="333"/>
      <c r="Q311" s="326"/>
    </row>
    <row r="312" spans="2:17" ht="36">
      <c r="B312" s="607" t="s">
        <v>6110</v>
      </c>
      <c r="C312" s="610" t="s">
        <v>5099</v>
      </c>
      <c r="D312" s="603" t="s">
        <v>15</v>
      </c>
      <c r="E312" s="603" t="s">
        <v>9</v>
      </c>
      <c r="F312" s="369" t="s">
        <v>5</v>
      </c>
      <c r="G312" s="343"/>
      <c r="H312" s="344" t="s">
        <v>5300</v>
      </c>
      <c r="I312" s="343"/>
      <c r="J312" s="343"/>
      <c r="K312" s="343"/>
      <c r="L312" s="344" t="s">
        <v>4806</v>
      </c>
      <c r="M312" s="333" t="s">
        <v>1192</v>
      </c>
      <c r="N312" s="369" t="s">
        <v>4540</v>
      </c>
      <c r="O312" s="344" t="str">
        <f>VLOOKUP(N312,CódigosRetorno!$A$1:$B$1677,2,FALSE)</f>
        <v>El XML no contiene el atributo o no existe información en el nombre del concepto.</v>
      </c>
      <c r="P312" s="333" t="s">
        <v>482</v>
      </c>
      <c r="Q312" s="269" t="s">
        <v>186</v>
      </c>
    </row>
    <row r="313" spans="2:17" ht="24">
      <c r="B313" s="617"/>
      <c r="C313" s="611"/>
      <c r="D313" s="615"/>
      <c r="E313" s="615"/>
      <c r="F313" s="740" t="s">
        <v>44</v>
      </c>
      <c r="G313" s="603" t="s">
        <v>4807</v>
      </c>
      <c r="H313" s="610" t="s">
        <v>5301</v>
      </c>
      <c r="I313" s="607"/>
      <c r="J313" s="343"/>
      <c r="K313" s="343"/>
      <c r="L313" s="344" t="s">
        <v>6089</v>
      </c>
      <c r="M313" s="333" t="s">
        <v>1192</v>
      </c>
      <c r="N313" s="369" t="s">
        <v>5823</v>
      </c>
      <c r="O313" s="344" t="str">
        <f>VLOOKUP(N313,CódigosRetorno!$A$1:$B$1701,2,FALSE)</f>
        <v>El dato ingresado como codigo de identificación de concepto tributario no es valido (catalogo nro 53)</v>
      </c>
      <c r="P313" s="333" t="s">
        <v>482</v>
      </c>
      <c r="Q313" s="270" t="s">
        <v>6069</v>
      </c>
    </row>
    <row r="314" spans="2:17" ht="24">
      <c r="B314" s="617"/>
      <c r="C314" s="611"/>
      <c r="D314" s="615"/>
      <c r="E314" s="615"/>
      <c r="F314" s="746"/>
      <c r="G314" s="615"/>
      <c r="H314" s="611"/>
      <c r="I314" s="617"/>
      <c r="J314" s="343"/>
      <c r="K314" s="343"/>
      <c r="L314" s="344" t="s">
        <v>6007</v>
      </c>
      <c r="M314" s="333" t="s">
        <v>203</v>
      </c>
      <c r="N314" s="369" t="s">
        <v>5920</v>
      </c>
      <c r="O314" s="344" t="str">
        <f>VLOOKUP(N314,CódigosRetorno!$A$1:$B$1677,2,FALSE)</f>
        <v>El XML no contiene el tag de Créditos Hipotecarios: Tipo de préstamo</v>
      </c>
      <c r="P314" s="333" t="s">
        <v>482</v>
      </c>
      <c r="Q314" s="270" t="s">
        <v>6069</v>
      </c>
    </row>
    <row r="315" spans="2:17" ht="24">
      <c r="B315" s="617"/>
      <c r="C315" s="611"/>
      <c r="D315" s="615"/>
      <c r="E315" s="615"/>
      <c r="F315" s="746"/>
      <c r="G315" s="615"/>
      <c r="H315" s="611"/>
      <c r="I315" s="617"/>
      <c r="J315" s="343"/>
      <c r="K315" s="343"/>
      <c r="L315" s="344" t="s">
        <v>6008</v>
      </c>
      <c r="M315" s="333" t="s">
        <v>203</v>
      </c>
      <c r="N315" s="369" t="s">
        <v>5921</v>
      </c>
      <c r="O315" s="344" t="str">
        <f>VLOOKUP(N315,CódigosRetorno!$A$1:$B$1677,2,FALSE)</f>
        <v>El XML no contiene el tag de Créditos Hipotecarios: Partida Registral</v>
      </c>
      <c r="P315" s="333" t="s">
        <v>482</v>
      </c>
      <c r="Q315" s="269" t="s">
        <v>186</v>
      </c>
    </row>
    <row r="316" spans="2:17" ht="24" customHeight="1">
      <c r="B316" s="617"/>
      <c r="C316" s="611"/>
      <c r="D316" s="615"/>
      <c r="E316" s="615"/>
      <c r="F316" s="746"/>
      <c r="G316" s="615"/>
      <c r="H316" s="611"/>
      <c r="I316" s="617"/>
      <c r="J316" s="343"/>
      <c r="K316" s="343"/>
      <c r="L316" s="344" t="s">
        <v>6009</v>
      </c>
      <c r="M316" s="333" t="s">
        <v>203</v>
      </c>
      <c r="N316" s="369" t="s">
        <v>5922</v>
      </c>
      <c r="O316" s="344" t="str">
        <f>VLOOKUP(N316,CódigosRetorno!$A$1:$B$1677,2,FALSE)</f>
        <v>El XML no contiene el tag de Créditos Hipotecarios: Número de contrato</v>
      </c>
      <c r="P316" s="333" t="s">
        <v>482</v>
      </c>
      <c r="Q316" s="269" t="s">
        <v>186</v>
      </c>
    </row>
    <row r="317" spans="2:17" ht="24">
      <c r="B317" s="617"/>
      <c r="C317" s="611"/>
      <c r="D317" s="615"/>
      <c r="E317" s="615"/>
      <c r="F317" s="746"/>
      <c r="G317" s="615"/>
      <c r="H317" s="611"/>
      <c r="I317" s="617"/>
      <c r="J317" s="343"/>
      <c r="K317" s="343"/>
      <c r="L317" s="344" t="s">
        <v>6010</v>
      </c>
      <c r="M317" s="333" t="s">
        <v>203</v>
      </c>
      <c r="N317" s="369" t="s">
        <v>5923</v>
      </c>
      <c r="O317" s="344" t="str">
        <f>VLOOKUP(N317,CódigosRetorno!$A$1:$B$1677,2,FALSE)</f>
        <v>El XML no contiene el tag de Créditos Hipotecarios: Fecha de otorgamiento del crédito</v>
      </c>
      <c r="P317" s="333" t="s">
        <v>482</v>
      </c>
      <c r="Q317" s="269" t="s">
        <v>186</v>
      </c>
    </row>
    <row r="318" spans="2:17" ht="24">
      <c r="B318" s="617"/>
      <c r="C318" s="611"/>
      <c r="D318" s="615"/>
      <c r="E318" s="615"/>
      <c r="F318" s="746"/>
      <c r="G318" s="615"/>
      <c r="H318" s="611"/>
      <c r="I318" s="617"/>
      <c r="J318" s="343"/>
      <c r="K318" s="343"/>
      <c r="L318" s="344" t="s">
        <v>6011</v>
      </c>
      <c r="M318" s="333" t="s">
        <v>203</v>
      </c>
      <c r="N318" s="369" t="s">
        <v>5924</v>
      </c>
      <c r="O318" s="344" t="str">
        <f>VLOOKUP(N318,CódigosRetorno!$A$1:$B$1677,2,FALSE)</f>
        <v>El XML no contiene el tag de Créditos Hipotecarios: Dirección del predio - Código de ubigeo</v>
      </c>
      <c r="P318" s="333" t="s">
        <v>482</v>
      </c>
      <c r="Q318" s="269" t="s">
        <v>186</v>
      </c>
    </row>
    <row r="319" spans="2:17" ht="24">
      <c r="B319" s="617"/>
      <c r="C319" s="611"/>
      <c r="D319" s="615"/>
      <c r="E319" s="615"/>
      <c r="F319" s="741"/>
      <c r="G319" s="604"/>
      <c r="H319" s="612"/>
      <c r="I319" s="608"/>
      <c r="J319" s="343"/>
      <c r="K319" s="343"/>
      <c r="L319" s="344" t="s">
        <v>6012</v>
      </c>
      <c r="M319" s="333" t="s">
        <v>203</v>
      </c>
      <c r="N319" s="369" t="s">
        <v>5925</v>
      </c>
      <c r="O319" s="344" t="str">
        <f>VLOOKUP(N319,CódigosRetorno!$A$1:$B$1677,2,FALSE)</f>
        <v>El XML no contiene el tag de Créditos Hipotecarios: Dirección del predio - Dirección completa</v>
      </c>
      <c r="P319" s="333" t="s">
        <v>482</v>
      </c>
      <c r="Q319" s="269" t="s">
        <v>186</v>
      </c>
    </row>
    <row r="320" spans="2:17">
      <c r="B320" s="617"/>
      <c r="C320" s="611"/>
      <c r="D320" s="615"/>
      <c r="E320" s="615"/>
      <c r="F320" s="740"/>
      <c r="G320" s="343" t="s">
        <v>4809</v>
      </c>
      <c r="H320" s="344" t="s">
        <v>4586</v>
      </c>
      <c r="I320" s="343" t="s">
        <v>4584</v>
      </c>
      <c r="J320" s="343"/>
      <c r="K320" s="343"/>
      <c r="L320" s="344" t="s">
        <v>5389</v>
      </c>
      <c r="M320" s="333" t="s">
        <v>1192</v>
      </c>
      <c r="N320" s="369" t="s">
        <v>5308</v>
      </c>
      <c r="O320" s="344" t="str">
        <f>VLOOKUP(N320,CódigosRetorno!$A$1:$B$1622,2,FALSE)</f>
        <v>El dato ingresado como atributo @listName es incorrecto.</v>
      </c>
      <c r="P320" s="333" t="s">
        <v>482</v>
      </c>
      <c r="Q320" s="269" t="s">
        <v>186</v>
      </c>
    </row>
    <row r="321" spans="2:17" ht="24">
      <c r="B321" s="617"/>
      <c r="C321" s="611"/>
      <c r="D321" s="615"/>
      <c r="E321" s="615"/>
      <c r="F321" s="746"/>
      <c r="G321" s="343" t="s">
        <v>4582</v>
      </c>
      <c r="H321" s="344" t="s">
        <v>4583</v>
      </c>
      <c r="I321" s="343" t="s">
        <v>4584</v>
      </c>
      <c r="J321" s="343"/>
      <c r="K321" s="343"/>
      <c r="L321" s="344" t="s">
        <v>5305</v>
      </c>
      <c r="M321" s="369" t="s">
        <v>1192</v>
      </c>
      <c r="N321" s="377" t="s">
        <v>5307</v>
      </c>
      <c r="O321" s="344" t="str">
        <f>VLOOKUP(N321,CódigosRetorno!$A$1:$B$1622,2,FALSE)</f>
        <v>El dato ingresado como atributo @listAgencyName es incorrecto.</v>
      </c>
      <c r="P321" s="333" t="s">
        <v>482</v>
      </c>
      <c r="Q321" s="269" t="s">
        <v>186</v>
      </c>
    </row>
    <row r="322" spans="2:17" ht="36">
      <c r="B322" s="617"/>
      <c r="C322" s="611"/>
      <c r="D322" s="615"/>
      <c r="E322" s="615"/>
      <c r="F322" s="741"/>
      <c r="G322" s="378" t="s">
        <v>4810</v>
      </c>
      <c r="H322" s="200" t="s">
        <v>4588</v>
      </c>
      <c r="I322" s="343" t="s">
        <v>4584</v>
      </c>
      <c r="J322" s="343"/>
      <c r="K322" s="343"/>
      <c r="L322" s="344" t="s">
        <v>5390</v>
      </c>
      <c r="M322" s="369" t="s">
        <v>1192</v>
      </c>
      <c r="N322" s="377" t="s">
        <v>5309</v>
      </c>
      <c r="O322" s="344" t="str">
        <f>VLOOKUP(N322,CódigosRetorno!$A$1:$B$1622,2,FALSE)</f>
        <v>El dato ingresado como atributo @listURI es incorrecto.</v>
      </c>
      <c r="P322" s="333" t="s">
        <v>482</v>
      </c>
      <c r="Q322" s="269" t="s">
        <v>186</v>
      </c>
    </row>
    <row r="323" spans="2:17" ht="24">
      <c r="B323" s="617"/>
      <c r="C323" s="611"/>
      <c r="D323" s="615"/>
      <c r="E323" s="615"/>
      <c r="F323" s="740" t="s">
        <v>5100</v>
      </c>
      <c r="G323" s="740" t="s">
        <v>5101</v>
      </c>
      <c r="H323" s="610" t="s">
        <v>5302</v>
      </c>
      <c r="I323" s="607">
        <v>1</v>
      </c>
      <c r="J323" s="343"/>
      <c r="K323" s="343"/>
      <c r="L323" s="344" t="s">
        <v>5965</v>
      </c>
      <c r="M323" s="333" t="s">
        <v>1192</v>
      </c>
      <c r="N323" s="369" t="s">
        <v>4469</v>
      </c>
      <c r="O323" s="344" t="str">
        <f>VLOOKUP(N323,CódigosRetorno!$A$1:$B$1677,2,FALSE)</f>
        <v>El XML no contiene tag o no existe información del valor del concepto por linea.</v>
      </c>
      <c r="P323" s="333" t="s">
        <v>482</v>
      </c>
      <c r="Q323" s="269" t="s">
        <v>186</v>
      </c>
    </row>
    <row r="324" spans="2:17" ht="24">
      <c r="B324" s="617"/>
      <c r="C324" s="611"/>
      <c r="D324" s="615"/>
      <c r="E324" s="615"/>
      <c r="F324" s="746"/>
      <c r="G324" s="746"/>
      <c r="H324" s="611"/>
      <c r="I324" s="617"/>
      <c r="J324" s="343"/>
      <c r="K324" s="343"/>
      <c r="L324" s="344" t="s">
        <v>5535</v>
      </c>
      <c r="M324" s="333" t="s">
        <v>1192</v>
      </c>
      <c r="N324" s="369" t="s">
        <v>5860</v>
      </c>
      <c r="O324" s="344" t="str">
        <f>VLOOKUP(N324,CódigosRetorno!$A$1:$B$1677,2,FALSE)</f>
        <v>El dato ingresado como valor del concepto de la linea no cumple con el formato establecido.</v>
      </c>
      <c r="P324" s="333" t="s">
        <v>482</v>
      </c>
      <c r="Q324" s="269" t="s">
        <v>186</v>
      </c>
    </row>
    <row r="325" spans="2:17" ht="24">
      <c r="B325" s="617"/>
      <c r="C325" s="611"/>
      <c r="D325" s="615"/>
      <c r="E325" s="615"/>
      <c r="F325" s="746"/>
      <c r="G325" s="746"/>
      <c r="H325" s="611"/>
      <c r="I325" s="617"/>
      <c r="J325" s="343"/>
      <c r="K325" s="343"/>
      <c r="L325" s="344" t="s">
        <v>5536</v>
      </c>
      <c r="M325" s="333" t="s">
        <v>1192</v>
      </c>
      <c r="N325" s="369" t="s">
        <v>5860</v>
      </c>
      <c r="O325" s="344" t="str">
        <f>VLOOKUP(N325,CódigosRetorno!$A$1:$B$1677,2,FALSE)</f>
        <v>El dato ingresado como valor del concepto de la linea no cumple con el formato establecido.</v>
      </c>
      <c r="P325" s="333" t="s">
        <v>482</v>
      </c>
      <c r="Q325" s="269" t="s">
        <v>186</v>
      </c>
    </row>
    <row r="326" spans="2:17" ht="36">
      <c r="B326" s="617"/>
      <c r="C326" s="611"/>
      <c r="D326" s="615"/>
      <c r="E326" s="615"/>
      <c r="F326" s="746"/>
      <c r="G326" s="746"/>
      <c r="H326" s="611"/>
      <c r="I326" s="617"/>
      <c r="J326" s="343"/>
      <c r="K326" s="343"/>
      <c r="L326" s="344" t="s">
        <v>5537</v>
      </c>
      <c r="M326" s="333" t="s">
        <v>1192</v>
      </c>
      <c r="N326" s="369" t="s">
        <v>5860</v>
      </c>
      <c r="O326" s="344" t="str">
        <f>VLOOKUP(N326,CódigosRetorno!$A$1:$B$1677,2,FALSE)</f>
        <v>El dato ingresado como valor del concepto de la linea no cumple con el formato establecido.</v>
      </c>
      <c r="P326" s="333" t="s">
        <v>482</v>
      </c>
      <c r="Q326" s="269" t="s">
        <v>186</v>
      </c>
    </row>
    <row r="327" spans="2:17" ht="36">
      <c r="B327" s="617"/>
      <c r="C327" s="611"/>
      <c r="D327" s="615"/>
      <c r="E327" s="615"/>
      <c r="F327" s="746"/>
      <c r="G327" s="746"/>
      <c r="H327" s="611"/>
      <c r="I327" s="617"/>
      <c r="J327" s="343"/>
      <c r="K327" s="343"/>
      <c r="L327" s="344" t="s">
        <v>5538</v>
      </c>
      <c r="M327" s="333" t="s">
        <v>1192</v>
      </c>
      <c r="N327" s="369" t="s">
        <v>5860</v>
      </c>
      <c r="O327" s="344" t="str">
        <f>VLOOKUP(N327,CódigosRetorno!$A$1:$B$1677,2,FALSE)</f>
        <v>El dato ingresado como valor del concepto de la linea no cumple con el formato establecido.</v>
      </c>
      <c r="P327" s="333" t="s">
        <v>482</v>
      </c>
      <c r="Q327" s="269" t="s">
        <v>186</v>
      </c>
    </row>
    <row r="328" spans="2:17" ht="24">
      <c r="B328" s="617"/>
      <c r="C328" s="611"/>
      <c r="D328" s="615"/>
      <c r="E328" s="615"/>
      <c r="F328" s="746"/>
      <c r="G328" s="746"/>
      <c r="H328" s="611"/>
      <c r="I328" s="617"/>
      <c r="J328" s="343"/>
      <c r="K328" s="343"/>
      <c r="L328" s="344" t="s">
        <v>5539</v>
      </c>
      <c r="M328" s="333" t="s">
        <v>1192</v>
      </c>
      <c r="N328" s="369" t="s">
        <v>5860</v>
      </c>
      <c r="O328" s="344" t="str">
        <f>VLOOKUP(N328,CódigosRetorno!$A$1:$B$1677,2,FALSE)</f>
        <v>El dato ingresado como valor del concepto de la linea no cumple con el formato establecido.</v>
      </c>
      <c r="P328" s="333" t="s">
        <v>482</v>
      </c>
      <c r="Q328" s="269" t="s">
        <v>186</v>
      </c>
    </row>
    <row r="329" spans="2:17" ht="24">
      <c r="B329" s="617"/>
      <c r="C329" s="611"/>
      <c r="D329" s="615"/>
      <c r="E329" s="615"/>
      <c r="F329" s="746"/>
      <c r="G329" s="746"/>
      <c r="H329" s="611"/>
      <c r="I329" s="617"/>
      <c r="J329" s="343"/>
      <c r="K329" s="343"/>
      <c r="L329" s="344" t="s">
        <v>5540</v>
      </c>
      <c r="M329" s="333" t="s">
        <v>1192</v>
      </c>
      <c r="N329" s="369" t="s">
        <v>5860</v>
      </c>
      <c r="O329" s="344" t="str">
        <f>VLOOKUP(N329,CódigosRetorno!$A$1:$B$1677,2,FALSE)</f>
        <v>El dato ingresado como valor del concepto de la linea no cumple con el formato establecido.</v>
      </c>
      <c r="P329" s="333" t="s">
        <v>482</v>
      </c>
      <c r="Q329" s="269" t="s">
        <v>186</v>
      </c>
    </row>
    <row r="330" spans="2:17" ht="36">
      <c r="B330" s="608"/>
      <c r="C330" s="612"/>
      <c r="D330" s="604"/>
      <c r="E330" s="604"/>
      <c r="F330" s="741"/>
      <c r="G330" s="741"/>
      <c r="H330" s="612"/>
      <c r="I330" s="608"/>
      <c r="J330" s="343"/>
      <c r="K330" s="343"/>
      <c r="L330" s="344" t="s">
        <v>5541</v>
      </c>
      <c r="M330" s="333" t="s">
        <v>1192</v>
      </c>
      <c r="N330" s="369" t="s">
        <v>5860</v>
      </c>
      <c r="O330" s="344" t="str">
        <f>VLOOKUP(N330,CódigosRetorno!$A$1:$B$1677,2,FALSE)</f>
        <v>El dato ingresado como valor del concepto de la linea no cumple con el formato establecido.</v>
      </c>
      <c r="P330" s="333" t="s">
        <v>482</v>
      </c>
      <c r="Q330" s="269" t="s">
        <v>186</v>
      </c>
    </row>
  </sheetData>
  <mergeCells count="424">
    <mergeCell ref="E277:E298"/>
    <mergeCell ref="F277:F280"/>
    <mergeCell ref="G277:G280"/>
    <mergeCell ref="H277:H280"/>
    <mergeCell ref="I277:I280"/>
    <mergeCell ref="F282:F285"/>
    <mergeCell ref="G282:G285"/>
    <mergeCell ref="H282:H285"/>
    <mergeCell ref="I282:I285"/>
    <mergeCell ref="F287:F291"/>
    <mergeCell ref="F273:F274"/>
    <mergeCell ref="F297:F298"/>
    <mergeCell ref="G297:G298"/>
    <mergeCell ref="H297:H298"/>
    <mergeCell ref="I297:I298"/>
    <mergeCell ref="G275:G276"/>
    <mergeCell ref="H275:H276"/>
    <mergeCell ref="I275:I276"/>
    <mergeCell ref="G287:G291"/>
    <mergeCell ref="H287:H291"/>
    <mergeCell ref="F295:F296"/>
    <mergeCell ref="G295:G296"/>
    <mergeCell ref="H295:H296"/>
    <mergeCell ref="I295:I296"/>
    <mergeCell ref="I287:I291"/>
    <mergeCell ref="F292:F294"/>
    <mergeCell ref="G273:G274"/>
    <mergeCell ref="H273:H274"/>
    <mergeCell ref="I273:I274"/>
    <mergeCell ref="G240:G241"/>
    <mergeCell ref="H240:H241"/>
    <mergeCell ref="F243:F245"/>
    <mergeCell ref="F263:F269"/>
    <mergeCell ref="G263:G269"/>
    <mergeCell ref="H263:H269"/>
    <mergeCell ref="I263:I269"/>
    <mergeCell ref="E270:E272"/>
    <mergeCell ref="F270:F272"/>
    <mergeCell ref="H253:H256"/>
    <mergeCell ref="I253:I256"/>
    <mergeCell ref="F258:F261"/>
    <mergeCell ref="G258:G261"/>
    <mergeCell ref="H258:H261"/>
    <mergeCell ref="I258:I261"/>
    <mergeCell ref="I235:I238"/>
    <mergeCell ref="I240:I241"/>
    <mergeCell ref="G243:G245"/>
    <mergeCell ref="H243:H245"/>
    <mergeCell ref="B253:B276"/>
    <mergeCell ref="C253:C276"/>
    <mergeCell ref="D253:D276"/>
    <mergeCell ref="E253:E269"/>
    <mergeCell ref="F253:F256"/>
    <mergeCell ref="G253:G256"/>
    <mergeCell ref="I243:I245"/>
    <mergeCell ref="F249:F250"/>
    <mergeCell ref="G249:G250"/>
    <mergeCell ref="H249:H250"/>
    <mergeCell ref="I249:I250"/>
    <mergeCell ref="F251:F252"/>
    <mergeCell ref="G251:G252"/>
    <mergeCell ref="F275:F276"/>
    <mergeCell ref="D235:D252"/>
    <mergeCell ref="E235:E252"/>
    <mergeCell ref="F235:F238"/>
    <mergeCell ref="E273:E276"/>
    <mergeCell ref="G235:G238"/>
    <mergeCell ref="H235:H238"/>
    <mergeCell ref="I176:I179"/>
    <mergeCell ref="F181:F183"/>
    <mergeCell ref="G181:G183"/>
    <mergeCell ref="H181:H183"/>
    <mergeCell ref="I181:I183"/>
    <mergeCell ref="F192:F194"/>
    <mergeCell ref="F195:F196"/>
    <mergeCell ref="H251:H252"/>
    <mergeCell ref="I251:I252"/>
    <mergeCell ref="I195:I196"/>
    <mergeCell ref="F204:F218"/>
    <mergeCell ref="F223:F227"/>
    <mergeCell ref="G223:G227"/>
    <mergeCell ref="H223:H227"/>
    <mergeCell ref="I223:I227"/>
    <mergeCell ref="F228:F230"/>
    <mergeCell ref="G204:G218"/>
    <mergeCell ref="H204:H218"/>
    <mergeCell ref="I204:I218"/>
    <mergeCell ref="F220:F221"/>
    <mergeCell ref="G220:G221"/>
    <mergeCell ref="H220:H221"/>
    <mergeCell ref="I220:I221"/>
    <mergeCell ref="F231:F232"/>
    <mergeCell ref="I231:I232"/>
    <mergeCell ref="B174:B197"/>
    <mergeCell ref="C174:C197"/>
    <mergeCell ref="D174:D197"/>
    <mergeCell ref="E174:E197"/>
    <mergeCell ref="F176:F179"/>
    <mergeCell ref="G176:G179"/>
    <mergeCell ref="G195:G196"/>
    <mergeCell ref="H195:H196"/>
    <mergeCell ref="I201:I203"/>
    <mergeCell ref="B201:B203"/>
    <mergeCell ref="C201:C203"/>
    <mergeCell ref="D201:D203"/>
    <mergeCell ref="E201:E203"/>
    <mergeCell ref="F201:F203"/>
    <mergeCell ref="G201:G203"/>
    <mergeCell ref="F184:F186"/>
    <mergeCell ref="G184:G186"/>
    <mergeCell ref="H184:H186"/>
    <mergeCell ref="I184:I186"/>
    <mergeCell ref="F187:F191"/>
    <mergeCell ref="G187:G191"/>
    <mergeCell ref="H187:H191"/>
    <mergeCell ref="I187:I191"/>
    <mergeCell ref="I161:I167"/>
    <mergeCell ref="E168:E170"/>
    <mergeCell ref="F168:F170"/>
    <mergeCell ref="E171:E173"/>
    <mergeCell ref="F171:F172"/>
    <mergeCell ref="G171:G172"/>
    <mergeCell ref="H154:H157"/>
    <mergeCell ref="I154:I157"/>
    <mergeCell ref="E158:E160"/>
    <mergeCell ref="F158:F160"/>
    <mergeCell ref="E161:E167"/>
    <mergeCell ref="F161:F167"/>
    <mergeCell ref="H171:H172"/>
    <mergeCell ref="I171:I172"/>
    <mergeCell ref="H7:H8"/>
    <mergeCell ref="I7:I8"/>
    <mergeCell ref="H5:H6"/>
    <mergeCell ref="I5:I6"/>
    <mergeCell ref="B7:B9"/>
    <mergeCell ref="C7:C9"/>
    <mergeCell ref="D7:D9"/>
    <mergeCell ref="B5:B6"/>
    <mergeCell ref="C5:C6"/>
    <mergeCell ref="D5:D6"/>
    <mergeCell ref="E5:E6"/>
    <mergeCell ref="F5:F6"/>
    <mergeCell ref="G14:G15"/>
    <mergeCell ref="B17:B21"/>
    <mergeCell ref="C17:C21"/>
    <mergeCell ref="D17:D21"/>
    <mergeCell ref="E17:E18"/>
    <mergeCell ref="F17:F18"/>
    <mergeCell ref="G17:G18"/>
    <mergeCell ref="G5:G6"/>
    <mergeCell ref="E7:E8"/>
    <mergeCell ref="F7:F8"/>
    <mergeCell ref="G7:G8"/>
    <mergeCell ref="H17:H18"/>
    <mergeCell ref="I17:I18"/>
    <mergeCell ref="B22:B23"/>
    <mergeCell ref="C22:C23"/>
    <mergeCell ref="D22:D23"/>
    <mergeCell ref="E22:E23"/>
    <mergeCell ref="F22:F23"/>
    <mergeCell ref="H10:H13"/>
    <mergeCell ref="I10:I13"/>
    <mergeCell ref="H14:H15"/>
    <mergeCell ref="I14:I15"/>
    <mergeCell ref="E19:E21"/>
    <mergeCell ref="F19:F21"/>
    <mergeCell ref="B10:B13"/>
    <mergeCell ref="C10:C13"/>
    <mergeCell ref="D10:D13"/>
    <mergeCell ref="E10:E13"/>
    <mergeCell ref="F10:F13"/>
    <mergeCell ref="G10:G13"/>
    <mergeCell ref="B14:B15"/>
    <mergeCell ref="C14:C15"/>
    <mergeCell ref="D14:D15"/>
    <mergeCell ref="E14:E15"/>
    <mergeCell ref="F14:F15"/>
    <mergeCell ref="G22:G23"/>
    <mergeCell ref="I24:I26"/>
    <mergeCell ref="B24:B26"/>
    <mergeCell ref="C24:C26"/>
    <mergeCell ref="D24:D26"/>
    <mergeCell ref="E24:E26"/>
    <mergeCell ref="H22:H23"/>
    <mergeCell ref="I22:I23"/>
    <mergeCell ref="F24:F26"/>
    <mergeCell ref="G24:G26"/>
    <mergeCell ref="H24:H26"/>
    <mergeCell ref="H41:H42"/>
    <mergeCell ref="I41:I42"/>
    <mergeCell ref="G41:G42"/>
    <mergeCell ref="B30:B39"/>
    <mergeCell ref="C30:C39"/>
    <mergeCell ref="D30:D39"/>
    <mergeCell ref="E30:E39"/>
    <mergeCell ref="B41:B42"/>
    <mergeCell ref="C41:C42"/>
    <mergeCell ref="D41:D42"/>
    <mergeCell ref="E41:E42"/>
    <mergeCell ref="F41:F42"/>
    <mergeCell ref="F35:F36"/>
    <mergeCell ref="F30:F34"/>
    <mergeCell ref="G35:G36"/>
    <mergeCell ref="H35:H36"/>
    <mergeCell ref="I35:I36"/>
    <mergeCell ref="G30:G34"/>
    <mergeCell ref="H30:H34"/>
    <mergeCell ref="I30:I34"/>
    <mergeCell ref="B61:B70"/>
    <mergeCell ref="C61:C70"/>
    <mergeCell ref="D61:D70"/>
    <mergeCell ref="E61:E67"/>
    <mergeCell ref="F61:F65"/>
    <mergeCell ref="G61:G65"/>
    <mergeCell ref="E68:E70"/>
    <mergeCell ref="F68:F70"/>
    <mergeCell ref="B43:B54"/>
    <mergeCell ref="C43:C54"/>
    <mergeCell ref="D43:D54"/>
    <mergeCell ref="E43:E54"/>
    <mergeCell ref="F47:F48"/>
    <mergeCell ref="F52:F54"/>
    <mergeCell ref="B56:B59"/>
    <mergeCell ref="C56:C59"/>
    <mergeCell ref="D56:D59"/>
    <mergeCell ref="E56:E57"/>
    <mergeCell ref="F56:F57"/>
    <mergeCell ref="I71:I72"/>
    <mergeCell ref="H56:H57"/>
    <mergeCell ref="I56:I57"/>
    <mergeCell ref="E58:E59"/>
    <mergeCell ref="F58:F59"/>
    <mergeCell ref="H61:H65"/>
    <mergeCell ref="I61:I65"/>
    <mergeCell ref="F66:F67"/>
    <mergeCell ref="G66:G67"/>
    <mergeCell ref="H66:H67"/>
    <mergeCell ref="I66:I67"/>
    <mergeCell ref="G56:G57"/>
    <mergeCell ref="F91:F93"/>
    <mergeCell ref="B71:B72"/>
    <mergeCell ref="C71:C72"/>
    <mergeCell ref="D71:D72"/>
    <mergeCell ref="E71:E72"/>
    <mergeCell ref="F71:F72"/>
    <mergeCell ref="H74:H86"/>
    <mergeCell ref="I74:I86"/>
    <mergeCell ref="B87:B93"/>
    <mergeCell ref="C87:C93"/>
    <mergeCell ref="D87:D93"/>
    <mergeCell ref="E87:E93"/>
    <mergeCell ref="F87:F90"/>
    <mergeCell ref="G87:G90"/>
    <mergeCell ref="H87:H90"/>
    <mergeCell ref="I87:I90"/>
    <mergeCell ref="B74:B86"/>
    <mergeCell ref="C74:C86"/>
    <mergeCell ref="D74:D86"/>
    <mergeCell ref="E74:E86"/>
    <mergeCell ref="F74:F86"/>
    <mergeCell ref="G74:G86"/>
    <mergeCell ref="G71:G72"/>
    <mergeCell ref="H71:H72"/>
    <mergeCell ref="B94:B99"/>
    <mergeCell ref="C94:C99"/>
    <mergeCell ref="D94:D99"/>
    <mergeCell ref="E94:E99"/>
    <mergeCell ref="F94:F95"/>
    <mergeCell ref="G94:G95"/>
    <mergeCell ref="H94:H95"/>
    <mergeCell ref="I94:I95"/>
    <mergeCell ref="F97:F99"/>
    <mergeCell ref="B100:B105"/>
    <mergeCell ref="C100:C105"/>
    <mergeCell ref="D100:D105"/>
    <mergeCell ref="E100:E105"/>
    <mergeCell ref="F100:F101"/>
    <mergeCell ref="G100:G101"/>
    <mergeCell ref="H100:H101"/>
    <mergeCell ref="I100:I101"/>
    <mergeCell ref="F103:F105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B109:B111"/>
    <mergeCell ref="C109:C111"/>
    <mergeCell ref="D109:D111"/>
    <mergeCell ref="E110:E111"/>
    <mergeCell ref="F110:F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B115:B119"/>
    <mergeCell ref="C115:C119"/>
    <mergeCell ref="D115:D119"/>
    <mergeCell ref="E115:E119"/>
    <mergeCell ref="F115:F116"/>
    <mergeCell ref="G115:G116"/>
    <mergeCell ref="H115:H116"/>
    <mergeCell ref="I115:I116"/>
    <mergeCell ref="F117:F119"/>
    <mergeCell ref="B120:B121"/>
    <mergeCell ref="C120:C121"/>
    <mergeCell ref="D120:D121"/>
    <mergeCell ref="E120:E121"/>
    <mergeCell ref="B123:B125"/>
    <mergeCell ref="C123:C125"/>
    <mergeCell ref="D123:D125"/>
    <mergeCell ref="E123:E125"/>
    <mergeCell ref="F123:F124"/>
    <mergeCell ref="G123:G124"/>
    <mergeCell ref="H123:H124"/>
    <mergeCell ref="I123:I124"/>
    <mergeCell ref="B126:B134"/>
    <mergeCell ref="C126:C134"/>
    <mergeCell ref="D126:D134"/>
    <mergeCell ref="E126:E131"/>
    <mergeCell ref="F126:F128"/>
    <mergeCell ref="G126:G128"/>
    <mergeCell ref="H126:H128"/>
    <mergeCell ref="I126:I128"/>
    <mergeCell ref="F130:F131"/>
    <mergeCell ref="G130:G131"/>
    <mergeCell ref="H130:H131"/>
    <mergeCell ref="I130:I131"/>
    <mergeCell ref="E132:E134"/>
    <mergeCell ref="F132:F134"/>
    <mergeCell ref="B277:B298"/>
    <mergeCell ref="C277:C298"/>
    <mergeCell ref="D277:D298"/>
    <mergeCell ref="I135:I137"/>
    <mergeCell ref="F233:F234"/>
    <mergeCell ref="G233:G234"/>
    <mergeCell ref="H233:H234"/>
    <mergeCell ref="I233:I234"/>
    <mergeCell ref="B198:B199"/>
    <mergeCell ref="C198:C199"/>
    <mergeCell ref="D198:D199"/>
    <mergeCell ref="E198:E199"/>
    <mergeCell ref="H201:H203"/>
    <mergeCell ref="H141:H146"/>
    <mergeCell ref="I141:I146"/>
    <mergeCell ref="F148:F153"/>
    <mergeCell ref="G148:G153"/>
    <mergeCell ref="H148:H153"/>
    <mergeCell ref="I148:I153"/>
    <mergeCell ref="B139:B173"/>
    <mergeCell ref="C139:C173"/>
    <mergeCell ref="D139:D173"/>
    <mergeCell ref="E139:E157"/>
    <mergeCell ref="B135:B138"/>
    <mergeCell ref="C135:C138"/>
    <mergeCell ref="D135:D138"/>
    <mergeCell ref="E135:E138"/>
    <mergeCell ref="F135:F137"/>
    <mergeCell ref="G135:G137"/>
    <mergeCell ref="H135:H137"/>
    <mergeCell ref="B235:B252"/>
    <mergeCell ref="C235:C252"/>
    <mergeCell ref="F141:F146"/>
    <mergeCell ref="G141:G146"/>
    <mergeCell ref="F154:F157"/>
    <mergeCell ref="G154:G157"/>
    <mergeCell ref="G161:G167"/>
    <mergeCell ref="H161:H167"/>
    <mergeCell ref="H231:H232"/>
    <mergeCell ref="H176:H179"/>
    <mergeCell ref="B204:B234"/>
    <mergeCell ref="C204:C234"/>
    <mergeCell ref="D204:D234"/>
    <mergeCell ref="E204:E227"/>
    <mergeCell ref="E228:E230"/>
    <mergeCell ref="E231:E234"/>
    <mergeCell ref="G231:G232"/>
    <mergeCell ref="F240:F241"/>
    <mergeCell ref="B305:B307"/>
    <mergeCell ref="C305:C307"/>
    <mergeCell ref="D305:D307"/>
    <mergeCell ref="E305:E307"/>
    <mergeCell ref="F305:F306"/>
    <mergeCell ref="G305:G306"/>
    <mergeCell ref="F299:F300"/>
    <mergeCell ref="G299:G300"/>
    <mergeCell ref="H299:H300"/>
    <mergeCell ref="B299:B301"/>
    <mergeCell ref="C299:C301"/>
    <mergeCell ref="D299:D301"/>
    <mergeCell ref="E299:E301"/>
    <mergeCell ref="B302:B304"/>
    <mergeCell ref="C302:C304"/>
    <mergeCell ref="D302:D304"/>
    <mergeCell ref="E302:E304"/>
    <mergeCell ref="F302:F303"/>
    <mergeCell ref="B309:B310"/>
    <mergeCell ref="C309:C310"/>
    <mergeCell ref="D309:D310"/>
    <mergeCell ref="E309:E310"/>
    <mergeCell ref="B312:B330"/>
    <mergeCell ref="C312:C330"/>
    <mergeCell ref="D312:D330"/>
    <mergeCell ref="E312:E330"/>
    <mergeCell ref="F313:F319"/>
    <mergeCell ref="I313:I319"/>
    <mergeCell ref="F320:F322"/>
    <mergeCell ref="F323:F330"/>
    <mergeCell ref="G323:G330"/>
    <mergeCell ref="H323:H330"/>
    <mergeCell ref="I323:I330"/>
    <mergeCell ref="G302:G303"/>
    <mergeCell ref="H302:H303"/>
    <mergeCell ref="H305:H306"/>
    <mergeCell ref="G313:G319"/>
    <mergeCell ref="H313:H319"/>
    <mergeCell ref="I305:I306"/>
  </mergeCells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594563BBEB14F89B4D97433583E69" ma:contentTypeVersion="2" ma:contentTypeDescription="Crear nuevo documento." ma:contentTypeScope="" ma:versionID="71bed33d4fc9314e3887ab0badcd0dd0">
  <xsd:schema xmlns:xsd="http://www.w3.org/2001/XMLSchema" xmlns:p="http://schemas.microsoft.com/office/2006/metadata/properties" xmlns:ns2="d92d629f-d26d-47ca-b34d-e57528a71405" targetNamespace="http://schemas.microsoft.com/office/2006/metadata/properties" ma:root="true" ma:fieldsID="ca0277dd10d727f76e0dfd62520d493c" ns2:_="">
    <xsd:import namespace="d92d629f-d26d-47ca-b34d-e57528a71405"/>
    <xsd:element name="properties">
      <xsd:complexType>
        <xsd:sequence>
          <xsd:element name="documentManagement">
            <xsd:complexType>
              <xsd:all>
                <xsd:element ref="ns2:Tema" minOccurs="0"/>
                <xsd:element ref="ns2:Sub_x0020_Tem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92d629f-d26d-47ca-b34d-e57528a71405" elementFormDefault="qualified">
    <xsd:import namespace="http://schemas.microsoft.com/office/2006/documentManagement/types"/>
    <xsd:element name="Tema" ma:index="2" nillable="true" ma:displayName="Tema" ma:internalName="Tema">
      <xsd:simpleType>
        <xsd:restriction base="dms:Text">
          <xsd:maxLength value="255"/>
        </xsd:restriction>
      </xsd:simpleType>
    </xsd:element>
    <xsd:element name="Sub_x0020_Tema" ma:index="3" nillable="true" ma:displayName="Sub Tema" ma:internalName="Sub_x0020_Tem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 ma:readOnly="true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Tema xmlns="d92d629f-d26d-47ca-b34d-e57528a71405" xsi:nil="true"/>
    <Sub_x0020_Tema xmlns="d92d629f-d26d-47ca-b34d-e57528a71405" xsi:nil="true"/>
  </documentManagement>
</p:properties>
</file>

<file path=customXml/itemProps1.xml><?xml version="1.0" encoding="utf-8"?>
<ds:datastoreItem xmlns:ds="http://schemas.openxmlformats.org/officeDocument/2006/customXml" ds:itemID="{C556E037-8DFE-44D5-BB0B-01C99DCEEF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E0CBC1-9EE8-4E70-B459-BCBCB6B38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d629f-d26d-47ca-b34d-e57528a7140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3490DBB3-C62A-4DFE-9A02-5D673A365BB4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92d629f-d26d-47ca-b34d-e57528a7140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36</vt:i4>
      </vt:variant>
    </vt:vector>
  </HeadingPairs>
  <TitlesOfParts>
    <vt:vector size="58" baseType="lpstr">
      <vt:lpstr>General</vt:lpstr>
      <vt:lpstr>Firma</vt:lpstr>
      <vt:lpstr>Factura1_0</vt:lpstr>
      <vt:lpstr>Boleta1_0</vt:lpstr>
      <vt:lpstr>Servicios Públicos1_0</vt:lpstr>
      <vt:lpstr>Nota de Débito1_0</vt:lpstr>
      <vt:lpstr>Nota de Crédito1_0</vt:lpstr>
      <vt:lpstr>Retenciones1_0</vt:lpstr>
      <vt:lpstr>Percepciones1_0</vt:lpstr>
      <vt:lpstr>Guía1_0</vt:lpstr>
      <vt:lpstr>Resumen Diario1_1</vt:lpstr>
      <vt:lpstr>Comunicación de Baja1_0</vt:lpstr>
      <vt:lpstr>Resumen de reversiones1_0</vt:lpstr>
      <vt:lpstr>Listados</vt:lpstr>
      <vt:lpstr>Parámetros</vt:lpstr>
      <vt:lpstr>Catálogos</vt:lpstr>
      <vt:lpstr>CódigosRetorno</vt:lpstr>
      <vt:lpstr>Factura2_0</vt:lpstr>
      <vt:lpstr>Boleta2_0</vt:lpstr>
      <vt:lpstr>Servicios Públicos2_0</vt:lpstr>
      <vt:lpstr>NotaCredito2_0</vt:lpstr>
      <vt:lpstr>NotaDebito2_0</vt:lpstr>
      <vt:lpstr>Boleta2_0!Área_de_impresión</vt:lpstr>
      <vt:lpstr>Factura1_0!Área_de_impresión</vt:lpstr>
      <vt:lpstr>Factura2_0!Área_de_impresión</vt:lpstr>
      <vt:lpstr>Catálogos!Catalogo02</vt:lpstr>
      <vt:lpstr>Catálogos!Catalogo03</vt:lpstr>
      <vt:lpstr>Catálogos!Catalogo04</vt:lpstr>
      <vt:lpstr>Catálogos!Catalogo05</vt:lpstr>
      <vt:lpstr>Catálogos!Catalogo06</vt:lpstr>
      <vt:lpstr>Catálogos!Catalogo07</vt:lpstr>
      <vt:lpstr>Catálogos!Catalogo08</vt:lpstr>
      <vt:lpstr>Catálogos!Catalogo09</vt:lpstr>
      <vt:lpstr>Catálogos!Catalogo10</vt:lpstr>
      <vt:lpstr>Catálogos!Catalogo11</vt:lpstr>
      <vt:lpstr>Catálogos!Catalogo12</vt:lpstr>
      <vt:lpstr>Catálogos!Catalogo13</vt:lpstr>
      <vt:lpstr>Catálogos!Catalogo14</vt:lpstr>
      <vt:lpstr>Catálogos!Catalogo15</vt:lpstr>
      <vt:lpstr>Catálogos!Catalogo16</vt:lpstr>
      <vt:lpstr>Catálogos!Catalogo17</vt:lpstr>
      <vt:lpstr>Catálogos!Catalogo18</vt:lpstr>
      <vt:lpstr>Catálogos!Catalogo19</vt:lpstr>
      <vt:lpstr>Catálogos!Catalogo20</vt:lpstr>
      <vt:lpstr>Catálogos!Catalogo21</vt:lpstr>
      <vt:lpstr>Catálogos!Catalogo22</vt:lpstr>
      <vt:lpstr>Catálogos!Catalogo23</vt:lpstr>
      <vt:lpstr>Catálogos!Catalogo24</vt:lpstr>
      <vt:lpstr>Boleta1_0!Títulos_a_imprimir</vt:lpstr>
      <vt:lpstr>Boleta2_0!Títulos_a_imprimir</vt:lpstr>
      <vt:lpstr>'Comunicación de Baja1_0'!Títulos_a_imprimir</vt:lpstr>
      <vt:lpstr>Factura1_0!Títulos_a_imprimir</vt:lpstr>
      <vt:lpstr>Factura2_0!Títulos_a_imprimir</vt:lpstr>
      <vt:lpstr>Firma!Títulos_a_imprimir</vt:lpstr>
      <vt:lpstr>'Nota de Crédito1_0'!Títulos_a_imprimir</vt:lpstr>
      <vt:lpstr>'Nota de Débito1_0'!Títulos_a_imprimir</vt:lpstr>
      <vt:lpstr>'Resumen de reversiones1_0'!Títulos_a_imprimir</vt:lpstr>
      <vt:lpstr>'Resumen Diario1_1'!Títulos_a_imprimir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cp:lastPrinted>2017-12-05T13:59:20Z</cp:lastPrinted>
  <dcterms:created xsi:type="dcterms:W3CDTF">2011-02-25T15:54:04Z</dcterms:created>
  <dcterms:modified xsi:type="dcterms:W3CDTF">2018-04-16T20:43:21Z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0x0101008A9594563BBEB14F89B4D97433583E69</vt:lpwstr>
  </property>
</Properties>
</file>