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165229a894a797/Desktop/"/>
    </mc:Choice>
  </mc:AlternateContent>
  <xr:revisionPtr revIDLastSave="3" documentId="8_{E05DAD42-BEB5-49C8-9434-2DAB8F1E725F}" xr6:coauthVersionLast="47" xr6:coauthVersionMax="47" xr10:uidLastSave="{24247320-A1A9-416B-83B4-D072D6CC8F74}"/>
  <bookViews>
    <workbookView xWindow="-103" yWindow="-103" windowWidth="16663" windowHeight="8743" xr2:uid="{720AFB6C-E602-476D-B0C2-410ECE67BF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K5" i="1"/>
  <c r="K8" i="1"/>
  <c r="K12" i="1"/>
  <c r="I5" i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I12" i="1"/>
  <c r="I11" i="1"/>
  <c r="K11" i="1" s="1"/>
  <c r="I10" i="1"/>
  <c r="K10" i="1" s="1"/>
  <c r="I9" i="1"/>
  <c r="K9" i="1" s="1"/>
  <c r="I8" i="1"/>
  <c r="I7" i="1"/>
  <c r="K7" i="1" s="1"/>
  <c r="I6" i="1"/>
  <c r="K6" i="1" s="1"/>
  <c r="G13" i="1"/>
  <c r="F13" i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6" i="1"/>
  <c r="D5" i="1"/>
  <c r="H5" i="1" s="1"/>
  <c r="K13" i="1" l="1"/>
  <c r="I13" i="1"/>
  <c r="I14" i="1" s="1"/>
  <c r="D13" i="1"/>
  <c r="H13" i="1" s="1"/>
  <c r="J13" i="1"/>
  <c r="J14" i="1" s="1"/>
  <c r="L5" i="1"/>
  <c r="L13" i="1" s="1"/>
  <c r="H6" i="1"/>
</calcChain>
</file>

<file path=xl/sharedStrings.xml><?xml version="1.0" encoding="utf-8"?>
<sst xmlns="http://schemas.openxmlformats.org/spreadsheetml/2006/main" count="25" uniqueCount="24">
  <si>
    <t>Democrat</t>
  </si>
  <si>
    <t>Republican</t>
  </si>
  <si>
    <t>Undecided</t>
  </si>
  <si>
    <t>gun control</t>
  </si>
  <si>
    <t>Child care allocation</t>
  </si>
  <si>
    <t>Taxes</t>
  </si>
  <si>
    <t>Diversity</t>
  </si>
  <si>
    <t>Actual overseas events</t>
  </si>
  <si>
    <t>Strong foreign policy</t>
  </si>
  <si>
    <t>abortion</t>
  </si>
  <si>
    <t>fiscal prudence</t>
  </si>
  <si>
    <t>sum</t>
  </si>
  <si>
    <t>Fixed</t>
  </si>
  <si>
    <t>Up for grabs</t>
  </si>
  <si>
    <t>Dem Switch</t>
  </si>
  <si>
    <t>Repub Switch</t>
  </si>
  <si>
    <t>Total</t>
  </si>
  <si>
    <t xml:space="preserve">Democrat </t>
  </si>
  <si>
    <t>WHO WINs simple majority popular vote</t>
  </si>
  <si>
    <t>Popular election result</t>
  </si>
  <si>
    <t>The Karl Rove 40/40 rule: 80% is off the table, only 20% is in play</t>
  </si>
  <si>
    <t>Before campaign begins</t>
  </si>
  <si>
    <t>During campaign</t>
  </si>
  <si>
    <t>Final campaign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</si>
</sst>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4" borderId="1" xfId="0" applyNumberFormat="1" applyFill="1" applyBorder="1"/>
    <xf numFmtId="9" fontId="0" fillId="4" borderId="2" xfId="0" applyNumberFormat="1" applyFill="1" applyBorder="1"/>
    <xf numFmtId="9" fontId="2" fillId="4" borderId="3" xfId="0" applyNumberFormat="1" applyFont="1" applyFill="1" applyBorder="1"/>
    <xf numFmtId="9" fontId="2" fillId="4" borderId="4" xfId="0" applyNumberFormat="1" applyFont="1" applyFill="1" applyBorder="1"/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1" xfId="0" applyFill="1" applyBorder="1"/>
    <xf numFmtId="9" fontId="0" fillId="6" borderId="1" xfId="0" applyNumberFormat="1" applyFill="1" applyBorder="1"/>
    <xf numFmtId="0" fontId="3" fillId="0" borderId="1" xfId="0" applyFont="1" applyBorder="1"/>
    <xf numFmtId="10" fontId="3" fillId="0" borderId="1" xfId="1" applyNumberFormat="1" applyFont="1" applyBorder="1"/>
    <xf numFmtId="9" fontId="3" fillId="0" borderId="1" xfId="0" applyNumberFormat="1" applyFont="1" applyBorder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81FF-CE4D-4316-AB92-2E178AF13453}">
  <dimension ref="A1:L14"/>
  <sheetViews>
    <sheetView tabSelected="1" workbookViewId="0">
      <selection activeCell="C17" sqref="C17"/>
    </sheetView>
  </sheetViews>
  <sheetFormatPr defaultRowHeight="14.6" x14ac:dyDescent="0.4"/>
  <cols>
    <col min="1" max="1" width="18.921875" customWidth="1"/>
    <col min="3" max="3" width="9.921875" bestFit="1" customWidth="1"/>
    <col min="5" max="5" width="13.3828125" customWidth="1"/>
    <col min="6" max="6" width="10.3046875" customWidth="1"/>
    <col min="7" max="7" width="12.3046875" customWidth="1"/>
    <col min="9" max="9" width="13.23046875" bestFit="1" customWidth="1"/>
    <col min="10" max="10" width="14.53515625" bestFit="1" customWidth="1"/>
  </cols>
  <sheetData>
    <row r="1" spans="1:12" x14ac:dyDescent="0.4">
      <c r="A1" s="11" t="s">
        <v>20</v>
      </c>
      <c r="B1" s="11"/>
      <c r="C1" s="11"/>
      <c r="D1" s="11"/>
      <c r="E1" s="11"/>
      <c r="F1" s="10"/>
      <c r="G1" s="10"/>
      <c r="H1" s="10"/>
      <c r="I1" s="10"/>
      <c r="J1" s="10"/>
      <c r="K1" s="10"/>
      <c r="L1" s="10"/>
    </row>
    <row r="2" spans="1:12" x14ac:dyDescent="0.4">
      <c r="A2" s="10"/>
      <c r="C2" s="10" t="s">
        <v>21</v>
      </c>
      <c r="D2" s="10"/>
      <c r="F2" s="10" t="s">
        <v>22</v>
      </c>
      <c r="G2" s="10"/>
      <c r="H2" s="10"/>
      <c r="J2" s="10" t="s">
        <v>23</v>
      </c>
      <c r="K2" s="10"/>
      <c r="L2" s="10"/>
    </row>
    <row r="3" spans="1:12" x14ac:dyDescent="0.4">
      <c r="B3" s="3" t="s">
        <v>12</v>
      </c>
      <c r="C3" s="3"/>
      <c r="E3" s="12" t="s">
        <v>13</v>
      </c>
      <c r="F3" s="12"/>
      <c r="G3" s="12"/>
      <c r="H3" t="s">
        <v>16</v>
      </c>
      <c r="I3" s="4" t="s">
        <v>18</v>
      </c>
      <c r="J3" s="4"/>
      <c r="K3" s="4"/>
      <c r="L3" s="4"/>
    </row>
    <row r="4" spans="1:12" x14ac:dyDescent="0.4">
      <c r="B4" s="13" t="s">
        <v>0</v>
      </c>
      <c r="C4" s="13" t="s">
        <v>1</v>
      </c>
      <c r="D4" s="13" t="s">
        <v>11</v>
      </c>
      <c r="E4" s="15" t="s">
        <v>2</v>
      </c>
      <c r="F4" s="15" t="s">
        <v>14</v>
      </c>
      <c r="G4" s="15" t="s">
        <v>15</v>
      </c>
      <c r="I4" s="9" t="s">
        <v>17</v>
      </c>
      <c r="J4" s="9" t="s">
        <v>1</v>
      </c>
    </row>
    <row r="5" spans="1:12" x14ac:dyDescent="0.4">
      <c r="A5" t="s">
        <v>3</v>
      </c>
      <c r="B5" s="14">
        <v>0.26</v>
      </c>
      <c r="C5" s="14">
        <v>0.54</v>
      </c>
      <c r="D5" s="14">
        <f>SUM(B5:C5)</f>
        <v>0.8</v>
      </c>
      <c r="E5" s="16">
        <v>0.2</v>
      </c>
      <c r="F5" s="17">
        <v>0.11</v>
      </c>
      <c r="G5" s="17">
        <v>0.09</v>
      </c>
      <c r="H5" s="1">
        <f>D5+F5+G5</f>
        <v>1</v>
      </c>
      <c r="I5" s="5">
        <f>B5+F5</f>
        <v>0.37</v>
      </c>
      <c r="J5" s="5">
        <f>C5+G5</f>
        <v>0.63</v>
      </c>
      <c r="K5" s="2">
        <f>40%-I5</f>
        <v>3.0000000000000027E-2</v>
      </c>
      <c r="L5" s="2">
        <f>40%-J5</f>
        <v>-0.22999999999999998</v>
      </c>
    </row>
    <row r="6" spans="1:12" x14ac:dyDescent="0.4">
      <c r="A6" t="s">
        <v>9</v>
      </c>
      <c r="B6" s="14">
        <v>0.25</v>
      </c>
      <c r="C6" s="14">
        <v>0.55000000000000004</v>
      </c>
      <c r="D6" s="14">
        <f t="shared" ref="D6:D12" si="0">SUM(B6:C6)</f>
        <v>0.8</v>
      </c>
      <c r="E6" s="16">
        <v>0.2</v>
      </c>
      <c r="F6" s="17">
        <v>0.2</v>
      </c>
      <c r="G6" s="17">
        <v>0</v>
      </c>
      <c r="H6" s="1">
        <f t="shared" ref="H6:H12" si="1">D6+F6+G6</f>
        <v>1</v>
      </c>
      <c r="I6" s="5">
        <f t="shared" ref="I6:I12" si="2">B6+F6</f>
        <v>0.45</v>
      </c>
      <c r="J6" s="5">
        <f t="shared" ref="J6:J12" si="3">C6+G6</f>
        <v>0.55000000000000004</v>
      </c>
      <c r="K6" s="2">
        <f t="shared" ref="K6:K12" si="4">40%-I6</f>
        <v>-4.9999999999999989E-2</v>
      </c>
      <c r="L6" s="2">
        <f t="shared" ref="L6:L12" si="5">40%-J6</f>
        <v>-0.15000000000000002</v>
      </c>
    </row>
    <row r="7" spans="1:12" x14ac:dyDescent="0.4">
      <c r="A7" t="s">
        <v>10</v>
      </c>
      <c r="B7" s="14">
        <v>0.57999999999999996</v>
      </c>
      <c r="C7" s="14">
        <v>0.22</v>
      </c>
      <c r="D7" s="14">
        <f t="shared" si="0"/>
        <v>0.79999999999999993</v>
      </c>
      <c r="E7" s="16">
        <v>0.2</v>
      </c>
      <c r="F7" s="17">
        <v>0.14000000000000001</v>
      </c>
      <c r="G7" s="17">
        <v>0.06</v>
      </c>
      <c r="H7" s="1">
        <f t="shared" si="1"/>
        <v>1</v>
      </c>
      <c r="I7" s="5">
        <f t="shared" si="2"/>
        <v>0.72</v>
      </c>
      <c r="J7" s="5">
        <f t="shared" si="3"/>
        <v>0.28000000000000003</v>
      </c>
      <c r="K7" s="2">
        <f t="shared" si="4"/>
        <v>-0.31999999999999995</v>
      </c>
      <c r="L7" s="2">
        <f t="shared" si="5"/>
        <v>0.12</v>
      </c>
    </row>
    <row r="8" spans="1:12" x14ac:dyDescent="0.4">
      <c r="A8" t="s">
        <v>4</v>
      </c>
      <c r="B8" s="14">
        <v>0.55000000000000004</v>
      </c>
      <c r="C8" s="14">
        <v>0.25</v>
      </c>
      <c r="D8" s="14">
        <f t="shared" si="0"/>
        <v>0.8</v>
      </c>
      <c r="E8" s="16">
        <v>0.2</v>
      </c>
      <c r="F8" s="17">
        <v>0.15</v>
      </c>
      <c r="G8" s="17">
        <v>0.05</v>
      </c>
      <c r="H8" s="1">
        <f t="shared" si="1"/>
        <v>1</v>
      </c>
      <c r="I8" s="5">
        <f t="shared" si="2"/>
        <v>0.70000000000000007</v>
      </c>
      <c r="J8" s="5">
        <f t="shared" si="3"/>
        <v>0.3</v>
      </c>
      <c r="K8" s="2">
        <f t="shared" si="4"/>
        <v>-0.30000000000000004</v>
      </c>
      <c r="L8" s="2">
        <f t="shared" si="5"/>
        <v>0.10000000000000003</v>
      </c>
    </row>
    <row r="9" spans="1:12" x14ac:dyDescent="0.4">
      <c r="A9" t="s">
        <v>5</v>
      </c>
      <c r="B9" s="14">
        <v>0.76</v>
      </c>
      <c r="C9" s="14">
        <v>0.04</v>
      </c>
      <c r="D9" s="14">
        <f t="shared" si="0"/>
        <v>0.8</v>
      </c>
      <c r="E9" s="16">
        <v>0.2</v>
      </c>
      <c r="F9" s="17">
        <v>0</v>
      </c>
      <c r="G9" s="17">
        <v>0.2</v>
      </c>
      <c r="H9" s="1">
        <f t="shared" si="1"/>
        <v>1</v>
      </c>
      <c r="I9" s="5">
        <f t="shared" si="2"/>
        <v>0.76</v>
      </c>
      <c r="J9" s="5">
        <f t="shared" si="3"/>
        <v>0.24000000000000002</v>
      </c>
      <c r="K9" s="2">
        <f t="shared" si="4"/>
        <v>-0.36</v>
      </c>
      <c r="L9" s="2">
        <f t="shared" si="5"/>
        <v>0.16</v>
      </c>
    </row>
    <row r="10" spans="1:12" x14ac:dyDescent="0.4">
      <c r="A10" t="s">
        <v>8</v>
      </c>
      <c r="B10" s="14">
        <v>0.11</v>
      </c>
      <c r="C10" s="14">
        <v>0.69</v>
      </c>
      <c r="D10" s="14">
        <f t="shared" si="0"/>
        <v>0.79999999999999993</v>
      </c>
      <c r="E10" s="16">
        <v>0.2</v>
      </c>
      <c r="F10" s="17">
        <v>0.03</v>
      </c>
      <c r="G10" s="17">
        <v>0.17</v>
      </c>
      <c r="H10" s="1">
        <f t="shared" si="1"/>
        <v>1</v>
      </c>
      <c r="I10" s="5">
        <f t="shared" si="2"/>
        <v>0.14000000000000001</v>
      </c>
      <c r="J10" s="5">
        <f t="shared" si="3"/>
        <v>0.86</v>
      </c>
      <c r="K10" s="2">
        <f t="shared" si="4"/>
        <v>0.26</v>
      </c>
      <c r="L10" s="2">
        <f t="shared" si="5"/>
        <v>-0.45999999999999996</v>
      </c>
    </row>
    <row r="11" spans="1:12" x14ac:dyDescent="0.4">
      <c r="A11" t="s">
        <v>6</v>
      </c>
      <c r="B11" s="14">
        <v>0.56000000000000005</v>
      </c>
      <c r="C11" s="14">
        <v>0.24</v>
      </c>
      <c r="D11" s="14">
        <f t="shared" si="0"/>
        <v>0.8</v>
      </c>
      <c r="E11" s="16">
        <v>0.2</v>
      </c>
      <c r="F11" s="17">
        <v>0.02</v>
      </c>
      <c r="G11" s="17">
        <v>0.18</v>
      </c>
      <c r="H11" s="1">
        <f t="shared" si="1"/>
        <v>1</v>
      </c>
      <c r="I11" s="5">
        <f t="shared" si="2"/>
        <v>0.58000000000000007</v>
      </c>
      <c r="J11" s="5">
        <f t="shared" si="3"/>
        <v>0.42</v>
      </c>
      <c r="K11" s="2">
        <f t="shared" si="4"/>
        <v>-0.18000000000000005</v>
      </c>
      <c r="L11" s="2">
        <f t="shared" si="5"/>
        <v>-1.9999999999999962E-2</v>
      </c>
    </row>
    <row r="12" spans="1:12" x14ac:dyDescent="0.4">
      <c r="A12" t="s">
        <v>7</v>
      </c>
      <c r="B12" s="14">
        <v>0.22</v>
      </c>
      <c r="C12" s="14">
        <v>0.57999999999999996</v>
      </c>
      <c r="D12" s="14">
        <f t="shared" si="0"/>
        <v>0.79999999999999993</v>
      </c>
      <c r="E12" s="16">
        <v>0.2</v>
      </c>
      <c r="F12" s="17">
        <v>0.19</v>
      </c>
      <c r="G12" s="17">
        <v>0.01</v>
      </c>
      <c r="H12" s="1">
        <f t="shared" si="1"/>
        <v>1</v>
      </c>
      <c r="I12" s="5">
        <f t="shared" si="2"/>
        <v>0.41000000000000003</v>
      </c>
      <c r="J12" s="5">
        <f t="shared" si="3"/>
        <v>0.59</v>
      </c>
      <c r="K12" s="2">
        <f t="shared" si="4"/>
        <v>-1.0000000000000009E-2</v>
      </c>
      <c r="L12" s="2">
        <f t="shared" si="5"/>
        <v>-0.18999999999999995</v>
      </c>
    </row>
    <row r="13" spans="1:12" ht="15" thickBot="1" x14ac:dyDescent="0.45">
      <c r="B13" s="1">
        <f>AVERAGE(B5:B12)</f>
        <v>0.41125</v>
      </c>
      <c r="C13" s="1">
        <f>AVERAGE(C5:C10)</f>
        <v>0.38166666666666665</v>
      </c>
      <c r="D13" s="1">
        <f>AVERAGE(D5:D12)</f>
        <v>0.79999999999999993</v>
      </c>
      <c r="F13" s="2">
        <f>AVERAGE(F5:F11)</f>
        <v>9.285714285714286E-2</v>
      </c>
      <c r="G13" s="2">
        <f>AVERAGE(G5:G12)</f>
        <v>9.5000000000000001E-2</v>
      </c>
      <c r="H13" s="2">
        <f>D13+F13+G13</f>
        <v>0.98785714285714277</v>
      </c>
      <c r="I13" s="6">
        <f>AVERAGE(I5:I12)</f>
        <v>0.51624999999999999</v>
      </c>
      <c r="J13" s="6">
        <f>AVERAGE(J5:J12)</f>
        <v>0.48375000000000001</v>
      </c>
      <c r="K13" s="2">
        <f>AVERAGE(K5:K12)</f>
        <v>-0.11624999999999999</v>
      </c>
      <c r="L13" s="2">
        <f>AVERAGE(L5:L12)</f>
        <v>-8.3749999999999991E-2</v>
      </c>
    </row>
    <row r="14" spans="1:12" ht="15" thickBot="1" x14ac:dyDescent="0.45">
      <c r="A14" s="18" t="s">
        <v>19</v>
      </c>
      <c r="B14" s="18"/>
      <c r="I14" s="7" t="str">
        <f>IF(I13&lt;"50", "Democrats win", "Democrats lose")</f>
        <v>Democrats win</v>
      </c>
      <c r="J14" s="8" t="str">
        <f>IF(J13&gt;50, "Republicans win", "Republicans lose")</f>
        <v>Republicans lose</v>
      </c>
    </row>
  </sheetData>
  <mergeCells count="4">
    <mergeCell ref="B3:C3"/>
    <mergeCell ref="E3:G3"/>
    <mergeCell ref="I3:L3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Quigless</dc:creator>
  <cp:lastModifiedBy>Matthew Quigless</cp:lastModifiedBy>
  <dcterms:created xsi:type="dcterms:W3CDTF">2023-08-28T10:23:01Z</dcterms:created>
  <dcterms:modified xsi:type="dcterms:W3CDTF">2023-08-28T10:58:22Z</dcterms:modified>
</cp:coreProperties>
</file>