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271" windowHeight="10644" firstSheet="1" activeTab="1"/>
  </bookViews>
  <sheets>
    <sheet name="车厢γ剂量率结果统计" sheetId="41" r:id="rId1"/>
    <sheet name="车辆γ剂量监测数据" sheetId="42" r:id="rId2"/>
    <sheet name="车厢氡浓度监测数据" sheetId="43" r:id="rId3"/>
    <sheet name="地铁换乘站累积剂量率测量结果" sheetId="44" r:id="rId4"/>
    <sheet name="车辆γ剂量率" sheetId="45" r:id="rId5"/>
  </sheets>
  <calcPr calcId="144525"/>
</workbook>
</file>

<file path=xl/sharedStrings.xml><?xml version="1.0" encoding="utf-8"?>
<sst xmlns="http://schemas.openxmlformats.org/spreadsheetml/2006/main" count="263" uniqueCount="170">
  <si>
    <t>序号</t>
  </si>
  <si>
    <t>数据类别</t>
  </si>
  <si>
    <t>公路类型</t>
  </si>
  <si>
    <t>车辆类型</t>
  </si>
  <si>
    <t>车厢监测数量</t>
  </si>
  <si>
    <r>
      <rPr>
        <b/>
        <sz val="12"/>
        <color theme="1"/>
        <rFont val="仿宋"/>
        <charset val="134"/>
      </rPr>
      <t>测量结果（</t>
    </r>
    <r>
      <rPr>
        <b/>
        <sz val="10.5"/>
        <color theme="1"/>
        <rFont val="Times New Roman"/>
        <charset val="134"/>
      </rPr>
      <t>nSv/h</t>
    </r>
    <r>
      <rPr>
        <b/>
        <sz val="10.5"/>
        <color theme="1"/>
        <rFont val="宋体"/>
        <charset val="134"/>
      </rPr>
      <t>）</t>
    </r>
  </si>
  <si>
    <t>车厢前侧</t>
  </si>
  <si>
    <t>车厢中部</t>
  </si>
  <si>
    <t>车厢后侧</t>
  </si>
  <si>
    <t>车厢范围</t>
  </si>
  <si>
    <t>不同公路类型公交车车厢γ剂量率结果统计</t>
  </si>
  <si>
    <t>快速路</t>
  </si>
  <si>
    <t>未知</t>
  </si>
  <si>
    <r>
      <rPr>
        <sz val="12"/>
        <color theme="1"/>
        <rFont val="仿宋"/>
        <charset val="134"/>
      </rPr>
      <t>28.93</t>
    </r>
    <r>
      <rPr>
        <sz val="10.5"/>
        <color theme="1"/>
        <rFont val="宋体"/>
        <charset val="134"/>
      </rPr>
      <t>～</t>
    </r>
    <r>
      <rPr>
        <sz val="10.5"/>
        <color theme="1"/>
        <rFont val="Times New Roman"/>
        <charset val="134"/>
      </rPr>
      <t>75.26</t>
    </r>
  </si>
  <si>
    <r>
      <rPr>
        <sz val="12"/>
        <color theme="1"/>
        <rFont val="仿宋"/>
        <charset val="134"/>
      </rPr>
      <t>31.21</t>
    </r>
    <r>
      <rPr>
        <sz val="10.5"/>
        <color theme="1"/>
        <rFont val="宋体"/>
        <charset val="134"/>
      </rPr>
      <t>～</t>
    </r>
    <r>
      <rPr>
        <sz val="10.5"/>
        <color theme="1"/>
        <rFont val="Times New Roman"/>
        <charset val="134"/>
      </rPr>
      <t>86.25</t>
    </r>
  </si>
  <si>
    <r>
      <rPr>
        <sz val="12"/>
        <color theme="1"/>
        <rFont val="仿宋"/>
        <charset val="134"/>
      </rPr>
      <t>30.66</t>
    </r>
    <r>
      <rPr>
        <sz val="10.5"/>
        <color theme="1"/>
        <rFont val="宋体"/>
        <charset val="134"/>
      </rPr>
      <t>～</t>
    </r>
    <r>
      <rPr>
        <sz val="10.5"/>
        <color theme="1"/>
        <rFont val="Times New Roman"/>
        <charset val="134"/>
      </rPr>
      <t>74.18</t>
    </r>
  </si>
  <si>
    <r>
      <rPr>
        <sz val="12"/>
        <color theme="1"/>
        <rFont val="仿宋"/>
        <charset val="134"/>
      </rPr>
      <t>28.93</t>
    </r>
    <r>
      <rPr>
        <sz val="10.5"/>
        <color theme="1"/>
        <rFont val="宋体"/>
        <charset val="134"/>
      </rPr>
      <t>～</t>
    </r>
    <r>
      <rPr>
        <sz val="10.5"/>
        <color theme="1"/>
        <rFont val="Times New Roman"/>
        <charset val="134"/>
      </rPr>
      <t>86.25</t>
    </r>
  </si>
  <si>
    <t>长安街</t>
  </si>
  <si>
    <r>
      <rPr>
        <sz val="12"/>
        <color theme="1"/>
        <rFont val="仿宋"/>
        <charset val="134"/>
      </rPr>
      <t>32.54</t>
    </r>
    <r>
      <rPr>
        <sz val="10.5"/>
        <color theme="1"/>
        <rFont val="宋体"/>
        <charset val="134"/>
      </rPr>
      <t>～</t>
    </r>
    <r>
      <rPr>
        <sz val="10.5"/>
        <color theme="1"/>
        <rFont val="Times New Roman"/>
        <charset val="134"/>
      </rPr>
      <t>60.84</t>
    </r>
  </si>
  <si>
    <r>
      <rPr>
        <sz val="12"/>
        <color theme="1"/>
        <rFont val="仿宋"/>
        <charset val="134"/>
      </rPr>
      <t>31.77</t>
    </r>
    <r>
      <rPr>
        <sz val="10.5"/>
        <color theme="1"/>
        <rFont val="宋体"/>
        <charset val="134"/>
      </rPr>
      <t>～</t>
    </r>
    <r>
      <rPr>
        <sz val="10.5"/>
        <color theme="1"/>
        <rFont val="Times New Roman"/>
        <charset val="134"/>
      </rPr>
      <t>62.01</t>
    </r>
  </si>
  <si>
    <r>
      <rPr>
        <sz val="12"/>
        <color theme="1"/>
        <rFont val="仿宋"/>
        <charset val="134"/>
      </rPr>
      <t>34.69</t>
    </r>
    <r>
      <rPr>
        <sz val="10.5"/>
        <color theme="1"/>
        <rFont val="宋体"/>
        <charset val="134"/>
      </rPr>
      <t>～</t>
    </r>
    <r>
      <rPr>
        <sz val="10.5"/>
        <color theme="1"/>
        <rFont val="Times New Roman"/>
        <charset val="134"/>
      </rPr>
      <t>62.30</t>
    </r>
  </si>
  <si>
    <r>
      <rPr>
        <sz val="12"/>
        <color theme="1"/>
        <rFont val="仿宋"/>
        <charset val="134"/>
      </rPr>
      <t>31.77</t>
    </r>
    <r>
      <rPr>
        <sz val="10.5"/>
        <color theme="1"/>
        <rFont val="宋体"/>
        <charset val="134"/>
      </rPr>
      <t>～</t>
    </r>
    <r>
      <rPr>
        <sz val="10.5"/>
        <color theme="1"/>
        <rFont val="Times New Roman"/>
        <charset val="134"/>
      </rPr>
      <t>62.30</t>
    </r>
  </si>
  <si>
    <t>环路</t>
  </si>
  <si>
    <r>
      <rPr>
        <sz val="12"/>
        <color theme="1"/>
        <rFont val="仿宋"/>
        <charset val="134"/>
      </rPr>
      <t>30.24</t>
    </r>
    <r>
      <rPr>
        <sz val="10.5"/>
        <color theme="1"/>
        <rFont val="宋体"/>
        <charset val="134"/>
      </rPr>
      <t>～</t>
    </r>
    <r>
      <rPr>
        <sz val="10.5"/>
        <color theme="1"/>
        <rFont val="Times New Roman"/>
        <charset val="134"/>
      </rPr>
      <t>81.27</t>
    </r>
  </si>
  <si>
    <r>
      <rPr>
        <sz val="12"/>
        <color theme="1"/>
        <rFont val="仿宋"/>
        <charset val="134"/>
      </rPr>
      <t>29.86</t>
    </r>
    <r>
      <rPr>
        <sz val="10.5"/>
        <color theme="1"/>
        <rFont val="宋体"/>
        <charset val="134"/>
      </rPr>
      <t>～</t>
    </r>
    <r>
      <rPr>
        <sz val="10.5"/>
        <color theme="1"/>
        <rFont val="Times New Roman"/>
        <charset val="134"/>
      </rPr>
      <t>80.32</t>
    </r>
  </si>
  <si>
    <r>
      <rPr>
        <sz val="12"/>
        <color theme="1"/>
        <rFont val="仿宋"/>
        <charset val="134"/>
      </rPr>
      <t>32.65</t>
    </r>
    <r>
      <rPr>
        <sz val="10.5"/>
        <color theme="1"/>
        <rFont val="宋体"/>
        <charset val="134"/>
      </rPr>
      <t>～</t>
    </r>
    <r>
      <rPr>
        <sz val="10.5"/>
        <color theme="1"/>
        <rFont val="Times New Roman"/>
        <charset val="134"/>
      </rPr>
      <t>82.51</t>
    </r>
  </si>
  <si>
    <r>
      <rPr>
        <sz val="12"/>
        <color theme="1"/>
        <rFont val="仿宋"/>
        <charset val="134"/>
      </rPr>
      <t>29.86</t>
    </r>
    <r>
      <rPr>
        <sz val="10.5"/>
        <color theme="1"/>
        <rFont val="宋体"/>
        <charset val="134"/>
      </rPr>
      <t>～</t>
    </r>
    <r>
      <rPr>
        <sz val="10.5"/>
        <color theme="1"/>
        <rFont val="Times New Roman"/>
        <charset val="134"/>
      </rPr>
      <t>82.51</t>
    </r>
  </si>
  <si>
    <t>位置</t>
  </si>
  <si>
    <t>名称</t>
  </si>
  <si>
    <t>线路</t>
  </si>
  <si>
    <t>行驶状态</t>
  </si>
  <si>
    <t>监测数量</t>
  </si>
  <si>
    <r>
      <rPr>
        <b/>
        <sz val="10.5"/>
        <color theme="1"/>
        <rFont val="宋体"/>
        <charset val="134"/>
      </rPr>
      <t>测量结果（</t>
    </r>
    <r>
      <rPr>
        <b/>
        <sz val="10.5"/>
        <color theme="1"/>
        <rFont val="Times New Roman"/>
        <charset val="134"/>
      </rPr>
      <t>nSv/h</t>
    </r>
    <r>
      <rPr>
        <b/>
        <sz val="10.5"/>
        <color theme="1"/>
        <rFont val="宋体"/>
        <charset val="134"/>
      </rPr>
      <t>）</t>
    </r>
  </si>
  <si>
    <t>最大值范围</t>
  </si>
  <si>
    <t>最小值范围</t>
  </si>
  <si>
    <t>均值范围</t>
  </si>
  <si>
    <t>公交车车厢γ剂量率监测数据</t>
  </si>
  <si>
    <t>菜户营南路</t>
  </si>
  <si>
    <r>
      <rPr>
        <sz val="12"/>
        <color theme="1"/>
        <rFont val="Times New Roman"/>
        <charset val="134"/>
      </rPr>
      <t>456</t>
    </r>
    <r>
      <rPr>
        <sz val="12"/>
        <color theme="1"/>
        <rFont val="仿宋"/>
        <charset val="134"/>
      </rPr>
      <t>路</t>
    </r>
  </si>
  <si>
    <t>正常行驶</t>
  </si>
  <si>
    <r>
      <rPr>
        <sz val="10.5"/>
        <color theme="1"/>
        <rFont val="Times New Roman"/>
        <charset val="134"/>
      </rPr>
      <t>43.56</t>
    </r>
    <r>
      <rPr>
        <sz val="10.5"/>
        <color theme="1"/>
        <rFont val="宋体"/>
        <charset val="134"/>
      </rPr>
      <t>～</t>
    </r>
    <r>
      <rPr>
        <sz val="10.5"/>
        <color theme="1"/>
        <rFont val="Times New Roman"/>
        <charset val="134"/>
      </rPr>
      <t>82.51</t>
    </r>
  </si>
  <si>
    <r>
      <rPr>
        <sz val="10.5"/>
        <color theme="1"/>
        <rFont val="Times New Roman"/>
        <charset val="134"/>
      </rPr>
      <t>37.67</t>
    </r>
    <r>
      <rPr>
        <sz val="10.5"/>
        <color theme="1"/>
        <rFont val="宋体"/>
        <charset val="134"/>
      </rPr>
      <t>～</t>
    </r>
    <r>
      <rPr>
        <sz val="10.5"/>
        <color theme="1"/>
        <rFont val="Times New Roman"/>
        <charset val="134"/>
      </rPr>
      <t>66.15</t>
    </r>
  </si>
  <si>
    <r>
      <rPr>
        <sz val="10.5"/>
        <color theme="1"/>
        <rFont val="Times New Roman"/>
        <charset val="134"/>
      </rPr>
      <t>40.86</t>
    </r>
    <r>
      <rPr>
        <sz val="10.5"/>
        <color theme="1"/>
        <rFont val="宋体"/>
        <charset val="134"/>
      </rPr>
      <t>～</t>
    </r>
    <r>
      <rPr>
        <sz val="10.5"/>
        <color theme="1"/>
        <rFont val="Times New Roman"/>
        <charset val="134"/>
      </rPr>
      <t>73.37</t>
    </r>
  </si>
  <si>
    <t>小轿车车厢γ剂量率监测数据</t>
  </si>
  <si>
    <r>
      <rPr>
        <sz val="12"/>
        <color theme="1"/>
        <rFont val="Times New Roman"/>
        <charset val="134"/>
      </rPr>
      <t>1</t>
    </r>
    <r>
      <rPr>
        <sz val="12"/>
        <color theme="1"/>
        <rFont val="仿宋"/>
        <charset val="134"/>
      </rPr>
      <t>路</t>
    </r>
  </si>
  <si>
    <r>
      <rPr>
        <sz val="10.5"/>
        <color theme="1"/>
        <rFont val="Times New Roman"/>
        <charset val="134"/>
      </rPr>
      <t>51.15</t>
    </r>
    <r>
      <rPr>
        <sz val="10.5"/>
        <color theme="1"/>
        <rFont val="宋体"/>
        <charset val="134"/>
      </rPr>
      <t>～</t>
    </r>
    <r>
      <rPr>
        <sz val="10.5"/>
        <color theme="1"/>
        <rFont val="Times New Roman"/>
        <charset val="134"/>
      </rPr>
      <t>52.22</t>
    </r>
  </si>
  <si>
    <r>
      <rPr>
        <sz val="10.5"/>
        <color theme="1"/>
        <rFont val="Times New Roman"/>
        <charset val="134"/>
      </rPr>
      <t>37.61</t>
    </r>
    <r>
      <rPr>
        <sz val="10.5"/>
        <color theme="1"/>
        <rFont val="宋体"/>
        <charset val="134"/>
      </rPr>
      <t>～</t>
    </r>
    <r>
      <rPr>
        <sz val="10.5"/>
        <color theme="1"/>
        <rFont val="Times New Roman"/>
        <charset val="134"/>
      </rPr>
      <t>48.17</t>
    </r>
  </si>
  <si>
    <r>
      <rPr>
        <sz val="10.5"/>
        <color theme="1"/>
        <rFont val="Times New Roman"/>
        <charset val="134"/>
      </rPr>
      <t>42.93</t>
    </r>
    <r>
      <rPr>
        <sz val="10.5"/>
        <color theme="1"/>
        <rFont val="宋体"/>
        <charset val="134"/>
      </rPr>
      <t>～</t>
    </r>
    <r>
      <rPr>
        <sz val="10.5"/>
        <color theme="1"/>
        <rFont val="Times New Roman"/>
        <charset val="134"/>
      </rPr>
      <t>51.16</t>
    </r>
  </si>
  <si>
    <r>
      <rPr>
        <sz val="12"/>
        <color theme="1"/>
        <rFont val="仿宋"/>
        <charset val="134"/>
      </rPr>
      <t>环</t>
    </r>
    <r>
      <rPr>
        <sz val="12"/>
        <color theme="1"/>
        <rFont val="Times New Roman"/>
        <charset val="134"/>
      </rPr>
      <t xml:space="preserve"> </t>
    </r>
    <r>
      <rPr>
        <sz val="12"/>
        <color theme="1"/>
        <rFont val="仿宋"/>
        <charset val="134"/>
      </rPr>
      <t>路</t>
    </r>
  </si>
  <si>
    <t>二环路</t>
  </si>
  <si>
    <r>
      <rPr>
        <sz val="12"/>
        <color theme="1"/>
        <rFont val="Times New Roman"/>
        <charset val="134"/>
      </rPr>
      <t>44</t>
    </r>
    <r>
      <rPr>
        <sz val="12"/>
        <color theme="1"/>
        <rFont val="仿宋"/>
        <charset val="134"/>
      </rPr>
      <t>路外</t>
    </r>
  </si>
  <si>
    <r>
      <rPr>
        <sz val="10.5"/>
        <color theme="1"/>
        <rFont val="Times New Roman"/>
        <charset val="134"/>
      </rPr>
      <t>50.80</t>
    </r>
    <r>
      <rPr>
        <sz val="10.5"/>
        <color theme="1"/>
        <rFont val="宋体"/>
        <charset val="134"/>
      </rPr>
      <t>～</t>
    </r>
    <r>
      <rPr>
        <sz val="10.5"/>
        <color theme="1"/>
        <rFont val="Times New Roman"/>
        <charset val="134"/>
      </rPr>
      <t>59.72</t>
    </r>
  </si>
  <si>
    <r>
      <rPr>
        <sz val="10.5"/>
        <color theme="1"/>
        <rFont val="Times New Roman"/>
        <charset val="134"/>
      </rPr>
      <t>33.31</t>
    </r>
    <r>
      <rPr>
        <sz val="10.5"/>
        <color theme="1"/>
        <rFont val="宋体"/>
        <charset val="134"/>
      </rPr>
      <t>～</t>
    </r>
    <r>
      <rPr>
        <sz val="10.5"/>
        <color theme="1"/>
        <rFont val="Times New Roman"/>
        <charset val="134"/>
      </rPr>
      <t>48.45</t>
    </r>
  </si>
  <si>
    <r>
      <rPr>
        <sz val="10.5"/>
        <color theme="1"/>
        <rFont val="Times New Roman"/>
        <charset val="134"/>
      </rPr>
      <t>41.49</t>
    </r>
    <r>
      <rPr>
        <sz val="10.5"/>
        <color theme="1"/>
        <rFont val="宋体"/>
        <charset val="134"/>
      </rPr>
      <t>～</t>
    </r>
    <r>
      <rPr>
        <sz val="10.5"/>
        <color theme="1"/>
        <rFont val="Times New Roman"/>
        <charset val="134"/>
      </rPr>
      <t>51.21</t>
    </r>
  </si>
  <si>
    <t>三环路</t>
  </si>
  <si>
    <r>
      <rPr>
        <sz val="12"/>
        <color theme="1"/>
        <rFont val="Times New Roman"/>
        <charset val="134"/>
      </rPr>
      <t>300</t>
    </r>
    <r>
      <rPr>
        <sz val="12"/>
        <color theme="1"/>
        <rFont val="仿宋"/>
        <charset val="134"/>
      </rPr>
      <t>路快内</t>
    </r>
  </si>
  <si>
    <r>
      <rPr>
        <sz val="10.5"/>
        <color theme="1"/>
        <rFont val="Times New Roman"/>
        <charset val="134"/>
      </rPr>
      <t>51.14</t>
    </r>
    <r>
      <rPr>
        <sz val="10.5"/>
        <color theme="1"/>
        <rFont val="宋体"/>
        <charset val="134"/>
      </rPr>
      <t>～</t>
    </r>
    <r>
      <rPr>
        <sz val="10.5"/>
        <color theme="1"/>
        <rFont val="Times New Roman"/>
        <charset val="134"/>
      </rPr>
      <t>53.63</t>
    </r>
  </si>
  <si>
    <r>
      <rPr>
        <sz val="10.5"/>
        <color theme="1"/>
        <rFont val="Times New Roman"/>
        <charset val="134"/>
      </rPr>
      <t>37.64</t>
    </r>
    <r>
      <rPr>
        <sz val="10.5"/>
        <color theme="1"/>
        <rFont val="宋体"/>
        <charset val="134"/>
      </rPr>
      <t>～</t>
    </r>
    <r>
      <rPr>
        <sz val="10.5"/>
        <color theme="1"/>
        <rFont val="Times New Roman"/>
        <charset val="134"/>
      </rPr>
      <t>49.29</t>
    </r>
  </si>
  <si>
    <r>
      <rPr>
        <sz val="10.5"/>
        <color theme="1"/>
        <rFont val="Times New Roman"/>
        <charset val="134"/>
      </rPr>
      <t>43.26</t>
    </r>
    <r>
      <rPr>
        <sz val="10.5"/>
        <color theme="1"/>
        <rFont val="宋体"/>
        <charset val="134"/>
      </rPr>
      <t>～</t>
    </r>
    <r>
      <rPr>
        <sz val="10.5"/>
        <color theme="1"/>
        <rFont val="Times New Roman"/>
        <charset val="134"/>
      </rPr>
      <t>51.20</t>
    </r>
  </si>
  <si>
    <t>四环路</t>
  </si>
  <si>
    <r>
      <rPr>
        <sz val="12"/>
        <color theme="1"/>
        <rFont val="仿宋"/>
        <charset val="134"/>
      </rPr>
      <t>特</t>
    </r>
    <r>
      <rPr>
        <sz val="12"/>
        <color theme="1"/>
        <rFont val="Times New Roman"/>
        <charset val="134"/>
      </rPr>
      <t>9</t>
    </r>
    <r>
      <rPr>
        <sz val="12"/>
        <color theme="1"/>
        <rFont val="仿宋"/>
        <charset val="134"/>
      </rPr>
      <t>路外</t>
    </r>
  </si>
  <si>
    <r>
      <rPr>
        <sz val="10.5"/>
        <color theme="1"/>
        <rFont val="Times New Roman"/>
        <charset val="134"/>
      </rPr>
      <t>51.23</t>
    </r>
    <r>
      <rPr>
        <sz val="10.5"/>
        <color theme="1"/>
        <rFont val="宋体"/>
        <charset val="134"/>
      </rPr>
      <t>～</t>
    </r>
    <r>
      <rPr>
        <sz val="10.5"/>
        <color theme="1"/>
        <rFont val="Times New Roman"/>
        <charset val="134"/>
      </rPr>
      <t>52.22</t>
    </r>
  </si>
  <si>
    <r>
      <rPr>
        <sz val="10.5"/>
        <color theme="1"/>
        <rFont val="Times New Roman"/>
        <charset val="134"/>
      </rPr>
      <t>33.12</t>
    </r>
    <r>
      <rPr>
        <sz val="10.5"/>
        <color theme="1"/>
        <rFont val="宋体"/>
        <charset val="134"/>
      </rPr>
      <t>～</t>
    </r>
    <r>
      <rPr>
        <sz val="10.5"/>
        <color theme="1"/>
        <rFont val="Times New Roman"/>
        <charset val="134"/>
      </rPr>
      <t>49.08</t>
    </r>
  </si>
  <si>
    <r>
      <rPr>
        <sz val="10.5"/>
        <color theme="1"/>
        <rFont val="Times New Roman"/>
        <charset val="134"/>
      </rPr>
      <t>43.89</t>
    </r>
    <r>
      <rPr>
        <sz val="10.5"/>
        <color theme="1"/>
        <rFont val="宋体"/>
        <charset val="134"/>
      </rPr>
      <t>～</t>
    </r>
    <r>
      <rPr>
        <sz val="10.5"/>
        <color theme="1"/>
        <rFont val="Times New Roman"/>
        <charset val="134"/>
      </rPr>
      <t>50.85</t>
    </r>
  </si>
  <si>
    <t>越野车车厢γ剂量率监测数据</t>
  </si>
  <si>
    <r>
      <rPr>
        <sz val="10.5"/>
        <color theme="1"/>
        <rFont val="Times New Roman"/>
        <charset val="134"/>
      </rPr>
      <t>51.30</t>
    </r>
    <r>
      <rPr>
        <sz val="10.5"/>
        <color theme="1"/>
        <rFont val="宋体"/>
        <charset val="134"/>
      </rPr>
      <t>～</t>
    </r>
    <r>
      <rPr>
        <sz val="10.5"/>
        <color theme="1"/>
        <rFont val="Times New Roman"/>
        <charset val="134"/>
      </rPr>
      <t>69.85</t>
    </r>
  </si>
  <si>
    <r>
      <rPr>
        <sz val="10.5"/>
        <color theme="1"/>
        <rFont val="Times New Roman"/>
        <charset val="134"/>
      </rPr>
      <t>22.09</t>
    </r>
    <r>
      <rPr>
        <sz val="10.5"/>
        <color theme="1"/>
        <rFont val="宋体"/>
        <charset val="134"/>
      </rPr>
      <t>～</t>
    </r>
    <r>
      <rPr>
        <sz val="10.5"/>
        <color theme="1"/>
        <rFont val="Times New Roman"/>
        <charset val="134"/>
      </rPr>
      <t>48.67</t>
    </r>
  </si>
  <si>
    <r>
      <rPr>
        <sz val="10.5"/>
        <color theme="1"/>
        <rFont val="Times New Roman"/>
        <charset val="134"/>
      </rPr>
      <t>45.38</t>
    </r>
    <r>
      <rPr>
        <sz val="10.5"/>
        <color theme="1"/>
        <rFont val="宋体"/>
        <charset val="134"/>
      </rPr>
      <t>～</t>
    </r>
    <r>
      <rPr>
        <sz val="10.5"/>
        <color theme="1"/>
        <rFont val="Times New Roman"/>
        <charset val="134"/>
      </rPr>
      <t>54.88</t>
    </r>
  </si>
  <si>
    <r>
      <rPr>
        <sz val="10.5"/>
        <color theme="1"/>
        <rFont val="Times New Roman"/>
        <charset val="134"/>
      </rPr>
      <t>52.87</t>
    </r>
    <r>
      <rPr>
        <sz val="10.5"/>
        <color theme="1"/>
        <rFont val="宋体"/>
        <charset val="134"/>
      </rPr>
      <t>～</t>
    </r>
    <r>
      <rPr>
        <sz val="10.5"/>
        <color theme="1"/>
        <rFont val="Times New Roman"/>
        <charset val="134"/>
      </rPr>
      <t>67.10</t>
    </r>
  </si>
  <si>
    <r>
      <rPr>
        <sz val="10.5"/>
        <color theme="1"/>
        <rFont val="Times New Roman"/>
        <charset val="134"/>
      </rPr>
      <t>38.85</t>
    </r>
    <r>
      <rPr>
        <sz val="10.5"/>
        <color theme="1"/>
        <rFont val="宋体"/>
        <charset val="134"/>
      </rPr>
      <t>～</t>
    </r>
    <r>
      <rPr>
        <sz val="10.5"/>
        <color theme="1"/>
        <rFont val="Times New Roman"/>
        <charset val="134"/>
      </rPr>
      <t>51.68</t>
    </r>
  </si>
  <si>
    <r>
      <rPr>
        <sz val="10.5"/>
        <color theme="1"/>
        <rFont val="Times New Roman"/>
        <charset val="134"/>
      </rPr>
      <t>47.01</t>
    </r>
    <r>
      <rPr>
        <sz val="10.5"/>
        <color theme="1"/>
        <rFont val="宋体"/>
        <charset val="134"/>
      </rPr>
      <t>～</t>
    </r>
    <r>
      <rPr>
        <sz val="10.5"/>
        <color theme="1"/>
        <rFont val="Times New Roman"/>
        <charset val="134"/>
      </rPr>
      <t>57.83</t>
    </r>
  </si>
  <si>
    <t>不同车辆车载公路γ剂量率监测数据</t>
  </si>
  <si>
    <t>公路</t>
  </si>
  <si>
    <t>越野车</t>
  </si>
  <si>
    <r>
      <rPr>
        <sz val="10.5"/>
        <color theme="1"/>
        <rFont val="Times New Roman"/>
        <charset val="134"/>
      </rPr>
      <t>51.30</t>
    </r>
    <r>
      <rPr>
        <sz val="10.5"/>
        <color theme="1"/>
        <rFont val="宋体"/>
        <charset val="134"/>
      </rPr>
      <t>～</t>
    </r>
    <r>
      <rPr>
        <sz val="10.5"/>
        <color theme="1"/>
        <rFont val="Times New Roman"/>
        <charset val="134"/>
      </rPr>
      <t>77.48</t>
    </r>
  </si>
  <si>
    <r>
      <rPr>
        <sz val="10.5"/>
        <color theme="1"/>
        <rFont val="Times New Roman"/>
        <charset val="134"/>
      </rPr>
      <t>22.09</t>
    </r>
    <r>
      <rPr>
        <sz val="10.5"/>
        <color theme="1"/>
        <rFont val="宋体"/>
        <charset val="134"/>
      </rPr>
      <t>～</t>
    </r>
    <r>
      <rPr>
        <sz val="10.5"/>
        <color theme="1"/>
        <rFont val="Times New Roman"/>
        <charset val="134"/>
      </rPr>
      <t>52.40</t>
    </r>
  </si>
  <si>
    <r>
      <rPr>
        <sz val="10.5"/>
        <color theme="1"/>
        <rFont val="Times New Roman"/>
        <charset val="134"/>
      </rPr>
      <t>45.38</t>
    </r>
    <r>
      <rPr>
        <sz val="10.5"/>
        <color theme="1"/>
        <rFont val="宋体"/>
        <charset val="134"/>
      </rPr>
      <t>～</t>
    </r>
    <r>
      <rPr>
        <sz val="10.5"/>
        <color theme="1"/>
        <rFont val="Times New Roman"/>
        <charset val="134"/>
      </rPr>
      <t>58.08</t>
    </r>
  </si>
  <si>
    <t>小轿车</t>
  </si>
  <si>
    <r>
      <rPr>
        <sz val="10.5"/>
        <color theme="1"/>
        <rFont val="Times New Roman"/>
        <charset val="134"/>
      </rPr>
      <t>33.12</t>
    </r>
    <r>
      <rPr>
        <sz val="10.5"/>
        <color theme="1"/>
        <rFont val="宋体"/>
        <charset val="134"/>
      </rPr>
      <t>～</t>
    </r>
    <r>
      <rPr>
        <sz val="10.5"/>
        <color theme="1"/>
        <rFont val="Times New Roman"/>
        <charset val="134"/>
      </rPr>
      <t>49.29</t>
    </r>
  </si>
  <si>
    <r>
      <rPr>
        <sz val="10.5"/>
        <color theme="1"/>
        <rFont val="Times New Roman"/>
        <charset val="134"/>
      </rPr>
      <t>41.49</t>
    </r>
    <r>
      <rPr>
        <sz val="10.5"/>
        <color theme="1"/>
        <rFont val="宋体"/>
        <charset val="134"/>
      </rPr>
      <t>～</t>
    </r>
    <r>
      <rPr>
        <sz val="10.5"/>
        <color theme="1"/>
        <rFont val="Times New Roman"/>
        <charset val="134"/>
      </rPr>
      <t>51.20</t>
    </r>
  </si>
  <si>
    <t>公交车站点γ剂量率监测数据</t>
  </si>
  <si>
    <r>
      <rPr>
        <sz val="12"/>
        <color theme="1"/>
        <rFont val="Times New Roman"/>
        <charset val="134"/>
      </rPr>
      <t>456</t>
    </r>
    <r>
      <rPr>
        <sz val="12"/>
        <color theme="1"/>
        <rFont val="仿宋"/>
        <charset val="134"/>
      </rPr>
      <t>路站点</t>
    </r>
  </si>
  <si>
    <r>
      <rPr>
        <sz val="10.5"/>
        <color theme="1"/>
        <rFont val="Times New Roman"/>
        <charset val="134"/>
      </rPr>
      <t>80.45</t>
    </r>
    <r>
      <rPr>
        <sz val="10.5"/>
        <color theme="1"/>
        <rFont val="宋体"/>
        <charset val="134"/>
      </rPr>
      <t>～</t>
    </r>
    <r>
      <rPr>
        <sz val="10.5"/>
        <color theme="1"/>
        <rFont val="Times New Roman"/>
        <charset val="134"/>
      </rPr>
      <t>93.70</t>
    </r>
  </si>
  <si>
    <r>
      <rPr>
        <sz val="10.5"/>
        <color theme="1"/>
        <rFont val="Times New Roman"/>
        <charset val="134"/>
      </rPr>
      <t>64.16</t>
    </r>
    <r>
      <rPr>
        <sz val="10.5"/>
        <color theme="1"/>
        <rFont val="宋体"/>
        <charset val="134"/>
      </rPr>
      <t>～</t>
    </r>
    <r>
      <rPr>
        <sz val="10.5"/>
        <color theme="1"/>
        <rFont val="Times New Roman"/>
        <charset val="134"/>
      </rPr>
      <t>79.76</t>
    </r>
  </si>
  <si>
    <r>
      <rPr>
        <sz val="10.5"/>
        <color theme="1"/>
        <rFont val="Times New Roman"/>
        <charset val="134"/>
      </rPr>
      <t>72.23</t>
    </r>
    <r>
      <rPr>
        <sz val="10.5"/>
        <color theme="1"/>
        <rFont val="宋体"/>
        <charset val="134"/>
      </rPr>
      <t>～</t>
    </r>
    <r>
      <rPr>
        <sz val="10.5"/>
        <color theme="1"/>
        <rFont val="Times New Roman"/>
        <charset val="134"/>
      </rPr>
      <t>84.53</t>
    </r>
  </si>
  <si>
    <t>五环路</t>
  </si>
  <si>
    <r>
      <rPr>
        <sz val="12"/>
        <color theme="1"/>
        <rFont val="Times New Roman"/>
        <charset val="134"/>
      </rPr>
      <t>569</t>
    </r>
    <r>
      <rPr>
        <sz val="12"/>
        <color theme="1"/>
        <rFont val="仿宋"/>
        <charset val="134"/>
      </rPr>
      <t>路站点</t>
    </r>
  </si>
  <si>
    <r>
      <rPr>
        <sz val="10.5"/>
        <color theme="1"/>
        <rFont val="Times New Roman"/>
        <charset val="134"/>
      </rPr>
      <t>75.46</t>
    </r>
    <r>
      <rPr>
        <sz val="10.5"/>
        <color theme="1"/>
        <rFont val="宋体"/>
        <charset val="134"/>
      </rPr>
      <t>～</t>
    </r>
    <r>
      <rPr>
        <sz val="10.5"/>
        <color theme="1"/>
        <rFont val="Times New Roman"/>
        <charset val="134"/>
      </rPr>
      <t>91.57</t>
    </r>
  </si>
  <si>
    <r>
      <rPr>
        <sz val="10.5"/>
        <color theme="1"/>
        <rFont val="Times New Roman"/>
        <charset val="134"/>
      </rPr>
      <t>60.34</t>
    </r>
    <r>
      <rPr>
        <sz val="10.5"/>
        <color theme="1"/>
        <rFont val="宋体"/>
        <charset val="134"/>
      </rPr>
      <t>～</t>
    </r>
    <r>
      <rPr>
        <sz val="10.5"/>
        <color theme="1"/>
        <rFont val="Times New Roman"/>
        <charset val="134"/>
      </rPr>
      <t>70.91</t>
    </r>
  </si>
  <si>
    <r>
      <rPr>
        <sz val="10.5"/>
        <color theme="1"/>
        <rFont val="Times New Roman"/>
        <charset val="134"/>
      </rPr>
      <t>69.81</t>
    </r>
    <r>
      <rPr>
        <sz val="10.5"/>
        <color theme="1"/>
        <rFont val="宋体"/>
        <charset val="134"/>
      </rPr>
      <t>～</t>
    </r>
    <r>
      <rPr>
        <sz val="10.5"/>
        <color theme="1"/>
        <rFont val="Times New Roman"/>
        <charset val="134"/>
      </rPr>
      <t>77.80</t>
    </r>
  </si>
  <si>
    <t>地铁车厢γ剂量率监测数据</t>
  </si>
  <si>
    <t>地下</t>
  </si>
  <si>
    <r>
      <rPr>
        <sz val="10.5"/>
        <color theme="1"/>
        <rFont val="Times New Roman"/>
        <charset val="134"/>
      </rPr>
      <t>1</t>
    </r>
    <r>
      <rPr>
        <sz val="10.5"/>
        <color theme="1"/>
        <rFont val="仿宋"/>
        <charset val="134"/>
      </rPr>
      <t>号线</t>
    </r>
  </si>
  <si>
    <r>
      <rPr>
        <sz val="10.5"/>
        <color theme="1"/>
        <rFont val="Times New Roman"/>
        <charset val="134"/>
      </rPr>
      <t>47.21</t>
    </r>
    <r>
      <rPr>
        <sz val="10.5"/>
        <color theme="1"/>
        <rFont val="仿宋"/>
        <charset val="134"/>
      </rPr>
      <t>～</t>
    </r>
    <r>
      <rPr>
        <sz val="10.5"/>
        <color theme="1"/>
        <rFont val="Times New Roman"/>
        <charset val="134"/>
      </rPr>
      <t>60.28</t>
    </r>
  </si>
  <si>
    <r>
      <rPr>
        <sz val="10.5"/>
        <color theme="1"/>
        <rFont val="Times New Roman"/>
        <charset val="134"/>
      </rPr>
      <t>38.11</t>
    </r>
    <r>
      <rPr>
        <sz val="10.5"/>
        <color theme="1"/>
        <rFont val="仿宋"/>
        <charset val="134"/>
      </rPr>
      <t>～</t>
    </r>
    <r>
      <rPr>
        <sz val="10.5"/>
        <color theme="1"/>
        <rFont val="Times New Roman"/>
        <charset val="134"/>
      </rPr>
      <t>49.08</t>
    </r>
  </si>
  <si>
    <r>
      <rPr>
        <sz val="10.5"/>
        <color theme="1"/>
        <rFont val="Times New Roman"/>
        <charset val="134"/>
      </rPr>
      <t>44.43</t>
    </r>
    <r>
      <rPr>
        <sz val="10.5"/>
        <color theme="1"/>
        <rFont val="仿宋"/>
        <charset val="134"/>
      </rPr>
      <t>～</t>
    </r>
    <r>
      <rPr>
        <sz val="10.5"/>
        <color theme="1"/>
        <rFont val="Times New Roman"/>
        <charset val="134"/>
      </rPr>
      <t>52.22</t>
    </r>
  </si>
  <si>
    <t>城铁车厢γ剂量率监测数据</t>
  </si>
  <si>
    <t>地上（大部分）</t>
  </si>
  <si>
    <t>昌平线</t>
  </si>
  <si>
    <r>
      <rPr>
        <sz val="10.5"/>
        <color theme="1"/>
        <rFont val="Times New Roman"/>
        <charset val="134"/>
      </rPr>
      <t>60.02</t>
    </r>
    <r>
      <rPr>
        <sz val="10.5"/>
        <color theme="1"/>
        <rFont val="宋体"/>
        <charset val="134"/>
      </rPr>
      <t>～</t>
    </r>
    <r>
      <rPr>
        <sz val="10.5"/>
        <color theme="1"/>
        <rFont val="Times New Roman"/>
        <charset val="134"/>
      </rPr>
      <t>86.64</t>
    </r>
  </si>
  <si>
    <r>
      <rPr>
        <sz val="10.5"/>
        <color theme="1"/>
        <rFont val="Times New Roman"/>
        <charset val="134"/>
      </rPr>
      <t>36.61</t>
    </r>
    <r>
      <rPr>
        <sz val="10.5"/>
        <color theme="1"/>
        <rFont val="宋体"/>
        <charset val="134"/>
      </rPr>
      <t>～</t>
    </r>
    <r>
      <rPr>
        <sz val="10.5"/>
        <color theme="1"/>
        <rFont val="Times New Roman"/>
        <charset val="134"/>
      </rPr>
      <t>56.60</t>
    </r>
  </si>
  <si>
    <r>
      <rPr>
        <sz val="10.5"/>
        <color theme="1"/>
        <rFont val="Times New Roman"/>
        <charset val="134"/>
      </rPr>
      <t>50.45</t>
    </r>
    <r>
      <rPr>
        <sz val="10.5"/>
        <color theme="1"/>
        <rFont val="宋体"/>
        <charset val="134"/>
      </rPr>
      <t>～</t>
    </r>
    <r>
      <rPr>
        <sz val="10.5"/>
        <color theme="1"/>
        <rFont val="Times New Roman"/>
        <charset val="134"/>
      </rPr>
      <t>63.68</t>
    </r>
  </si>
  <si>
    <t>地铁位置</t>
  </si>
  <si>
    <t>线路名称</t>
  </si>
  <si>
    <r>
      <rPr>
        <b/>
        <sz val="10.5"/>
        <color theme="1"/>
        <rFont val="宋体"/>
        <charset val="134"/>
      </rPr>
      <t>测量结果（</t>
    </r>
    <r>
      <rPr>
        <b/>
        <sz val="10.5"/>
        <color theme="1"/>
        <rFont val="Times New Roman"/>
        <charset val="134"/>
      </rPr>
      <t>Bq/m</t>
    </r>
    <r>
      <rPr>
        <b/>
        <vertAlign val="superscript"/>
        <sz val="10.5"/>
        <color theme="1"/>
        <rFont val="Times New Roman"/>
        <charset val="134"/>
      </rPr>
      <t>3</t>
    </r>
    <r>
      <rPr>
        <b/>
        <sz val="10.5"/>
        <color theme="1"/>
        <rFont val="宋体"/>
        <charset val="134"/>
      </rPr>
      <t>）</t>
    </r>
  </si>
  <si>
    <t>最大值</t>
  </si>
  <si>
    <t>最小值</t>
  </si>
  <si>
    <t>均值</t>
  </si>
  <si>
    <t>地铁车厢氡浓度监测数据</t>
  </si>
  <si>
    <r>
      <rPr>
        <sz val="10.5"/>
        <color theme="1"/>
        <rFont val="Times New Roman"/>
        <charset val="134"/>
      </rPr>
      <t>9</t>
    </r>
    <r>
      <rPr>
        <sz val="10.5"/>
        <color theme="1"/>
        <rFont val="仿宋"/>
        <charset val="134"/>
      </rPr>
      <t>号线</t>
    </r>
  </si>
  <si>
    <r>
      <rPr>
        <sz val="10.5"/>
        <color theme="1"/>
        <rFont val="Times New Roman"/>
        <charset val="134"/>
      </rPr>
      <t>5</t>
    </r>
    <r>
      <rPr>
        <sz val="10.5"/>
        <color theme="1"/>
        <rFont val="仿宋"/>
        <charset val="134"/>
      </rPr>
      <t>号线</t>
    </r>
  </si>
  <si>
    <r>
      <rPr>
        <sz val="10.5"/>
        <color theme="1"/>
        <rFont val="Times New Roman"/>
        <charset val="134"/>
      </rPr>
      <t>6</t>
    </r>
    <r>
      <rPr>
        <sz val="10.5"/>
        <color theme="1"/>
        <rFont val="仿宋"/>
        <charset val="134"/>
      </rPr>
      <t>号线</t>
    </r>
  </si>
  <si>
    <r>
      <rPr>
        <sz val="10.5"/>
        <color theme="1"/>
        <rFont val="Times New Roman"/>
        <charset val="134"/>
      </rPr>
      <t>7</t>
    </r>
    <r>
      <rPr>
        <sz val="10.5"/>
        <color theme="1"/>
        <rFont val="仿宋"/>
        <charset val="134"/>
      </rPr>
      <t>号线</t>
    </r>
  </si>
  <si>
    <r>
      <rPr>
        <sz val="10.5"/>
        <color theme="1"/>
        <rFont val="Times New Roman"/>
        <charset val="134"/>
      </rPr>
      <t>2</t>
    </r>
    <r>
      <rPr>
        <sz val="10.5"/>
        <color theme="1"/>
        <rFont val="仿宋"/>
        <charset val="134"/>
      </rPr>
      <t>号线</t>
    </r>
  </si>
  <si>
    <r>
      <rPr>
        <sz val="10.5"/>
        <color theme="1"/>
        <rFont val="Times New Roman"/>
        <charset val="134"/>
      </rPr>
      <t>8</t>
    </r>
    <r>
      <rPr>
        <sz val="10.5"/>
        <color theme="1"/>
        <rFont val="仿宋"/>
        <charset val="134"/>
      </rPr>
      <t>号线</t>
    </r>
  </si>
  <si>
    <r>
      <rPr>
        <sz val="10.5"/>
        <color theme="1"/>
        <rFont val="Times New Roman"/>
        <charset val="134"/>
      </rPr>
      <t>10</t>
    </r>
    <r>
      <rPr>
        <sz val="10.5"/>
        <color theme="1"/>
        <rFont val="仿宋"/>
        <charset val="134"/>
      </rPr>
      <t>号线</t>
    </r>
  </si>
  <si>
    <r>
      <rPr>
        <sz val="10.5"/>
        <color theme="1"/>
        <rFont val="Times New Roman"/>
        <charset val="134"/>
      </rPr>
      <t>15</t>
    </r>
    <r>
      <rPr>
        <sz val="10.5"/>
        <color theme="1"/>
        <rFont val="仿宋"/>
        <charset val="134"/>
      </rPr>
      <t>号线</t>
    </r>
  </si>
  <si>
    <r>
      <rPr>
        <sz val="10.5"/>
        <color theme="1"/>
        <rFont val="Times New Roman"/>
        <charset val="134"/>
      </rPr>
      <t>16</t>
    </r>
    <r>
      <rPr>
        <sz val="10.5"/>
        <color theme="1"/>
        <rFont val="仿宋"/>
        <charset val="134"/>
      </rPr>
      <t>号线</t>
    </r>
  </si>
  <si>
    <r>
      <rPr>
        <sz val="10.5"/>
        <color theme="1"/>
        <rFont val="Times New Roman"/>
        <charset val="134"/>
      </rPr>
      <t>4</t>
    </r>
    <r>
      <rPr>
        <sz val="10.5"/>
        <color theme="1"/>
        <rFont val="仿宋"/>
        <charset val="134"/>
      </rPr>
      <t>号线大兴线</t>
    </r>
  </si>
  <si>
    <r>
      <rPr>
        <sz val="10.5"/>
        <color theme="1"/>
        <rFont val="Times New Roman"/>
        <charset val="134"/>
      </rPr>
      <t>14</t>
    </r>
    <r>
      <rPr>
        <sz val="10.5"/>
        <color theme="1"/>
        <rFont val="仿宋"/>
        <charset val="134"/>
      </rPr>
      <t>号线东段</t>
    </r>
  </si>
  <si>
    <r>
      <rPr>
        <sz val="10.5"/>
        <color theme="1"/>
        <rFont val="Times New Roman"/>
        <charset val="134"/>
      </rPr>
      <t>14</t>
    </r>
    <r>
      <rPr>
        <sz val="10.5"/>
        <color theme="1"/>
        <rFont val="仿宋"/>
        <charset val="134"/>
      </rPr>
      <t>号线西段</t>
    </r>
  </si>
  <si>
    <t>城铁车厢氡浓度监测数据</t>
  </si>
  <si>
    <t>地上</t>
  </si>
  <si>
    <t>八通线</t>
  </si>
  <si>
    <t>房山线</t>
  </si>
  <si>
    <r>
      <rPr>
        <sz val="10.5"/>
        <color theme="1"/>
        <rFont val="Times New Roman"/>
        <charset val="134"/>
      </rPr>
      <t>S1</t>
    </r>
    <r>
      <rPr>
        <sz val="10.5"/>
        <color theme="1"/>
        <rFont val="仿宋"/>
        <charset val="134"/>
      </rPr>
      <t>线</t>
    </r>
  </si>
  <si>
    <t>亦庄线</t>
  </si>
  <si>
    <r>
      <rPr>
        <sz val="10.5"/>
        <color theme="1"/>
        <rFont val="Times New Roman"/>
        <charset val="134"/>
      </rPr>
      <t>13</t>
    </r>
    <r>
      <rPr>
        <sz val="10.5"/>
        <color theme="1"/>
        <rFont val="仿宋"/>
        <charset val="134"/>
      </rPr>
      <t>号线</t>
    </r>
  </si>
  <si>
    <t>地铁换乘站</t>
  </si>
  <si>
    <r>
      <rPr>
        <sz val="12"/>
        <color theme="1"/>
        <rFont val="仿宋"/>
        <charset val="134"/>
      </rPr>
      <t>累积剂量测量结果（</t>
    </r>
    <r>
      <rPr>
        <sz val="12"/>
        <color theme="1"/>
        <rFont val="Times New Roman"/>
        <charset val="134"/>
      </rPr>
      <t>nSv/h</t>
    </r>
    <r>
      <rPr>
        <sz val="12"/>
        <color theme="1"/>
        <rFont val="仿宋"/>
        <charset val="134"/>
      </rPr>
      <t>）</t>
    </r>
  </si>
  <si>
    <t>第一季度</t>
  </si>
  <si>
    <t>第二季度</t>
  </si>
  <si>
    <t>第三季度</t>
  </si>
  <si>
    <t>第四季度</t>
  </si>
  <si>
    <t>京港地铁需地铁换乘站累积剂量率测量结果</t>
  </si>
  <si>
    <r>
      <rPr>
        <sz val="10.5"/>
        <color theme="1"/>
        <rFont val="宋体"/>
        <charset val="134"/>
      </rPr>
      <t>大望路</t>
    </r>
    <r>
      <rPr>
        <sz val="10.5"/>
        <color theme="1"/>
        <rFont val="Calibri"/>
        <charset val="134"/>
      </rPr>
      <t>14</t>
    </r>
    <r>
      <rPr>
        <sz val="10.5"/>
        <color theme="1"/>
        <rFont val="宋体"/>
        <charset val="134"/>
      </rPr>
      <t>号线</t>
    </r>
    <r>
      <rPr>
        <sz val="10.5"/>
        <color theme="1"/>
        <rFont val="Calibri"/>
        <charset val="134"/>
      </rPr>
      <t>E</t>
    </r>
    <r>
      <rPr>
        <sz val="10.5"/>
        <color theme="1"/>
        <rFont val="宋体"/>
        <charset val="134"/>
      </rPr>
      <t>口</t>
    </r>
  </si>
  <si>
    <t>北京南站</t>
  </si>
  <si>
    <t>北京地铁需地铁换乘站累积剂量率测量结果</t>
  </si>
  <si>
    <t>建国门</t>
  </si>
  <si>
    <t>/</t>
  </si>
  <si>
    <t>白石桥南</t>
  </si>
  <si>
    <t>车辆类别</t>
  </si>
  <si>
    <t>站点或位置</t>
  </si>
  <si>
    <t>剂量率1</t>
  </si>
  <si>
    <t>剂量率2</t>
  </si>
  <si>
    <t>剂量率3</t>
  </si>
  <si>
    <t>剂量率4</t>
  </si>
  <si>
    <t>剂量率5</t>
  </si>
  <si>
    <t>剂量率6</t>
  </si>
  <si>
    <t>剂量率7</t>
  </si>
  <si>
    <t>剂量率8</t>
  </si>
  <si>
    <t>剂量率9</t>
  </si>
  <si>
    <t>剂量率10</t>
  </si>
  <si>
    <t>校准因子</t>
  </si>
  <si>
    <t>均值*校准因子</t>
  </si>
  <si>
    <t>最小值*校准因子</t>
  </si>
  <si>
    <t>最大值*校准因子</t>
  </si>
  <si>
    <t>公交车</t>
  </si>
  <si>
    <t>456路</t>
  </si>
  <si>
    <t>菜户营桥东</t>
  </si>
  <si>
    <t>途中（菜户营桥东-菜户营桥北菜户营桥北）</t>
  </si>
  <si>
    <t>菜户营桥北</t>
  </si>
  <si>
    <t>途中（菜户营桥北菜户营桥北-白纸坊桥南）</t>
  </si>
  <si>
    <t>白纸坊桥南</t>
  </si>
  <si>
    <t>地铁</t>
  </si>
  <si>
    <t>4号线</t>
  </si>
  <si>
    <t>土桥</t>
  </si>
  <si>
    <t>123路</t>
  </si>
  <si>
    <t>四惠枢纽</t>
  </si>
  <si>
    <t>345路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</si>
</sst>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);[Red]\(0.00\)"/>
    <numFmt numFmtId="177" formatCode="0.00_ "/>
  </numFmts>
  <fonts count="34">
    <font>
      <sz val="11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sz val="14"/>
      <name val="等线"/>
      <charset val="134"/>
      <scheme val="minor"/>
    </font>
    <font>
      <sz val="12"/>
      <color theme="1"/>
      <name val="仿宋"/>
      <charset val="134"/>
    </font>
    <font>
      <b/>
      <sz val="12"/>
      <color theme="1"/>
      <name val="仿宋"/>
      <charset val="134"/>
    </font>
    <font>
      <sz val="12"/>
      <color theme="1"/>
      <name val="Times New Roman"/>
      <charset val="134"/>
    </font>
    <font>
      <sz val="10.5"/>
      <color theme="1"/>
      <name val="宋体"/>
      <charset val="134"/>
    </font>
    <font>
      <sz val="11"/>
      <color theme="1"/>
      <name val="Times New Roman"/>
      <charset val="134"/>
    </font>
    <font>
      <sz val="11"/>
      <color theme="1"/>
      <name val="宋体"/>
      <charset val="134"/>
    </font>
    <font>
      <b/>
      <sz val="10.5"/>
      <color theme="1"/>
      <name val="宋体"/>
      <charset val="134"/>
    </font>
    <font>
      <sz val="10.5"/>
      <color theme="1"/>
      <name val="Times New Roman"/>
      <charset val="134"/>
    </font>
    <font>
      <sz val="10.5"/>
      <color theme="1"/>
      <name val="仿宋"/>
      <charset val="134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0.5"/>
      <color theme="1"/>
      <name val="Calibri"/>
      <charset val="134"/>
    </font>
    <font>
      <b/>
      <sz val="10.5"/>
      <color theme="1"/>
      <name val="Times New Roman"/>
      <charset val="134"/>
    </font>
    <font>
      <b/>
      <vertAlign val="superscript"/>
      <sz val="10.5"/>
      <color theme="1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6" fillId="14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5" borderId="19" applyNumberFormat="0" applyFon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30" fillId="4" borderId="24" applyNumberFormat="0" applyAlignment="0" applyProtection="0">
      <alignment vertical="center"/>
    </xf>
    <xf numFmtId="0" fontId="13" fillId="4" borderId="17" applyNumberFormat="0" applyAlignment="0" applyProtection="0">
      <alignment vertical="center"/>
    </xf>
    <xf numFmtId="0" fontId="27" fillId="21" borderId="22" applyNumberForma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51">
    <xf numFmtId="0" fontId="0" fillId="0" borderId="0" xfId="0"/>
    <xf numFmtId="0" fontId="1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77" fontId="2" fillId="0" borderId="0" xfId="0" applyNumberFormat="1" applyFont="1" applyFill="1" applyAlignment="1">
      <alignment horizontal="center" vertical="center"/>
    </xf>
    <xf numFmtId="0" fontId="2" fillId="0" borderId="0" xfId="49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176" fontId="2" fillId="0" borderId="0" xfId="0" applyNumberFormat="1" applyFont="1" applyFill="1" applyAlignment="1">
      <alignment horizontal="left" vertical="center"/>
    </xf>
    <xf numFmtId="177" fontId="2" fillId="0" borderId="0" xfId="49" applyNumberFormat="1" applyFont="1" applyAlignment="1">
      <alignment horizontal="left" vertical="center"/>
    </xf>
    <xf numFmtId="177" fontId="2" fillId="0" borderId="0" xfId="0" applyNumberFormat="1" applyFont="1" applyFill="1" applyAlignment="1">
      <alignment horizontal="left" vertical="center"/>
    </xf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"/>
  <sheetViews>
    <sheetView zoomScale="85" zoomScaleNormal="85" workbookViewId="0">
      <selection activeCell="D14" sqref="D14"/>
    </sheetView>
  </sheetViews>
  <sheetFormatPr defaultColWidth="9" defaultRowHeight="20.1" customHeight="1" outlineLevelRow="4"/>
  <cols>
    <col min="1" max="1" width="20.6666666666667" style="10" customWidth="1"/>
    <col min="2" max="2" width="44.5555555555556" style="10" customWidth="1"/>
    <col min="3" max="10" width="20.6666666666667" style="10" customWidth="1"/>
    <col min="11" max="16384" width="9" style="10"/>
  </cols>
  <sheetData>
    <row r="1" customHeight="1" spans="1:9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48" t="s">
        <v>5</v>
      </c>
      <c r="G1" s="49"/>
      <c r="H1" s="49"/>
      <c r="I1" s="50"/>
    </row>
    <row r="2" customHeight="1" spans="1:9">
      <c r="A2" s="17"/>
      <c r="B2" s="17"/>
      <c r="C2" s="17"/>
      <c r="D2" s="17"/>
      <c r="E2" s="17"/>
      <c r="F2" s="41" t="s">
        <v>6</v>
      </c>
      <c r="G2" s="41" t="s">
        <v>7</v>
      </c>
      <c r="H2" s="41" t="s">
        <v>8</v>
      </c>
      <c r="I2" s="41" t="s">
        <v>9</v>
      </c>
    </row>
    <row r="3" customHeight="1" spans="1:9">
      <c r="A3" s="20">
        <v>1</v>
      </c>
      <c r="B3" s="10" t="s">
        <v>10</v>
      </c>
      <c r="C3" s="20" t="s">
        <v>11</v>
      </c>
      <c r="D3" s="10" t="s">
        <v>12</v>
      </c>
      <c r="E3" s="20">
        <v>1400</v>
      </c>
      <c r="F3" s="20" t="s">
        <v>13</v>
      </c>
      <c r="G3" s="20" t="s">
        <v>14</v>
      </c>
      <c r="H3" s="20" t="s">
        <v>15</v>
      </c>
      <c r="I3" s="20" t="s">
        <v>16</v>
      </c>
    </row>
    <row r="4" customHeight="1" spans="1:9">
      <c r="A4" s="20">
        <v>2</v>
      </c>
      <c r="B4" s="10" t="s">
        <v>10</v>
      </c>
      <c r="C4" s="20" t="s">
        <v>17</v>
      </c>
      <c r="E4" s="20">
        <v>550</v>
      </c>
      <c r="F4" s="20" t="s">
        <v>18</v>
      </c>
      <c r="G4" s="20" t="s">
        <v>19</v>
      </c>
      <c r="H4" s="20" t="s">
        <v>20</v>
      </c>
      <c r="I4" s="20" t="s">
        <v>21</v>
      </c>
    </row>
    <row r="5" customHeight="1" spans="1:9">
      <c r="A5" s="20">
        <v>3</v>
      </c>
      <c r="B5" s="10" t="s">
        <v>10</v>
      </c>
      <c r="C5" s="20" t="s">
        <v>22</v>
      </c>
      <c r="E5" s="20">
        <v>2600</v>
      </c>
      <c r="F5" s="20" t="s">
        <v>23</v>
      </c>
      <c r="G5" s="20" t="s">
        <v>24</v>
      </c>
      <c r="H5" s="20" t="s">
        <v>25</v>
      </c>
      <c r="I5" s="20" t="s">
        <v>26</v>
      </c>
    </row>
  </sheetData>
  <mergeCells count="6">
    <mergeCell ref="F1:I1"/>
    <mergeCell ref="A1:A2"/>
    <mergeCell ref="B1:B2"/>
    <mergeCell ref="C1:C2"/>
    <mergeCell ref="D1:D2"/>
    <mergeCell ref="E1:E2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tabSelected="1" zoomScale="85" zoomScaleNormal="85" workbookViewId="0">
      <selection activeCell="G5" sqref="G5"/>
    </sheetView>
  </sheetViews>
  <sheetFormatPr defaultColWidth="9" defaultRowHeight="20.1" customHeight="1"/>
  <cols>
    <col min="1" max="1" width="20.6666666666667" style="10" customWidth="1"/>
    <col min="2" max="2" width="35.4444444444444" style="10" customWidth="1"/>
    <col min="3" max="10" width="20.6666666666667" style="10" customWidth="1"/>
    <col min="11" max="16384" width="9" style="10"/>
  </cols>
  <sheetData>
    <row r="1" customHeight="1" spans="1:10">
      <c r="A1" s="34" t="s">
        <v>0</v>
      </c>
      <c r="B1" s="12" t="s">
        <v>1</v>
      </c>
      <c r="C1" s="35" t="s">
        <v>27</v>
      </c>
      <c r="D1" s="36" t="s">
        <v>28</v>
      </c>
      <c r="E1" s="12" t="s">
        <v>29</v>
      </c>
      <c r="F1" s="12" t="s">
        <v>30</v>
      </c>
      <c r="G1" s="12" t="s">
        <v>31</v>
      </c>
      <c r="H1" s="37" t="s">
        <v>32</v>
      </c>
      <c r="I1" s="37"/>
      <c r="J1" s="37"/>
    </row>
    <row r="2" customHeight="1" spans="1:10">
      <c r="A2" s="38"/>
      <c r="B2" s="17"/>
      <c r="C2" s="39"/>
      <c r="D2" s="40"/>
      <c r="E2" s="17"/>
      <c r="F2" s="17"/>
      <c r="G2" s="17"/>
      <c r="H2" s="41" t="s">
        <v>33</v>
      </c>
      <c r="I2" s="41" t="s">
        <v>34</v>
      </c>
      <c r="J2" s="37" t="s">
        <v>35</v>
      </c>
    </row>
    <row r="3" customHeight="1" spans="1:10">
      <c r="A3" s="42">
        <v>1</v>
      </c>
      <c r="B3" s="20" t="s">
        <v>36</v>
      </c>
      <c r="C3" s="20" t="s">
        <v>11</v>
      </c>
      <c r="D3" s="20" t="s">
        <v>37</v>
      </c>
      <c r="E3" s="42" t="s">
        <v>38</v>
      </c>
      <c r="F3" s="43" t="s">
        <v>39</v>
      </c>
      <c r="G3" s="44">
        <v>1234</v>
      </c>
      <c r="H3" s="45" t="s">
        <v>40</v>
      </c>
      <c r="I3" s="45" t="s">
        <v>41</v>
      </c>
      <c r="J3" s="45" t="s">
        <v>42</v>
      </c>
    </row>
    <row r="4" customHeight="1" spans="1:10">
      <c r="A4" s="42">
        <v>17</v>
      </c>
      <c r="B4" s="20" t="s">
        <v>43</v>
      </c>
      <c r="C4" s="20" t="s">
        <v>17</v>
      </c>
      <c r="D4" s="20"/>
      <c r="E4" s="42" t="s">
        <v>44</v>
      </c>
      <c r="F4" s="43" t="s">
        <v>39</v>
      </c>
      <c r="G4" s="44">
        <v>550</v>
      </c>
      <c r="H4" s="45" t="s">
        <v>45</v>
      </c>
      <c r="I4" s="45" t="s">
        <v>46</v>
      </c>
      <c r="J4" s="45" t="s">
        <v>47</v>
      </c>
    </row>
    <row r="5" customHeight="1" spans="1:10">
      <c r="A5" s="42">
        <v>18</v>
      </c>
      <c r="B5" s="20" t="s">
        <v>43</v>
      </c>
      <c r="C5" s="20" t="s">
        <v>48</v>
      </c>
      <c r="D5" s="20" t="s">
        <v>49</v>
      </c>
      <c r="E5" s="42" t="s">
        <v>50</v>
      </c>
      <c r="F5" s="43" t="s">
        <v>39</v>
      </c>
      <c r="G5" s="44">
        <v>530</v>
      </c>
      <c r="H5" s="45" t="s">
        <v>51</v>
      </c>
      <c r="I5" s="45" t="s">
        <v>52</v>
      </c>
      <c r="J5" s="45" t="s">
        <v>53</v>
      </c>
    </row>
    <row r="6" customHeight="1" spans="1:10">
      <c r="A6" s="42">
        <v>19</v>
      </c>
      <c r="B6" s="20" t="s">
        <v>43</v>
      </c>
      <c r="C6" s="20" t="s">
        <v>48</v>
      </c>
      <c r="D6" s="20" t="s">
        <v>54</v>
      </c>
      <c r="E6" s="42" t="s">
        <v>55</v>
      </c>
      <c r="F6" s="43" t="s">
        <v>39</v>
      </c>
      <c r="G6" s="44">
        <v>470</v>
      </c>
      <c r="H6" s="45" t="s">
        <v>56</v>
      </c>
      <c r="I6" s="45" t="s">
        <v>57</v>
      </c>
      <c r="J6" s="45" t="s">
        <v>58</v>
      </c>
    </row>
    <row r="7" customHeight="1" spans="1:10">
      <c r="A7" s="42">
        <v>20</v>
      </c>
      <c r="B7" s="20" t="s">
        <v>43</v>
      </c>
      <c r="C7" s="20" t="s">
        <v>48</v>
      </c>
      <c r="D7" s="20" t="s">
        <v>59</v>
      </c>
      <c r="E7" s="20" t="s">
        <v>60</v>
      </c>
      <c r="F7" s="43" t="s">
        <v>39</v>
      </c>
      <c r="G7" s="44">
        <v>750</v>
      </c>
      <c r="H7" s="45" t="s">
        <v>61</v>
      </c>
      <c r="I7" s="45" t="s">
        <v>62</v>
      </c>
      <c r="J7" s="45" t="s">
        <v>63</v>
      </c>
    </row>
    <row r="8" customHeight="1" spans="1:10">
      <c r="A8" s="42">
        <v>21</v>
      </c>
      <c r="B8" s="20" t="s">
        <v>64</v>
      </c>
      <c r="C8" s="20" t="s">
        <v>17</v>
      </c>
      <c r="D8" s="20"/>
      <c r="E8" s="42" t="s">
        <v>44</v>
      </c>
      <c r="F8" s="43" t="s">
        <v>39</v>
      </c>
      <c r="G8" s="44">
        <v>550</v>
      </c>
      <c r="H8" s="45" t="s">
        <v>65</v>
      </c>
      <c r="I8" s="45" t="s">
        <v>66</v>
      </c>
      <c r="J8" s="45" t="s">
        <v>67</v>
      </c>
    </row>
    <row r="9" customHeight="1" spans="1:10">
      <c r="A9" s="42">
        <v>22</v>
      </c>
      <c r="B9" s="20" t="s">
        <v>64</v>
      </c>
      <c r="C9" s="20" t="s">
        <v>48</v>
      </c>
      <c r="D9" s="20" t="s">
        <v>49</v>
      </c>
      <c r="E9" s="42" t="s">
        <v>50</v>
      </c>
      <c r="F9" s="43" t="s">
        <v>39</v>
      </c>
      <c r="G9" s="44">
        <v>530</v>
      </c>
      <c r="H9" s="45" t="s">
        <v>68</v>
      </c>
      <c r="I9" s="45" t="s">
        <v>69</v>
      </c>
      <c r="J9" s="45" t="s">
        <v>70</v>
      </c>
    </row>
    <row r="10" customHeight="1" spans="1:10">
      <c r="A10" s="42">
        <v>26</v>
      </c>
      <c r="B10" s="20" t="s">
        <v>71</v>
      </c>
      <c r="C10" s="20" t="s">
        <v>72</v>
      </c>
      <c r="E10" s="46" t="s">
        <v>73</v>
      </c>
      <c r="F10" s="43" t="s">
        <v>39</v>
      </c>
      <c r="G10" s="47"/>
      <c r="H10" s="45" t="s">
        <v>74</v>
      </c>
      <c r="I10" s="45" t="s">
        <v>75</v>
      </c>
      <c r="J10" s="45" t="s">
        <v>76</v>
      </c>
    </row>
    <row r="11" customHeight="1" spans="1:10">
      <c r="A11" s="42">
        <v>27</v>
      </c>
      <c r="B11" s="20" t="s">
        <v>71</v>
      </c>
      <c r="C11" s="20" t="s">
        <v>72</v>
      </c>
      <c r="E11" s="46" t="s">
        <v>77</v>
      </c>
      <c r="F11" s="43" t="s">
        <v>39</v>
      </c>
      <c r="G11" s="47"/>
      <c r="H11" s="45" t="s">
        <v>51</v>
      </c>
      <c r="I11" s="45" t="s">
        <v>78</v>
      </c>
      <c r="J11" s="45" t="s">
        <v>79</v>
      </c>
    </row>
    <row r="12" customHeight="1" spans="1:10">
      <c r="A12" s="42">
        <v>28</v>
      </c>
      <c r="B12" s="20" t="s">
        <v>80</v>
      </c>
      <c r="C12" s="20" t="s">
        <v>11</v>
      </c>
      <c r="D12" s="20" t="s">
        <v>37</v>
      </c>
      <c r="E12" s="42" t="s">
        <v>81</v>
      </c>
      <c r="F12" s="47"/>
      <c r="G12" s="44">
        <v>180</v>
      </c>
      <c r="H12" s="45" t="s">
        <v>82</v>
      </c>
      <c r="I12" s="45" t="s">
        <v>83</v>
      </c>
      <c r="J12" s="45" t="s">
        <v>84</v>
      </c>
    </row>
    <row r="13" customHeight="1" spans="1:10">
      <c r="A13" s="42">
        <v>41</v>
      </c>
      <c r="B13" s="20" t="s">
        <v>80</v>
      </c>
      <c r="C13" s="20" t="s">
        <v>48</v>
      </c>
      <c r="D13" s="20" t="s">
        <v>85</v>
      </c>
      <c r="E13" s="42" t="s">
        <v>86</v>
      </c>
      <c r="F13" s="47"/>
      <c r="G13" s="44">
        <v>80</v>
      </c>
      <c r="H13" s="45" t="s">
        <v>87</v>
      </c>
      <c r="I13" s="45" t="s">
        <v>88</v>
      </c>
      <c r="J13" s="45" t="s">
        <v>89</v>
      </c>
    </row>
    <row r="14" customHeight="1" spans="1:10">
      <c r="A14" s="42">
        <v>42</v>
      </c>
      <c r="B14" s="20" t="s">
        <v>90</v>
      </c>
      <c r="C14" s="20" t="s">
        <v>91</v>
      </c>
      <c r="D14" s="47"/>
      <c r="E14" s="45" t="s">
        <v>92</v>
      </c>
      <c r="F14" s="47"/>
      <c r="G14" s="42">
        <v>230</v>
      </c>
      <c r="H14" s="45" t="s">
        <v>93</v>
      </c>
      <c r="I14" s="45" t="s">
        <v>94</v>
      </c>
      <c r="J14" s="45" t="s">
        <v>95</v>
      </c>
    </row>
    <row r="15" customHeight="1" spans="1:10">
      <c r="A15" s="42">
        <v>60</v>
      </c>
      <c r="B15" s="20" t="s">
        <v>96</v>
      </c>
      <c r="C15" s="20" t="s">
        <v>97</v>
      </c>
      <c r="D15" s="47"/>
      <c r="E15" s="43" t="s">
        <v>98</v>
      </c>
      <c r="F15" s="47"/>
      <c r="G15" s="42">
        <v>120</v>
      </c>
      <c r="H15" s="45" t="s">
        <v>99</v>
      </c>
      <c r="I15" s="45" t="s">
        <v>100</v>
      </c>
      <c r="J15" s="45" t="s">
        <v>101</v>
      </c>
    </row>
  </sheetData>
  <mergeCells count="10">
    <mergeCell ref="H1:J1"/>
    <mergeCell ref="C4:D4"/>
    <mergeCell ref="C8:D8"/>
    <mergeCell ref="A1:A2"/>
    <mergeCell ref="B1:B2"/>
    <mergeCell ref="C1:C2"/>
    <mergeCell ref="D1:D2"/>
    <mergeCell ref="E1:E2"/>
    <mergeCell ref="F1:F2"/>
    <mergeCell ref="G1:G2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zoomScale="85" zoomScaleNormal="85" workbookViewId="0">
      <selection activeCell="F4" sqref="F4"/>
    </sheetView>
  </sheetViews>
  <sheetFormatPr defaultColWidth="9" defaultRowHeight="20.1" customHeight="1" outlineLevelCol="7"/>
  <cols>
    <col min="1" max="1" width="20.6666666666667" style="10" customWidth="1"/>
    <col min="2" max="2" width="35.4444444444444" style="10" customWidth="1"/>
    <col min="3" max="10" width="20.6666666666667" style="10" customWidth="1"/>
    <col min="11" max="16384" width="9" style="10"/>
  </cols>
  <sheetData>
    <row r="1" customHeight="1" spans="1:8">
      <c r="A1" s="24" t="s">
        <v>0</v>
      </c>
      <c r="B1" s="12" t="s">
        <v>1</v>
      </c>
      <c r="C1" s="24" t="s">
        <v>102</v>
      </c>
      <c r="D1" s="24" t="s">
        <v>103</v>
      </c>
      <c r="E1" s="24" t="s">
        <v>31</v>
      </c>
      <c r="F1" s="25" t="s">
        <v>104</v>
      </c>
      <c r="G1" s="26"/>
      <c r="H1" s="27"/>
    </row>
    <row r="2" customHeight="1" spans="1:8">
      <c r="A2" s="28"/>
      <c r="B2" s="17"/>
      <c r="C2" s="28"/>
      <c r="D2" s="28"/>
      <c r="E2" s="28"/>
      <c r="F2" s="29" t="s">
        <v>105</v>
      </c>
      <c r="G2" s="29" t="s">
        <v>106</v>
      </c>
      <c r="H2" s="30" t="s">
        <v>107</v>
      </c>
    </row>
    <row r="3" customHeight="1" spans="1:8">
      <c r="A3" s="19">
        <v>1</v>
      </c>
      <c r="B3" s="20" t="s">
        <v>108</v>
      </c>
      <c r="C3" s="18" t="s">
        <v>91</v>
      </c>
      <c r="D3" s="31" t="s">
        <v>92</v>
      </c>
      <c r="E3" s="32">
        <v>4</v>
      </c>
      <c r="F3" s="31">
        <v>111</v>
      </c>
      <c r="G3" s="21">
        <v>-1</v>
      </c>
      <c r="H3" s="31">
        <v>11.2</v>
      </c>
    </row>
    <row r="4" customHeight="1" spans="1:8">
      <c r="A4" s="19">
        <v>2</v>
      </c>
      <c r="B4" s="20" t="s">
        <v>108</v>
      </c>
      <c r="C4" s="18" t="s">
        <v>91</v>
      </c>
      <c r="D4" s="31" t="s">
        <v>109</v>
      </c>
      <c r="E4" s="32">
        <v>1</v>
      </c>
      <c r="F4" s="31">
        <v>16.8</v>
      </c>
      <c r="G4" s="31">
        <v>16.8</v>
      </c>
      <c r="H4" s="31">
        <v>16.8</v>
      </c>
    </row>
    <row r="5" customHeight="1" spans="1:8">
      <c r="A5" s="19">
        <v>3</v>
      </c>
      <c r="B5" s="20" t="s">
        <v>108</v>
      </c>
      <c r="C5" s="18" t="s">
        <v>91</v>
      </c>
      <c r="D5" s="31" t="s">
        <v>110</v>
      </c>
      <c r="E5" s="32">
        <v>3</v>
      </c>
      <c r="F5" s="21">
        <v>-1</v>
      </c>
      <c r="G5" s="21">
        <v>-1</v>
      </c>
      <c r="H5" s="21">
        <v>-1</v>
      </c>
    </row>
    <row r="6" customHeight="1" spans="1:8">
      <c r="A6" s="19">
        <v>4</v>
      </c>
      <c r="B6" s="20" t="s">
        <v>108</v>
      </c>
      <c r="C6" s="18" t="s">
        <v>91</v>
      </c>
      <c r="D6" s="31" t="s">
        <v>111</v>
      </c>
      <c r="E6" s="32">
        <v>4</v>
      </c>
      <c r="F6" s="31">
        <v>22.5</v>
      </c>
      <c r="G6" s="21">
        <v>-1</v>
      </c>
      <c r="H6" s="31">
        <v>11.2</v>
      </c>
    </row>
    <row r="7" customHeight="1" spans="1:8">
      <c r="A7" s="19">
        <v>5</v>
      </c>
      <c r="B7" s="20" t="s">
        <v>108</v>
      </c>
      <c r="C7" s="18" t="s">
        <v>91</v>
      </c>
      <c r="D7" s="31" t="s">
        <v>112</v>
      </c>
      <c r="E7" s="32">
        <v>3</v>
      </c>
      <c r="F7" s="31">
        <v>22.5</v>
      </c>
      <c r="G7" s="21">
        <v>-1</v>
      </c>
      <c r="H7" s="31">
        <v>11.2</v>
      </c>
    </row>
    <row r="8" customHeight="1" spans="1:8">
      <c r="A8" s="19">
        <v>6</v>
      </c>
      <c r="B8" s="20" t="s">
        <v>108</v>
      </c>
      <c r="C8" s="18" t="s">
        <v>91</v>
      </c>
      <c r="D8" s="31" t="s">
        <v>113</v>
      </c>
      <c r="E8" s="32">
        <v>3</v>
      </c>
      <c r="F8" s="31">
        <v>11.2</v>
      </c>
      <c r="G8" s="21">
        <v>-1</v>
      </c>
      <c r="H8" s="31">
        <v>3.73</v>
      </c>
    </row>
    <row r="9" customHeight="1" spans="1:8">
      <c r="A9" s="19">
        <v>7</v>
      </c>
      <c r="B9" s="20" t="s">
        <v>108</v>
      </c>
      <c r="C9" s="18" t="s">
        <v>91</v>
      </c>
      <c r="D9" s="31" t="s">
        <v>114</v>
      </c>
      <c r="E9" s="32">
        <v>1</v>
      </c>
      <c r="F9" s="31">
        <v>11.2</v>
      </c>
      <c r="G9" s="31">
        <v>11.2</v>
      </c>
      <c r="H9" s="31">
        <v>11.2</v>
      </c>
    </row>
    <row r="10" customHeight="1" spans="1:8">
      <c r="A10" s="19">
        <v>8</v>
      </c>
      <c r="B10" s="20" t="s">
        <v>108</v>
      </c>
      <c r="C10" s="18" t="s">
        <v>91</v>
      </c>
      <c r="D10" s="31" t="s">
        <v>115</v>
      </c>
      <c r="E10" s="32">
        <v>3</v>
      </c>
      <c r="F10" s="31">
        <v>16.8</v>
      </c>
      <c r="G10" s="31">
        <v>11.2</v>
      </c>
      <c r="H10" s="31">
        <v>13.1</v>
      </c>
    </row>
    <row r="11" customHeight="1" spans="1:8">
      <c r="A11" s="19">
        <v>9</v>
      </c>
      <c r="B11" s="20" t="s">
        <v>108</v>
      </c>
      <c r="C11" s="18" t="s">
        <v>91</v>
      </c>
      <c r="D11" s="31" t="s">
        <v>116</v>
      </c>
      <c r="E11" s="32">
        <v>2</v>
      </c>
      <c r="F11" s="31">
        <v>33.6</v>
      </c>
      <c r="G11" s="31">
        <v>22.4</v>
      </c>
      <c r="H11" s="31">
        <v>28</v>
      </c>
    </row>
    <row r="12" customHeight="1" spans="1:8">
      <c r="A12" s="19">
        <v>10</v>
      </c>
      <c r="B12" s="20" t="s">
        <v>108</v>
      </c>
      <c r="C12" s="18" t="s">
        <v>91</v>
      </c>
      <c r="D12" s="31" t="s">
        <v>117</v>
      </c>
      <c r="E12" s="32">
        <v>2</v>
      </c>
      <c r="F12" s="31">
        <v>11.2</v>
      </c>
      <c r="G12" s="21">
        <v>-1</v>
      </c>
      <c r="H12" s="31">
        <v>5.6</v>
      </c>
    </row>
    <row r="13" customHeight="1" spans="1:8">
      <c r="A13" s="19">
        <v>11</v>
      </c>
      <c r="B13" s="20" t="s">
        <v>108</v>
      </c>
      <c r="C13" s="18" t="s">
        <v>91</v>
      </c>
      <c r="D13" s="31" t="s">
        <v>118</v>
      </c>
      <c r="E13" s="32">
        <v>3</v>
      </c>
      <c r="F13" s="31">
        <v>28.1</v>
      </c>
      <c r="G13" s="31">
        <v>11.2</v>
      </c>
      <c r="H13" s="31">
        <v>20.6</v>
      </c>
    </row>
    <row r="14" customHeight="1" spans="1:8">
      <c r="A14" s="19">
        <v>12</v>
      </c>
      <c r="B14" s="20" t="s">
        <v>108</v>
      </c>
      <c r="C14" s="18" t="s">
        <v>91</v>
      </c>
      <c r="D14" s="31" t="s">
        <v>119</v>
      </c>
      <c r="E14" s="32">
        <v>2</v>
      </c>
      <c r="F14" s="31">
        <v>5.61</v>
      </c>
      <c r="G14" s="31">
        <v>5.61</v>
      </c>
      <c r="H14" s="31">
        <v>5.61</v>
      </c>
    </row>
    <row r="15" customHeight="1" spans="1:8">
      <c r="A15" s="19">
        <v>13</v>
      </c>
      <c r="B15" s="20" t="s">
        <v>108</v>
      </c>
      <c r="C15" s="18" t="s">
        <v>91</v>
      </c>
      <c r="D15" s="31" t="s">
        <v>120</v>
      </c>
      <c r="E15" s="32">
        <v>1</v>
      </c>
      <c r="F15" s="31">
        <v>11.2</v>
      </c>
      <c r="G15" s="31">
        <v>11.2</v>
      </c>
      <c r="H15" s="31">
        <v>11.2</v>
      </c>
    </row>
    <row r="16" customHeight="1" spans="1:8">
      <c r="A16" s="19">
        <v>14</v>
      </c>
      <c r="B16" s="20" t="s">
        <v>121</v>
      </c>
      <c r="C16" s="18" t="s">
        <v>122</v>
      </c>
      <c r="D16" s="33" t="s">
        <v>123</v>
      </c>
      <c r="E16" s="32">
        <v>2</v>
      </c>
      <c r="F16" s="21">
        <v>-1</v>
      </c>
      <c r="G16" s="21">
        <v>-1</v>
      </c>
      <c r="H16" s="21">
        <v>-1</v>
      </c>
    </row>
    <row r="17" customHeight="1" spans="1:8">
      <c r="A17" s="19">
        <v>15</v>
      </c>
      <c r="B17" s="20" t="s">
        <v>121</v>
      </c>
      <c r="C17" s="18" t="s">
        <v>122</v>
      </c>
      <c r="D17" s="33" t="s">
        <v>124</v>
      </c>
      <c r="E17" s="32">
        <v>2</v>
      </c>
      <c r="F17" s="31">
        <v>22.5</v>
      </c>
      <c r="G17" s="21">
        <v>-1</v>
      </c>
      <c r="H17" s="31">
        <v>11.2</v>
      </c>
    </row>
    <row r="18" customHeight="1" spans="1:8">
      <c r="A18" s="19">
        <v>16</v>
      </c>
      <c r="B18" s="20" t="s">
        <v>121</v>
      </c>
      <c r="C18" s="18" t="s">
        <v>122</v>
      </c>
      <c r="D18" s="31" t="s">
        <v>125</v>
      </c>
      <c r="E18" s="32">
        <v>2</v>
      </c>
      <c r="F18" s="31">
        <v>33.7</v>
      </c>
      <c r="G18" s="21">
        <v>-1</v>
      </c>
      <c r="H18" s="31">
        <v>16.8</v>
      </c>
    </row>
    <row r="19" customHeight="1" spans="1:8">
      <c r="A19" s="19">
        <v>17</v>
      </c>
      <c r="B19" s="20" t="s">
        <v>121</v>
      </c>
      <c r="C19" s="18" t="s">
        <v>97</v>
      </c>
      <c r="D19" s="33" t="s">
        <v>126</v>
      </c>
      <c r="E19" s="32">
        <v>1</v>
      </c>
      <c r="F19" s="21">
        <v>-1</v>
      </c>
      <c r="G19" s="21">
        <v>-1</v>
      </c>
      <c r="H19" s="21">
        <v>-1</v>
      </c>
    </row>
    <row r="20" customHeight="1" spans="1:8">
      <c r="A20" s="19">
        <v>18</v>
      </c>
      <c r="B20" s="20" t="s">
        <v>121</v>
      </c>
      <c r="C20" s="18" t="s">
        <v>122</v>
      </c>
      <c r="D20" s="31" t="s">
        <v>127</v>
      </c>
      <c r="E20" s="32">
        <v>4</v>
      </c>
      <c r="F20" s="31">
        <v>33.7</v>
      </c>
      <c r="G20" s="21">
        <v>-1</v>
      </c>
      <c r="H20" s="31">
        <v>11.2</v>
      </c>
    </row>
    <row r="21" customHeight="1" spans="1:8">
      <c r="A21" s="19">
        <v>19</v>
      </c>
      <c r="B21" s="20" t="s">
        <v>121</v>
      </c>
      <c r="C21" s="18" t="s">
        <v>97</v>
      </c>
      <c r="D21" s="33" t="s">
        <v>98</v>
      </c>
      <c r="E21" s="32">
        <v>1</v>
      </c>
      <c r="F21" s="21">
        <v>-1</v>
      </c>
      <c r="G21" s="21">
        <v>-1</v>
      </c>
      <c r="H21" s="21">
        <v>-1</v>
      </c>
    </row>
  </sheetData>
  <mergeCells count="6">
    <mergeCell ref="F1:H1"/>
    <mergeCell ref="A1:A2"/>
    <mergeCell ref="B1:B2"/>
    <mergeCell ref="C1:C2"/>
    <mergeCell ref="D1:D2"/>
    <mergeCell ref="E1:E2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zoomScale="85" zoomScaleNormal="85" workbookViewId="0">
      <selection activeCell="D4" sqref="D4"/>
    </sheetView>
  </sheetViews>
  <sheetFormatPr defaultColWidth="9" defaultRowHeight="20.1" customHeight="1" outlineLevelRow="5" outlineLevelCol="6"/>
  <cols>
    <col min="1" max="1" width="20.6666666666667" style="10" customWidth="1"/>
    <col min="2" max="2" width="52.1111111111111" style="10" customWidth="1"/>
    <col min="3" max="10" width="20.6666666666667" style="10" customWidth="1"/>
    <col min="11" max="16384" width="9" style="10"/>
  </cols>
  <sheetData>
    <row r="1" customHeight="1" spans="1:7">
      <c r="A1" s="11" t="s">
        <v>0</v>
      </c>
      <c r="B1" s="12" t="s">
        <v>1</v>
      </c>
      <c r="C1" s="11" t="s">
        <v>128</v>
      </c>
      <c r="D1" s="13" t="s">
        <v>129</v>
      </c>
      <c r="E1" s="14"/>
      <c r="F1" s="14"/>
      <c r="G1" s="15"/>
    </row>
    <row r="2" customHeight="1" spans="1:7">
      <c r="A2" s="16"/>
      <c r="B2" s="17"/>
      <c r="C2" s="16"/>
      <c r="D2" s="18" t="s">
        <v>130</v>
      </c>
      <c r="E2" s="18" t="s">
        <v>131</v>
      </c>
      <c r="F2" s="18" t="s">
        <v>132</v>
      </c>
      <c r="G2" s="18" t="s">
        <v>133</v>
      </c>
    </row>
    <row r="3" customHeight="1" spans="1:7">
      <c r="A3" s="19">
        <v>1</v>
      </c>
      <c r="B3" s="20" t="s">
        <v>134</v>
      </c>
      <c r="C3" s="21" t="s">
        <v>135</v>
      </c>
      <c r="D3" s="22">
        <v>12</v>
      </c>
      <c r="E3" s="22">
        <v>110</v>
      </c>
      <c r="F3" s="22">
        <v>118</v>
      </c>
      <c r="G3" s="22">
        <v>112</v>
      </c>
    </row>
    <row r="4" customHeight="1" spans="1:7">
      <c r="A4" s="19">
        <v>19</v>
      </c>
      <c r="B4" s="20" t="s">
        <v>134</v>
      </c>
      <c r="C4" s="21" t="s">
        <v>136</v>
      </c>
      <c r="D4" s="22">
        <v>123</v>
      </c>
      <c r="E4" s="22">
        <v>139</v>
      </c>
      <c r="F4" s="22">
        <v>146</v>
      </c>
      <c r="G4" s="22">
        <v>112</v>
      </c>
    </row>
    <row r="5" customHeight="1" spans="1:7">
      <c r="A5" s="19">
        <v>20</v>
      </c>
      <c r="B5" s="20" t="s">
        <v>137</v>
      </c>
      <c r="C5" s="21" t="s">
        <v>138</v>
      </c>
      <c r="D5" s="22">
        <v>126</v>
      </c>
      <c r="E5" s="22">
        <v>111</v>
      </c>
      <c r="F5" s="22">
        <v>112</v>
      </c>
      <c r="G5" s="23" t="s">
        <v>139</v>
      </c>
    </row>
    <row r="6" customHeight="1" spans="1:7">
      <c r="A6" s="19">
        <v>88</v>
      </c>
      <c r="B6" s="20" t="s">
        <v>137</v>
      </c>
      <c r="C6" s="21" t="s">
        <v>140</v>
      </c>
      <c r="D6" s="22">
        <v>131</v>
      </c>
      <c r="E6" s="22">
        <v>145</v>
      </c>
      <c r="F6" s="22">
        <v>142</v>
      </c>
      <c r="G6" s="23" t="s">
        <v>139</v>
      </c>
    </row>
  </sheetData>
  <mergeCells count="4">
    <mergeCell ref="D1:G1"/>
    <mergeCell ref="A1:A2"/>
    <mergeCell ref="B1:B2"/>
    <mergeCell ref="C1:C2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9"/>
  <sheetViews>
    <sheetView zoomScale="80" zoomScaleNormal="80" workbookViewId="0">
      <pane ySplit="1" topLeftCell="A2" activePane="bottomLeft" state="frozen"/>
      <selection/>
      <selection pane="bottomLeft" activeCell="F31" sqref="F31"/>
    </sheetView>
  </sheetViews>
  <sheetFormatPr defaultColWidth="9" defaultRowHeight="17.4"/>
  <cols>
    <col min="1" max="1" width="5.77777777777778" style="3" customWidth="1"/>
    <col min="2" max="2" width="11.6666666666667" style="3" customWidth="1"/>
    <col min="3" max="3" width="11.2222222222222" style="3" customWidth="1"/>
    <col min="4" max="4" width="54.3055555555556" style="3" customWidth="1"/>
    <col min="5" max="22" width="10.7777777777778" style="3" customWidth="1"/>
    <col min="23" max="16384" width="9" style="3"/>
  </cols>
  <sheetData>
    <row r="1" s="1" customFormat="1" ht="58.2" customHeight="1" spans="1:21">
      <c r="A1" s="1" t="s">
        <v>0</v>
      </c>
      <c r="B1" s="1" t="s">
        <v>141</v>
      </c>
      <c r="C1" s="1" t="s">
        <v>29</v>
      </c>
      <c r="D1" s="1" t="s">
        <v>142</v>
      </c>
      <c r="E1" s="1" t="s">
        <v>143</v>
      </c>
      <c r="F1" s="1" t="s">
        <v>144</v>
      </c>
      <c r="G1" s="1" t="s">
        <v>145</v>
      </c>
      <c r="H1" s="1" t="s">
        <v>146</v>
      </c>
      <c r="I1" s="1" t="s">
        <v>147</v>
      </c>
      <c r="J1" s="1" t="s">
        <v>148</v>
      </c>
      <c r="K1" s="1" t="s">
        <v>149</v>
      </c>
      <c r="L1" s="1" t="s">
        <v>150</v>
      </c>
      <c r="M1" s="1" t="s">
        <v>151</v>
      </c>
      <c r="N1" s="1" t="s">
        <v>152</v>
      </c>
      <c r="O1" s="1" t="s">
        <v>107</v>
      </c>
      <c r="P1" s="1" t="s">
        <v>106</v>
      </c>
      <c r="Q1" s="1" t="s">
        <v>105</v>
      </c>
      <c r="R1" s="1" t="s">
        <v>153</v>
      </c>
      <c r="S1" s="1" t="s">
        <v>154</v>
      </c>
      <c r="T1" s="1" t="s">
        <v>155</v>
      </c>
      <c r="U1" s="1" t="s">
        <v>156</v>
      </c>
    </row>
    <row r="2" s="2" customFormat="1" spans="1:21">
      <c r="A2" s="2">
        <v>1</v>
      </c>
      <c r="B2" s="2" t="s">
        <v>157</v>
      </c>
      <c r="C2" s="2" t="s">
        <v>158</v>
      </c>
      <c r="D2" s="2" t="s">
        <v>159</v>
      </c>
      <c r="E2" s="2">
        <v>1111</v>
      </c>
      <c r="F2" s="2">
        <v>47.86</v>
      </c>
      <c r="G2" s="2">
        <v>51.97</v>
      </c>
      <c r="H2" s="4">
        <v>51.3</v>
      </c>
      <c r="I2" s="2">
        <v>49.5</v>
      </c>
      <c r="J2" s="2">
        <v>46.25</v>
      </c>
      <c r="K2" s="2">
        <v>58.79</v>
      </c>
      <c r="L2" s="2">
        <v>57.62</v>
      </c>
      <c r="M2" s="2">
        <v>53.62</v>
      </c>
      <c r="N2" s="2">
        <v>50.99</v>
      </c>
      <c r="O2" s="4">
        <f t="shared" ref="O2:O6" si="0">AVERAGE(E2:N2)</f>
        <v>157.89</v>
      </c>
      <c r="P2" s="2">
        <f t="shared" ref="P2:P6" si="1">MIN(E2:N2)</f>
        <v>46.25</v>
      </c>
      <c r="Q2" s="2">
        <f t="shared" ref="Q2:Q6" si="2">MAX(E2:N2)</f>
        <v>1111</v>
      </c>
      <c r="R2" s="2">
        <v>0.94</v>
      </c>
      <c r="S2" s="4">
        <f t="shared" ref="S2:S6" si="3">O2*R2</f>
        <v>148.4166</v>
      </c>
      <c r="T2" s="4">
        <f t="shared" ref="T2:T6" si="4">P2*R2</f>
        <v>43.475</v>
      </c>
      <c r="U2" s="4">
        <f t="shared" ref="U2:U6" si="5">Q2*R2</f>
        <v>1044.34</v>
      </c>
    </row>
    <row r="3" s="2" customFormat="1" spans="1:21">
      <c r="A3" s="2">
        <v>2</v>
      </c>
      <c r="B3" s="2" t="s">
        <v>157</v>
      </c>
      <c r="C3" s="2" t="s">
        <v>158</v>
      </c>
      <c r="D3" s="2" t="s">
        <v>160</v>
      </c>
      <c r="E3" s="2">
        <v>46.73</v>
      </c>
      <c r="F3" s="2">
        <v>50.3</v>
      </c>
      <c r="G3" s="2">
        <v>49.35</v>
      </c>
      <c r="H3" s="2">
        <v>46.71</v>
      </c>
      <c r="I3" s="2">
        <v>47.24</v>
      </c>
      <c r="J3" s="2">
        <v>45.54</v>
      </c>
      <c r="K3" s="2">
        <v>44.25</v>
      </c>
      <c r="L3" s="2">
        <v>47.97</v>
      </c>
      <c r="M3" s="2">
        <v>42.56</v>
      </c>
      <c r="N3" s="2">
        <v>41.48</v>
      </c>
      <c r="O3" s="4">
        <f t="shared" si="0"/>
        <v>46.213</v>
      </c>
      <c r="P3" s="2">
        <f t="shared" si="1"/>
        <v>41.48</v>
      </c>
      <c r="Q3" s="2">
        <f t="shared" si="2"/>
        <v>50.3</v>
      </c>
      <c r="R3" s="2">
        <v>0.94</v>
      </c>
      <c r="S3" s="4">
        <f t="shared" si="3"/>
        <v>43.44022</v>
      </c>
      <c r="T3" s="4">
        <f t="shared" si="4"/>
        <v>38.9912</v>
      </c>
      <c r="U3" s="4">
        <f t="shared" si="5"/>
        <v>47.282</v>
      </c>
    </row>
    <row r="4" s="2" customFormat="1" spans="1:21">
      <c r="A4" s="2">
        <v>3</v>
      </c>
      <c r="B4" s="2" t="s">
        <v>157</v>
      </c>
      <c r="C4" s="2" t="s">
        <v>158</v>
      </c>
      <c r="D4" s="2" t="s">
        <v>161</v>
      </c>
      <c r="E4" s="2">
        <v>46.24</v>
      </c>
      <c r="F4" s="2">
        <v>46.56</v>
      </c>
      <c r="G4" s="2">
        <v>42.41</v>
      </c>
      <c r="H4" s="2">
        <v>46.3</v>
      </c>
      <c r="I4" s="2">
        <v>51.05</v>
      </c>
      <c r="J4" s="2">
        <v>49.06</v>
      </c>
      <c r="K4" s="2">
        <v>49.94</v>
      </c>
      <c r="L4" s="2">
        <v>48.61</v>
      </c>
      <c r="M4" s="2">
        <v>49.43</v>
      </c>
      <c r="N4" s="2">
        <v>52.73</v>
      </c>
      <c r="O4" s="4">
        <f t="shared" si="0"/>
        <v>48.233</v>
      </c>
      <c r="P4" s="2">
        <f t="shared" si="1"/>
        <v>42.41</v>
      </c>
      <c r="Q4" s="2">
        <f t="shared" si="2"/>
        <v>52.73</v>
      </c>
      <c r="R4" s="2">
        <v>0.94</v>
      </c>
      <c r="S4" s="4">
        <f t="shared" si="3"/>
        <v>45.33902</v>
      </c>
      <c r="T4" s="4">
        <f t="shared" si="4"/>
        <v>39.8654</v>
      </c>
      <c r="U4" s="4">
        <f t="shared" si="5"/>
        <v>49.5662</v>
      </c>
    </row>
    <row r="5" s="2" customFormat="1" spans="1:21">
      <c r="A5" s="2">
        <v>4</v>
      </c>
      <c r="B5" s="2" t="s">
        <v>157</v>
      </c>
      <c r="C5" s="2" t="s">
        <v>158</v>
      </c>
      <c r="D5" s="2" t="s">
        <v>162</v>
      </c>
      <c r="E5" s="2">
        <v>43.32</v>
      </c>
      <c r="F5" s="2">
        <v>47.99</v>
      </c>
      <c r="G5" s="2">
        <v>43.59</v>
      </c>
      <c r="H5" s="2">
        <v>52.08</v>
      </c>
      <c r="I5" s="2">
        <v>46.32</v>
      </c>
      <c r="J5" s="2">
        <v>49.98</v>
      </c>
      <c r="K5" s="2">
        <v>47.75</v>
      </c>
      <c r="L5" s="2">
        <v>46.22</v>
      </c>
      <c r="M5" s="2">
        <v>46.86</v>
      </c>
      <c r="N5" s="2">
        <v>45.15</v>
      </c>
      <c r="O5" s="4">
        <f t="shared" si="0"/>
        <v>46.926</v>
      </c>
      <c r="P5" s="2">
        <f t="shared" si="1"/>
        <v>43.32</v>
      </c>
      <c r="Q5" s="2">
        <f t="shared" si="2"/>
        <v>52.08</v>
      </c>
      <c r="R5" s="2">
        <v>0.94</v>
      </c>
      <c r="S5" s="4">
        <f t="shared" si="3"/>
        <v>44.11044</v>
      </c>
      <c r="T5" s="4">
        <f t="shared" si="4"/>
        <v>40.7208</v>
      </c>
      <c r="U5" s="4">
        <f t="shared" si="5"/>
        <v>48.9552</v>
      </c>
    </row>
    <row r="6" s="2" customFormat="1" spans="1:21">
      <c r="A6" s="2">
        <v>5</v>
      </c>
      <c r="B6" s="2" t="s">
        <v>157</v>
      </c>
      <c r="C6" s="2" t="s">
        <v>158</v>
      </c>
      <c r="D6" s="2" t="s">
        <v>163</v>
      </c>
      <c r="E6" s="2">
        <v>48.33</v>
      </c>
      <c r="F6" s="2">
        <v>45.32</v>
      </c>
      <c r="G6" s="2">
        <v>46.06</v>
      </c>
      <c r="H6" s="2">
        <v>47.76</v>
      </c>
      <c r="I6" s="2">
        <v>53.72</v>
      </c>
      <c r="J6" s="2">
        <v>52.62</v>
      </c>
      <c r="K6" s="2">
        <v>48.71</v>
      </c>
      <c r="L6" s="2">
        <v>49.44</v>
      </c>
      <c r="M6" s="2">
        <v>45.64</v>
      </c>
      <c r="N6" s="2">
        <v>46.76</v>
      </c>
      <c r="O6" s="4">
        <f t="shared" si="0"/>
        <v>48.436</v>
      </c>
      <c r="P6" s="2">
        <f t="shared" si="1"/>
        <v>45.32</v>
      </c>
      <c r="Q6" s="2">
        <f t="shared" si="2"/>
        <v>53.72</v>
      </c>
      <c r="R6" s="2">
        <v>0.94</v>
      </c>
      <c r="S6" s="4">
        <f t="shared" si="3"/>
        <v>45.52984</v>
      </c>
      <c r="T6" s="4">
        <f t="shared" si="4"/>
        <v>42.6008</v>
      </c>
      <c r="U6" s="4">
        <f t="shared" si="5"/>
        <v>50.4968</v>
      </c>
    </row>
    <row r="7" s="2" customFormat="1" spans="1:21">
      <c r="A7" s="2">
        <v>6</v>
      </c>
      <c r="B7" s="2" t="s">
        <v>164</v>
      </c>
      <c r="C7" s="2" t="s">
        <v>165</v>
      </c>
      <c r="D7" s="5" t="s">
        <v>166</v>
      </c>
      <c r="E7" s="5">
        <v>49.44</v>
      </c>
      <c r="F7" s="5">
        <v>37.23</v>
      </c>
      <c r="G7" s="5">
        <v>50.78</v>
      </c>
      <c r="H7" s="5">
        <v>43.75</v>
      </c>
      <c r="I7" s="5">
        <v>52.38</v>
      </c>
      <c r="J7" s="5">
        <v>63.85</v>
      </c>
      <c r="K7" s="5">
        <v>49.11</v>
      </c>
      <c r="L7" s="5">
        <v>34.76</v>
      </c>
      <c r="M7" s="5">
        <v>40.38</v>
      </c>
      <c r="N7" s="5">
        <v>47.8</v>
      </c>
      <c r="O7" s="8">
        <v>46.948</v>
      </c>
      <c r="P7" s="8">
        <v>34.76</v>
      </c>
      <c r="Q7" s="8">
        <v>63.85</v>
      </c>
      <c r="R7" s="5">
        <v>0.97</v>
      </c>
      <c r="S7" s="5">
        <v>45.53956</v>
      </c>
      <c r="T7" s="8">
        <v>33.7172</v>
      </c>
      <c r="U7" s="8">
        <v>61.9345</v>
      </c>
    </row>
    <row r="8" s="2" customFormat="1" spans="1:17">
      <c r="A8" s="2">
        <v>7</v>
      </c>
      <c r="B8" s="2" t="s">
        <v>73</v>
      </c>
      <c r="C8" s="2" t="s">
        <v>167</v>
      </c>
      <c r="D8" s="6" t="s">
        <v>168</v>
      </c>
      <c r="E8" s="7">
        <v>40.4</v>
      </c>
      <c r="F8" s="7">
        <v>53.54</v>
      </c>
      <c r="G8" s="7">
        <v>54.54</v>
      </c>
      <c r="H8" s="7">
        <v>55.55</v>
      </c>
      <c r="I8" s="7">
        <v>51.44</v>
      </c>
      <c r="J8" s="7">
        <v>54.54</v>
      </c>
      <c r="K8" s="7">
        <v>50.24</v>
      </c>
      <c r="L8" s="7">
        <v>51.02</v>
      </c>
      <c r="M8" s="7">
        <v>42.44</v>
      </c>
      <c r="N8" s="7">
        <v>44.44</v>
      </c>
      <c r="O8" s="7">
        <f>AVERAGE(E8:N8)</f>
        <v>49.815</v>
      </c>
      <c r="P8" s="7">
        <f>MIN(E8:N8)</f>
        <v>40.4</v>
      </c>
      <c r="Q8" s="7">
        <f>MAX(E8:N8)</f>
        <v>55.55</v>
      </c>
    </row>
    <row r="9" s="2" customFormat="1" spans="1:21">
      <c r="A9" s="2">
        <v>8</v>
      </c>
      <c r="B9" s="2" t="s">
        <v>77</v>
      </c>
      <c r="C9" s="2" t="s">
        <v>169</v>
      </c>
      <c r="D9" s="6" t="s">
        <v>168</v>
      </c>
      <c r="E9" s="7">
        <v>52.89</v>
      </c>
      <c r="F9" s="7">
        <v>46.03</v>
      </c>
      <c r="G9" s="7">
        <v>46.83</v>
      </c>
      <c r="H9" s="7">
        <v>50.87</v>
      </c>
      <c r="I9" s="7">
        <v>44.18</v>
      </c>
      <c r="J9" s="7">
        <v>46.73</v>
      </c>
      <c r="K9" s="7">
        <v>42.48</v>
      </c>
      <c r="L9" s="7">
        <v>43.21</v>
      </c>
      <c r="M9" s="7">
        <v>54.68</v>
      </c>
      <c r="N9" s="7">
        <v>39.98</v>
      </c>
      <c r="O9" s="7">
        <f>AVERAGE(E9:N9)</f>
        <v>46.788</v>
      </c>
      <c r="P9" s="7">
        <f>MIN(E9:N9)</f>
        <v>39.98</v>
      </c>
      <c r="Q9" s="7">
        <f>MAX(E9:N9)</f>
        <v>54.68</v>
      </c>
      <c r="R9" s="6">
        <v>0.97</v>
      </c>
      <c r="S9" s="9">
        <f>O9*R9</f>
        <v>45.38436</v>
      </c>
      <c r="T9" s="9">
        <f>P9*R9</f>
        <v>38.7806</v>
      </c>
      <c r="U9" s="9">
        <f>Q9*R9</f>
        <v>53.0396</v>
      </c>
    </row>
  </sheetData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N K Q v U E V j X S 2 n A A A A + Q A A A B I A H A B D b 2 5 m a W c v U G F j a 2 F n Z S 5 4 b W w g o h g A K K A U A A A A A A A A A A A A A A A A A A A A A A A A A A A A h Y + 9 D o I w G E V f h X S n P 4 j G m I 8 y s I o x M T G u T a n Q C M X Q Y o m v 5 u A j + Q q S K I b N 8 Z 6 c 4 d z X 4 w n p 0 N T B T X V W t y Z B D F M U K C P b Q p s y Q b 0 7 h 2 u U c t g L e R G l C k b Z 2 M 1 g i w R V z l 0 3 h H j v s V / g t i t J R C k j p 3 x 7 k J V q B P r J + r 8 c a m O d M F I h D s d P D I 9 w F O O Y r p a Y x Z Q B m T j k 2 s y c M R l T I D M I W V + 7 v l P 8 X o X Z D s g 0 g X x v 8 D d Q S w M E F A A C A A g A N K Q v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S k L 1 A o i k e 4 D g A A A B E A A A A T A B w A R m 9 y b X V s Y X M v U 2 V j d G l v b j E u b S C i G A A o o B Q A A A A A A A A A A A A A A A A A A A A A A A A A A A A r T k 0 u y c z P U w i G 0 I b W A F B L A Q I t A B Q A A g A I A D S k L 1 B F Y 1 0 t p w A A A P k A A A A S A A A A A A A A A A A A A A A A A A A A A A B D b 2 5 m a W c v U G F j a 2 F n Z S 5 4 b W x Q S w E C L Q A U A A I A C A A 0 p C 9 Q D 8 r p q 6 Q A A A D p A A A A E w A A A A A A A A A A A A A A A A D z A A A A W 0 N v b n R l b n R f V H l w Z X N d L n h t b F B L A Q I t A B Q A A g A I A D S k L 1 A o i k e 4 D g A A A B E A A A A T A A A A A A A A A A A A A A A A A O Q B A A B G b 3 J t d W x h c y 9 T Z W N 0 a W 9 u M S 5 t U E s F B g A A A A A D A A M A w g A A A D 8 C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D a D L R + 4 E U S O 7 x B V H B o s y g A A A A A C A A A A A A A Q Z g A A A A E A A C A A A A A l 5 j Y o S 2 o G n M 7 E x z Q g K 8 s D s B f 9 Q 1 M 9 a S c l 3 t 8 T E s 2 V b Q A A A A A O g A A A A A I A A C A A A A D 9 P / 6 e b J O h y y X S 2 7 D g q O G x 9 + c X J i Q W o P M u 6 X K s K 6 R w M F A A A A B Q s D z h j M Z C I B i v U W l y q 6 H X p o e P L C 7 T U j j 2 W U W A 0 5 V H W d 0 Q a k 3 m N c + 0 s j e 8 X g 3 s D Q B 9 c z P y z b b F w q A r O d 9 V / 3 l C 2 l H W 3 b 7 2 s c e U v r L Z B 8 v 6 J E A A A A A j y b m g c 6 m V o 7 I v p s e 9 a 6 o G x + r M h Q F B c V j G m t D N V G r + J l V K 7 T I A W u O Z t q r P a l 9 v w W M o T g v O 0 i 5 Z u c 9 r e O Q h m x 5 / < / D a t a M a s h u p > 
</file>

<file path=customXml/itemProps1.xml><?xml version="1.0" encoding="utf-8"?>
<ds:datastoreItem xmlns:ds="http://schemas.openxmlformats.org/officeDocument/2006/customXml" ds:itemID="{4937BF7B-71E7-4C0B-8DD1-F6215606A72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车厢γ剂量率结果统计</vt:lpstr>
      <vt:lpstr>车辆γ剂量监测数据</vt:lpstr>
      <vt:lpstr>车厢氡浓度监测数据</vt:lpstr>
      <vt:lpstr>地铁换乘站累积剂量率测量结果</vt:lpstr>
      <vt:lpstr>车辆γ剂量率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丁占阳</cp:lastModifiedBy>
  <dcterms:created xsi:type="dcterms:W3CDTF">2015-06-05T18:19:00Z</dcterms:created>
  <dcterms:modified xsi:type="dcterms:W3CDTF">2020-02-29T12:49:14Z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41476003-08cd-4421-9f12-de85d12e832f</vt:lpwstr>
  </property>
  <property fmtid="{D5CDD505-2E9C-101B-9397-08002B2CF9AE}" pid="3" name="KSOProductBuildVer">
    <vt:lpwstr>2052-11.1.0.9440</vt:lpwstr>
  </property>
</Properties>
</file>