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_DATA" sheetId="1" r:id="rId4"/>
    <sheet state="visible" name="01_DATA VEHICULOS" sheetId="2" r:id="rId5"/>
    <sheet state="visible" name="01_DATA_GRUPOS" sheetId="3" r:id="rId6"/>
    <sheet state="visible" name="02_DATA_CATEGORIA" sheetId="4" r:id="rId7"/>
    <sheet state="visible" name="03_DATA_SUBCATEGORIA" sheetId="5" r:id="rId8"/>
  </sheets>
  <definedNames/>
  <calcPr/>
</workbook>
</file>

<file path=xl/sharedStrings.xml><?xml version="1.0" encoding="utf-8"?>
<sst xmlns="http://schemas.openxmlformats.org/spreadsheetml/2006/main" count="7718" uniqueCount="2147">
  <si>
    <t>ID</t>
  </si>
  <si>
    <t>DE_Group</t>
  </si>
  <si>
    <t>ES_Group</t>
  </si>
  <si>
    <t>EN_Group</t>
  </si>
  <si>
    <t>Image_Group</t>
  </si>
  <si>
    <t>DE_Category</t>
  </si>
  <si>
    <t>ES_Category</t>
  </si>
  <si>
    <t>EN_Category</t>
  </si>
  <si>
    <t>Image_Category</t>
  </si>
  <si>
    <t>DE_Subcategory</t>
  </si>
  <si>
    <t>ES_Subcategory</t>
  </si>
  <si>
    <t>EN_Subcategory</t>
  </si>
  <si>
    <t>DE_Element</t>
  </si>
  <si>
    <t>ES_Element</t>
  </si>
  <si>
    <t>EN_Element</t>
  </si>
  <si>
    <t>Image_Elemnt</t>
  </si>
  <si>
    <t>D22</t>
  </si>
  <si>
    <t>Bremsen</t>
  </si>
  <si>
    <t>Frenos</t>
  </si>
  <si>
    <t>Brakes</t>
  </si>
  <si>
    <t>Bremsbeläge und zugehörige Bauteile</t>
  </si>
  <si>
    <t>Pastillas de freno y componentes</t>
  </si>
  <si>
    <t>Brake pads and related parts</t>
  </si>
  <si>
    <t>Bremsbeläge</t>
  </si>
  <si>
    <t>Pastillas de freno</t>
  </si>
  <si>
    <t>Brake pads</t>
  </si>
  <si>
    <t>D23</t>
  </si>
  <si>
    <t>Bremsverschleißanzeige</t>
  </si>
  <si>
    <t>Indicador de desgaste de frenos</t>
  </si>
  <si>
    <t>Brake wear indicator</t>
  </si>
  <si>
    <t>D24</t>
  </si>
  <si>
    <t>Zubehörsatz, Scheibenbremsbelag</t>
  </si>
  <si>
    <t>Kit de accesorios para pastillas de freno de disco,"</t>
  </si>
  <si>
    <t>Accessory kit, disc brake pad</t>
  </si>
  <si>
    <t>D25</t>
  </si>
  <si>
    <t>Bremsscheiben und zugehörige Bauteile</t>
  </si>
  <si>
    <t>Discos de freno y componentes</t>
  </si>
  <si>
    <t>Brake discs and related parts</t>
  </si>
  <si>
    <t>Bremsscheiben</t>
  </si>
  <si>
    <t>Discos de freno</t>
  </si>
  <si>
    <t>Brake discs</t>
  </si>
  <si>
    <t>D26</t>
  </si>
  <si>
    <t>Bremsscheiben und -beläge</t>
  </si>
  <si>
    <t>Discos y pastillas de freno</t>
  </si>
  <si>
    <t>Brake discs and pads</t>
  </si>
  <si>
    <t>D27</t>
  </si>
  <si>
    <t>Trommelbremsen und zugehörige Bauteile</t>
  </si>
  <si>
    <t>Frenos de tambor y componentes</t>
  </si>
  <si>
    <t>Drum brakes and related parts</t>
  </si>
  <si>
    <t>Trommelbremse</t>
  </si>
  <si>
    <t>Freno de tambor</t>
  </si>
  <si>
    <t>Drum brake</t>
  </si>
  <si>
    <t>D28</t>
  </si>
  <si>
    <t>Bremsbacken</t>
  </si>
  <si>
    <t>Zapatas de freno</t>
  </si>
  <si>
    <t>Brake shoes</t>
  </si>
  <si>
    <t>D29</t>
  </si>
  <si>
    <t>Zubehörsatz, Bremsbacken</t>
  </si>
  <si>
    <t>Kit de accesorios para zapatas de freno</t>
  </si>
  <si>
    <t>Accessory kit, brake shoes</t>
  </si>
  <si>
    <t>D30</t>
  </si>
  <si>
    <t>Bremstrommel</t>
  </si>
  <si>
    <t>Tambor de freno</t>
  </si>
  <si>
    <t>Brake drum</t>
  </si>
  <si>
    <t>D31</t>
  </si>
  <si>
    <t>Bremssattel und zugehörige Bauteile</t>
  </si>
  <si>
    <t>Pinzas de freno y componentes</t>
  </si>
  <si>
    <t>Brake calipers and related parts</t>
  </si>
  <si>
    <t>Bremssattel</t>
  </si>
  <si>
    <t>Pinza de freno</t>
  </si>
  <si>
    <t>Brake caliper</t>
  </si>
  <si>
    <t>D32</t>
  </si>
  <si>
    <t>Bremssattel-Reparatursatz</t>
  </si>
  <si>
    <t>Kit de reparación de pinza de freno</t>
  </si>
  <si>
    <t>Brake caliper repair kit</t>
  </si>
  <si>
    <t>D33</t>
  </si>
  <si>
    <t>Kolben, Bremssattel</t>
  </si>
  <si>
    <t>Pistón de pinza de freno</t>
  </si>
  <si>
    <t>Brake caliper piston</t>
  </si>
  <si>
    <t>D34</t>
  </si>
  <si>
    <t>Handbremsen und zugehörige Bauteile</t>
  </si>
  <si>
    <t>Frenos de mano y componentes</t>
  </si>
  <si>
    <t>Handbrakes and related parts</t>
  </si>
  <si>
    <t>Handbremse</t>
  </si>
  <si>
    <t>Freno de mano</t>
  </si>
  <si>
    <t>Handbrake</t>
  </si>
  <si>
    <t>D35</t>
  </si>
  <si>
    <t>Handbremsseil</t>
  </si>
  <si>
    <t>Cable de freno de mano</t>
  </si>
  <si>
    <t>Handbrake cable</t>
  </si>
  <si>
    <t>D36</t>
  </si>
  <si>
    <t>Handbremsbeläge</t>
  </si>
  <si>
    <t>Pastillas de freno de mano</t>
  </si>
  <si>
    <t>Handbrake pads</t>
  </si>
  <si>
    <t>D339</t>
  </si>
  <si>
    <t>Reparatursätze</t>
  </si>
  <si>
    <t>Kits de reparación</t>
  </si>
  <si>
    <t>Repair kits</t>
  </si>
  <si>
    <t>Bauteile der Bremsen</t>
  </si>
  <si>
    <t>Componentes del sistema de frenos</t>
  </si>
  <si>
    <t>Brake system components</t>
  </si>
  <si>
    <t>Kit de reparación de pinzas de freno</t>
  </si>
  <si>
    <t>D340</t>
  </si>
  <si>
    <t>Reparatursatz, Hauptbremszylinder</t>
  </si>
  <si>
    <t>Kit de reparación de cilindro maestro de freno</t>
  </si>
  <si>
    <t>Master brake cylinder repair kit</t>
  </si>
  <si>
    <t>D341</t>
  </si>
  <si>
    <t>Reparatursatz, Radbremszylinder",</t>
  </si>
  <si>
    <t>Kit de reparación de cilindro de freno de rueda</t>
  </si>
  <si>
    <t>Wheel brake cylinder repair kit</t>
  </si>
  <si>
    <t>D349</t>
  </si>
  <si>
    <t>Rohre und Schläuche</t>
  </si>
  <si>
    <t>Tuberías y mangueras</t>
  </si>
  <si>
    <t>Pipes and hoses</t>
  </si>
  <si>
    <t>Bremsschlauch</t>
  </si>
  <si>
    <t>Manguera de freno</t>
  </si>
  <si>
    <t>Brake hose</t>
  </si>
  <si>
    <t>D109</t>
  </si>
  <si>
    <t>Elektrik</t>
  </si>
  <si>
    <t>Electricidad</t>
  </si>
  <si>
    <t>Electrical system</t>
  </si>
  <si>
    <t>Bauteile des Start- und Ladesystems</t>
  </si>
  <si>
    <t>Componentes del sistema de arranque y carga</t>
  </si>
  <si>
    <t>Starting and charging system components</t>
  </si>
  <si>
    <t>Lichtmaschine</t>
  </si>
  <si>
    <t>Alternador</t>
  </si>
  <si>
    <t>Alternator</t>
  </si>
  <si>
    <t>D110</t>
  </si>
  <si>
    <t>Electrics</t>
  </si>
  <si>
    <t>Anlasser</t>
  </si>
  <si>
    <t>Motor de arranque</t>
  </si>
  <si>
    <t>Starter motor</t>
  </si>
  <si>
    <t>D111</t>
  </si>
  <si>
    <t>Batterie</t>
  </si>
  <si>
    <t>Batería</t>
  </si>
  <si>
    <t>Battery</t>
  </si>
  <si>
    <t>D112</t>
  </si>
  <si>
    <t>Lichtmaschinenregler</t>
  </si>
  <si>
    <t>Regulador del alternador</t>
  </si>
  <si>
    <t>Alternator regulator</t>
  </si>
  <si>
    <t>D113</t>
  </si>
  <si>
    <t>Glühlampen</t>
  </si>
  <si>
    <t>Lámparas</t>
  </si>
  <si>
    <t>Bulbs</t>
  </si>
  <si>
    <t>Abblendlicht-Glühlampe</t>
  </si>
  <si>
    <t>Lámpara de luz de cruce</t>
  </si>
  <si>
    <t>Low beam bulb</t>
  </si>
  <si>
    <t>D114</t>
  </si>
  <si>
    <t>Fernlicht-Birne</t>
  </si>
  <si>
    <t>Lámpara de luz alta</t>
  </si>
  <si>
    <t>High beam bulb</t>
  </si>
  <si>
    <t>D115</t>
  </si>
  <si>
    <t>ABS Sensor</t>
  </si>
  <si>
    <t>Sensor ABS</t>
  </si>
  <si>
    <t>ABS sensor</t>
  </si>
  <si>
    <t>D116</t>
  </si>
  <si>
    <t>Bauteile der Beleuchtungs- und Signalanlage</t>
  </si>
  <si>
    <t>Componentes del sistema de iluminación y señalización</t>
  </si>
  <si>
    <t>Lighting and signaling system components</t>
  </si>
  <si>
    <t>Rückleuchten</t>
  </si>
  <si>
    <t>Pilotos traseros</t>
  </si>
  <si>
    <t>Tail lights</t>
  </si>
  <si>
    <t>D117</t>
  </si>
  <si>
    <t>Bauteile der Zündanlage</t>
  </si>
  <si>
    <t>Componentes del sistema de encendido</t>
  </si>
  <si>
    <t>Ignition system components</t>
  </si>
  <si>
    <t>Multifunktionsrelais</t>
  </si>
  <si>
    <t>Relé multifunción</t>
  </si>
  <si>
    <t>Multifunction relay</t>
  </si>
  <si>
    <t>D118</t>
  </si>
  <si>
    <t>Bauteile der Kühlung</t>
  </si>
  <si>
    <t>Componentes del sistema de refrigeración</t>
  </si>
  <si>
    <t>Cooling system components</t>
  </si>
  <si>
    <t>Kühlmitteltemperatursensor</t>
  </si>
  <si>
    <t>Sensor de temperatura del refrigerante</t>
  </si>
  <si>
    <t>Coolant temperature sensor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</si>
  <si>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</si>
  <si>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</si>
  <si>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</si>
  <si>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</si>
  <si>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</si>
  <si>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</si>
  <si>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</si>
  <si>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</si>
  <si>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</si>
  <si>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</si>
  <si>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</si>
  <si>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Lichtmaschine, Ersatzteile</t>
  </si>
  <si>
    <t>Repuestos de alternador</t>
  </si>
  <si>
    <t>Alternator spare parts</t>
  </si>
  <si>
    <t>D130</t>
  </si>
  <si>
    <t>Freilauf Lichtmaschine</t>
  </si>
  <si>
    <t>Rueda libre del alternador</t>
  </si>
  <si>
    <t>Alternator freewheel</t>
  </si>
  <si>
    <t>D131</t>
  </si>
  <si>
    <t>Anlasser-Kohlebürsten</t>
  </si>
  <si>
    <t>Escobillas del motor de arranque</t>
  </si>
  <si>
    <t>Starter motor brushes</t>
  </si>
  <si>
    <t>D132</t>
  </si>
  <si>
    <t>Magnetschalter Anlasser</t>
  </si>
  <si>
    <t>Solenoide del motor de arranque</t>
  </si>
  <si>
    <t>Starter solenoid</t>
  </si>
  <si>
    <t>D133</t>
  </si>
  <si>
    <t>Freilaufgetriebe, Starter</t>
  </si>
  <si>
    <t>Engranaje libre de arranque</t>
  </si>
  <si>
    <t>Starter freewheel gear</t>
  </si>
  <si>
    <t>D134</t>
  </si>
  <si>
    <t>Starter Einzelteile</t>
  </si>
  <si>
    <t>Componentes individuales del motor de arranque</t>
  </si>
  <si>
    <t>Starter individual parts</t>
  </si>
  <si>
    <t>D135</t>
  </si>
  <si>
    <t>Nebelscheinwerfer-Birne</t>
  </si>
  <si>
    <t>Lámpara de faro antiniebla</t>
  </si>
  <si>
    <t>Fog light bulb</t>
  </si>
  <si>
    <t>D136</t>
  </si>
  <si>
    <t>Blinkerbirne</t>
  </si>
  <si>
    <t>Lámpara de intermitente</t>
  </si>
  <si>
    <t>Indicator bulb</t>
  </si>
  <si>
    <t>D137</t>
  </si>
  <si>
    <t>Kennzeichenleuchten Glühlampe</t>
  </si>
  <si>
    <t>Lámpara de luz de matrícula</t>
  </si>
  <si>
    <t>License plate light bulb</t>
  </si>
  <si>
    <t>D138</t>
  </si>
  <si>
    <t>Bremslicht-Birne</t>
  </si>
  <si>
    <t>Lámpara de luz de freno</t>
  </si>
  <si>
    <t>Brake light bulb</t>
  </si>
  <si>
    <t>D139</t>
  </si>
  <si>
    <t>Rückfahrleuchten Glühlampe</t>
  </si>
  <si>
    <t>Lámpara de luz de marcha atrás</t>
  </si>
  <si>
    <t>Reverse light bulb</t>
  </si>
  <si>
    <t>D140</t>
  </si>
  <si>
    <t>Brake wear sensor</t>
  </si>
  <si>
    <t>D141</t>
  </si>
  <si>
    <t>Nebelscheinwerfer</t>
  </si>
  <si>
    <t>Faro antiniebla</t>
  </si>
  <si>
    <t>Fog light</t>
  </si>
  <si>
    <t>D142</t>
  </si>
  <si>
    <t>Blinkerrelais</t>
  </si>
  <si>
    <t>Relé de intermitentes</t>
  </si>
  <si>
    <t>Turn signal relay</t>
  </si>
  <si>
    <t>D143</t>
  </si>
  <si>
    <t>Bremslichtschalter</t>
  </si>
  <si>
    <t>Interruptor de luz de freno</t>
  </si>
  <si>
    <t>Brake light switch</t>
  </si>
  <si>
    <t>D144</t>
  </si>
  <si>
    <t>Warnblinkschalter</t>
  </si>
  <si>
    <t>Interruptor de luces de emergencia</t>
  </si>
  <si>
    <t>Hazard light switch</t>
  </si>
  <si>
    <t>D145</t>
  </si>
  <si>
    <t>Standlicht</t>
  </si>
  <si>
    <t>Luz de posición</t>
  </si>
  <si>
    <t>Parking light</t>
  </si>
  <si>
    <t>D146</t>
  </si>
  <si>
    <t>Tagfahrlicht</t>
  </si>
  <si>
    <t>Luz diurna</t>
  </si>
  <si>
    <t>Daytime running light</t>
  </si>
  <si>
    <t>D147</t>
  </si>
  <si>
    <t>Bauteile der Karosserie und des Komfortsystems</t>
  </si>
  <si>
    <t>Componentes de la carrocería y del sistema de confort</t>
  </si>
  <si>
    <t>Body and comfort system components</t>
  </si>
  <si>
    <t>Kofferraumbeleuchtung</t>
  </si>
  <si>
    <t>Iluminación del maletero</t>
  </si>
  <si>
    <t>Trunk light</t>
  </si>
  <si>
    <t>D148</t>
  </si>
  <si>
    <t>Innenraumbeleuchtung</t>
  </si>
  <si>
    <t>Iluminación interior</t>
  </si>
  <si>
    <t>Interior lighting</t>
  </si>
  <si>
    <t>D149</t>
  </si>
  <si>
    <t>Glühkerzen-Steuergerät</t>
  </si>
  <si>
    <t>Unidad de control de bujías de precalentamiento</t>
  </si>
  <si>
    <t>Glow plug control unit</t>
  </si>
  <si>
    <t>D150</t>
  </si>
  <si>
    <t>D151</t>
  </si>
  <si>
    <t>Bauteile des Schmiersystems</t>
  </si>
  <si>
    <t>Componentes del sistema de lubricación</t>
  </si>
  <si>
    <t>Lubrication system components</t>
  </si>
  <si>
    <t>Öldruckschalter</t>
  </si>
  <si>
    <t>Interruptor de presión de aceite</t>
  </si>
  <si>
    <t>Oil pressure switch</t>
  </si>
  <si>
    <t>D325</t>
  </si>
  <si>
    <t>Steuergeräte, Sensoren, Relais</t>
  </si>
  <si>
    <t>Unidades de control, sensores y relés</t>
  </si>
  <si>
    <t>Control units, sensors, and relays</t>
  </si>
  <si>
    <t>Temperatursensor</t>
  </si>
  <si>
    <t>Sensor de temperatura</t>
  </si>
  <si>
    <t>Temperature sensor</t>
  </si>
  <si>
    <t>D326</t>
  </si>
  <si>
    <t>D327</t>
  </si>
  <si>
    <t>D328</t>
  </si>
  <si>
    <t>D329</t>
  </si>
  <si>
    <t>D330</t>
  </si>
  <si>
    <t>Relais, ABS</t>
  </si>
  <si>
    <t>Relé ABS</t>
  </si>
  <si>
    <t>ABS relay</t>
  </si>
  <si>
    <t>D331</t>
  </si>
  <si>
    <t>Steuergerät, Brems- / Fahrdynamik</t>
  </si>
  <si>
    <t>Unidad de control del freno/dinámica de conducción</t>
  </si>
  <si>
    <t>Brake/dynamic driving control unit</t>
  </si>
  <si>
    <t>D332</t>
  </si>
  <si>
    <t>Unidad de control de bujías incandescentes</t>
  </si>
  <si>
    <t>D333</t>
  </si>
  <si>
    <t>D334</t>
  </si>
  <si>
    <t>Lichtmaschinen und zugehörige Bauteile</t>
  </si>
  <si>
    <t>Alternadores y componentes asociados</t>
  </si>
  <si>
    <t>Alternators and related components</t>
  </si>
  <si>
    <t>D335</t>
  </si>
  <si>
    <t>Relé de intermitencia</t>
  </si>
  <si>
    <t>Blinker relay</t>
  </si>
  <si>
    <t>D336</t>
  </si>
  <si>
    <t>D337</t>
  </si>
  <si>
    <t>Elektrische Bauteile</t>
  </si>
  <si>
    <t>Componentes eléctricos</t>
  </si>
  <si>
    <t>Electrical components</t>
  </si>
  <si>
    <t>Relé multifuncional</t>
  </si>
  <si>
    <t>D338</t>
  </si>
  <si>
    <t>Anlasser und zugehörige Bauteile</t>
  </si>
  <si>
    <t>Arranques y componentes asociados</t>
  </si>
  <si>
    <t>Starters and related components</t>
  </si>
  <si>
    <t>Solenoide de arranque</t>
  </si>
  <si>
    <t>D342</t>
  </si>
  <si>
    <t>Alternador, piezas de repuesto</t>
  </si>
  <si>
    <t>Alternator, spare parts</t>
  </si>
  <si>
    <t>D343</t>
  </si>
  <si>
    <t>Piezas de repuesto de arranque</t>
  </si>
  <si>
    <t>Starter spare parts</t>
  </si>
  <si>
    <t>D280</t>
  </si>
  <si>
    <t>Fahrwerk und Lenkung</t>
  </si>
  <si>
    <t>Chasis y Direccion</t>
  </si>
  <si>
    <t>Chassis and Steering System</t>
  </si>
  <si>
    <t>Lenkung</t>
  </si>
  <si>
    <t>Dirección</t>
  </si>
  <si>
    <t>Steering system</t>
  </si>
  <si>
    <t>Spurstangenköpfe und zugehörige Bauteile</t>
  </si>
  <si>
    <t>Rótulas de dirección y componentes asociados</t>
  </si>
  <si>
    <t>Tie rod ends and related components</t>
  </si>
  <si>
    <t>Spurstangenkopf</t>
  </si>
  <si>
    <t>Rótula de dirección</t>
  </si>
  <si>
    <t>Tie rod end</t>
  </si>
  <si>
    <t>D281</t>
  </si>
  <si>
    <t>Spurstangen, Lenkstangen und zugehörige Bauteile</t>
  </si>
  <si>
    <t>Barras de dirección, barras de acoplamiento y componentes asociados</t>
  </si>
  <si>
    <t>Steering rods, tie rods, and related components",</t>
  </si>
  <si>
    <t>Spurstange</t>
  </si>
  <si>
    <t>Biela de dirección</t>
  </si>
  <si>
    <t>Tie rod</t>
  </si>
  <si>
    <t>D282</t>
  </si>
  <si>
    <t>Axialgelenk</t>
  </si>
  <si>
    <t>Articulación axial</t>
  </si>
  <si>
    <t>Axial joint</t>
  </si>
  <si>
    <t>D283</t>
  </si>
  <si>
    <t>Lenkstange</t>
  </si>
  <si>
    <t>Bastón de dirección</t>
  </si>
  <si>
    <t>Steering shaft</t>
  </si>
  <si>
    <t>D284</t>
  </si>
  <si>
    <t>Servopumpen und zugehörige Bauteile</t>
  </si>
  <si>
    <t>Bomba de dirección asistida y componentes asociados</t>
  </si>
  <si>
    <t>Power steering pumps and related components</t>
  </si>
  <si>
    <t>Servopumpe</t>
  </si>
  <si>
    <t>Bomba de dirección asistida</t>
  </si>
  <si>
    <t>Power steering pump</t>
  </si>
  <si>
    <t>D285</t>
  </si>
  <si>
    <t>Hydraulikfilter Lenkung</t>
  </si>
  <si>
    <t>Filtro hidráulico de dirección</t>
  </si>
  <si>
    <t>Power steering hydraulic filter</t>
  </si>
  <si>
    <t>D286</t>
  </si>
  <si>
    <t>Lenkungsteile</t>
  </si>
  <si>
    <t>Componentes de la dirección</t>
  </si>
  <si>
    <t>Steering components</t>
  </si>
  <si>
    <t>Reparatursatz, Lenkgetriebe</t>
  </si>
  <si>
    <t>Kit de reparación de la caja de dirección</t>
  </si>
  <si>
    <t>Steering gear repair kit</t>
  </si>
  <si>
    <t>D301</t>
  </si>
  <si>
    <t>Anhängerkupplung und Zubehör</t>
  </si>
  <si>
    <t>Enganche de remolque y accesorios</t>
  </si>
  <si>
    <t>Trailer hitch and accessories</t>
  </si>
  <si>
    <t>Anhängerkupplungen und zugehörige Bauteile</t>
  </si>
  <si>
    <t>Enganches de remolque y componentes asociados</t>
  </si>
  <si>
    <t>Trailer hitches and related components</t>
  </si>
  <si>
    <t>Anhängerkupplung</t>
  </si>
  <si>
    <t>Enganche de remolque</t>
  </si>
  <si>
    <t>Trailer hitch</t>
  </si>
  <si>
    <t>D314</t>
  </si>
  <si>
    <t>Lager</t>
  </si>
  <si>
    <t>Cojinetes</t>
  </si>
  <si>
    <t>Bearings</t>
  </si>
  <si>
    <t>Aufhängungsteile</t>
  </si>
  <si>
    <t>Componentes de suspensión</t>
  </si>
  <si>
    <t>Suspension components</t>
  </si>
  <si>
    <t>Radlager</t>
  </si>
  <si>
    <t>Cojinete de rueda</t>
  </si>
  <si>
    <t>Wheel bearing</t>
  </si>
  <si>
    <t>D315</t>
  </si>
  <si>
    <t>Mittellager, Kardanwelle</t>
  </si>
  <si>
    <t>Cojinete central del eje de transmisión</t>
  </si>
  <si>
    <t>Center bearing, driveshaft"</t>
  </si>
  <si>
    <t>D316</t>
  </si>
  <si>
    <t>Wellendichtring, Radnabe</t>
  </si>
  <si>
    <t>Retén del cubo de rueda</t>
  </si>
  <si>
    <t>Wheel hub seal</t>
  </si>
  <si>
    <t>D317</t>
  </si>
  <si>
    <t>Kupplungsteile</t>
  </si>
  <si>
    <t>Componentes del embrague</t>
  </si>
  <si>
    <t>Clutch components</t>
  </si>
  <si>
    <t>Ausrücklager</t>
  </si>
  <si>
    <t>Rodamiento de empuje</t>
  </si>
  <si>
    <t>Release bearing</t>
  </si>
  <si>
    <t>D318</t>
  </si>
  <si>
    <t>Motorteile</t>
  </si>
  <si>
    <t>Componentes del motor</t>
  </si>
  <si>
    <t>Engine components</t>
  </si>
  <si>
    <t>Pleuellager</t>
  </si>
  <si>
    <t>Cojinete de biela</t>
  </si>
  <si>
    <t>Connecting rod bearing</t>
  </si>
  <si>
    <t>D319</t>
  </si>
  <si>
    <t>Kurbelwellenlager</t>
  </si>
  <si>
    <t>Cojinete del cigüeñal</t>
  </si>
  <si>
    <t>Crankshaft bearing</t>
  </si>
  <si>
    <t>D347</t>
  </si>
  <si>
    <t>Bauteile des Lenksystems</t>
  </si>
  <si>
    <t>Componentes del sistema de dirección</t>
  </si>
  <si>
    <t>Steering system components</t>
  </si>
  <si>
    <t>Kit de reparación de caja de dirección</t>
  </si>
  <si>
    <t>Steering gearbox repair kit</t>
  </si>
  <si>
    <t>D83</t>
  </si>
  <si>
    <t>Federung</t>
  </si>
  <si>
    <t>Suspension</t>
  </si>
  <si>
    <t>Radaufhängung &amp; Lenker</t>
  </si>
  <si>
    <t>Suspensión y brazos de control</t>
  </si>
  <si>
    <t>Suspension and control arms</t>
  </si>
  <si>
    <t>Radlager und zugehörige Bauteile</t>
  </si>
  <si>
    <t>Rodamientos y componentes asociados</t>
  </si>
  <si>
    <t>Wheel bearings and related components</t>
  </si>
  <si>
    <t>Radnabe</t>
  </si>
  <si>
    <t>Maza de rueda</t>
  </si>
  <si>
    <t>Wheel hub</t>
  </si>
  <si>
    <t>D84</t>
  </si>
  <si>
    <t>Rodamiento de rueda</t>
  </si>
  <si>
    <t>D85</t>
  </si>
  <si>
    <t>Retén de la maza de rueda</t>
  </si>
  <si>
    <t>D86</t>
  </si>
  <si>
    <t>Koppelstange</t>
  </si>
  <si>
    <t>Barra de acoplamiento</t>
  </si>
  <si>
    <t>Stabilizer link</t>
  </si>
  <si>
    <t>D87</t>
  </si>
  <si>
    <t>Stabilgummis</t>
  </si>
  <si>
    <t>Gomas de estabilizador</t>
  </si>
  <si>
    <t>Stabilizer bushings</t>
  </si>
  <si>
    <t>D88</t>
  </si>
  <si>
    <t>Stabilisator</t>
  </si>
  <si>
    <t>Barra estabilizadora</t>
  </si>
  <si>
    <t>Stabilizer bar</t>
  </si>
  <si>
    <t>D89</t>
  </si>
  <si>
    <t>Halter, Stabilisatorlagerung</t>
  </si>
  <si>
    <t>Soporte del estabilizador</t>
  </si>
  <si>
    <t>Stabilizer mounting bracket</t>
  </si>
  <si>
    <t>D90</t>
  </si>
  <si>
    <t>Querlenkerlager</t>
  </si>
  <si>
    <t>Buje de brazo de control</t>
  </si>
  <si>
    <t>Control arm bushing</t>
  </si>
  <si>
    <t>D91</t>
  </si>
  <si>
    <t>Reparatursatz, Querlenker</t>
  </si>
  <si>
    <t>Kit de reparación de brazo de control</t>
  </si>
  <si>
    <t>Control arm repair kit</t>
  </si>
  <si>
    <t>D92</t>
  </si>
  <si>
    <t>Montagesatz, Lenker</t>
  </si>
  <si>
    <t>Kit de montaje de brazo de control</t>
  </si>
  <si>
    <t>Control arm mounting kit</t>
  </si>
  <si>
    <t>D93</t>
  </si>
  <si>
    <t>Kugelgelenke und zugehörige Bauteile</t>
  </si>
  <si>
    <t>Rótulas y componentes asociados</t>
  </si>
  <si>
    <t>Ball joints and related components</t>
  </si>
  <si>
    <t>Traggelenk</t>
  </si>
  <si>
    <t>Rótula de suspensión</t>
  </si>
  <si>
    <t>Ball joint</t>
  </si>
  <si>
    <t>D94</t>
  </si>
  <si>
    <t>Componentes de dirección</t>
  </si>
  <si>
    <t>D95</t>
  </si>
  <si>
    <t>Rótula axial</t>
  </si>
  <si>
    <t>D96</t>
  </si>
  <si>
    <t>Radbefestigungsteile</t>
  </si>
  <si>
    <t>Piezas de fijación de ruedas</t>
  </si>
  <si>
    <t>Wheel fastening parts</t>
  </si>
  <si>
    <t>Radschrauben und Radmuttern</t>
  </si>
  <si>
    <t>Tornillos y tuercas de rueda</t>
  </si>
  <si>
    <t>Wheel bolts and nuts</t>
  </si>
  <si>
    <t>D97</t>
  </si>
  <si>
    <t>Motor- und Getriebelager</t>
  </si>
  <si>
    <t>Soportes de motor y transmisión</t>
  </si>
  <si>
    <t>Engine and transmission mounts</t>
  </si>
  <si>
    <t>Motorlager</t>
  </si>
  <si>
    <t>Soporte de motor</t>
  </si>
  <si>
    <t>Engine mount</t>
  </si>
  <si>
    <t>D98</t>
  </si>
  <si>
    <t>Getriebelager</t>
  </si>
  <si>
    <t>Soporte de transmisión</t>
  </si>
  <si>
    <t>Transmission mount</t>
  </si>
  <si>
    <t>D99</t>
  </si>
  <si>
    <t>Achskörper und zugehörige Bauteile</t>
  </si>
  <si>
    <t>Cuerpo del eje y componentes asociados</t>
  </si>
  <si>
    <t>Axle body and related components</t>
  </si>
  <si>
    <t>Achskörper</t>
  </si>
  <si>
    <t>Cuerpo del eje</t>
  </si>
  <si>
    <t>Axle body</t>
  </si>
  <si>
    <t>D100</t>
  </si>
  <si>
    <t>Achsträger</t>
  </si>
  <si>
    <t>Travesaño del eje</t>
  </si>
  <si>
    <t>Axle crossmember</t>
  </si>
  <si>
    <t>D101</t>
  </si>
  <si>
    <t>ABS-Systemteile</t>
  </si>
  <si>
    <t>Componentes del sistema ABS</t>
  </si>
  <si>
    <t>ABS system components</t>
  </si>
  <si>
    <t>D102</t>
  </si>
  <si>
    <t>Dämpfungselemente</t>
  </si>
  <si>
    <t>Elementos de amortiguación</t>
  </si>
  <si>
    <t>Damping elements</t>
  </si>
  <si>
    <t>Stoßdämpfer Staubschutzsatz und Anschlagpuffer</t>
  </si>
  <si>
    <t>Kit de protección contra polvo y tope de amortiguador</t>
  </si>
  <si>
    <t>Shock absorber dust cover and bump stop set</t>
  </si>
  <si>
    <t>D103</t>
  </si>
  <si>
    <t>Blattfeder</t>
  </si>
  <si>
    <t>Ballesta</t>
  </si>
  <si>
    <t>Leaf spring</t>
  </si>
  <si>
    <t>D104</t>
  </si>
  <si>
    <t>Lagerung, Stoßdämpfer</t>
  </si>
  <si>
    <t>Cojinete del amortiguador</t>
  </si>
  <si>
    <t>Shock absorber mounting</t>
  </si>
  <si>
    <t>D105</t>
  </si>
  <si>
    <t>Stoßdämpfer Halterung</t>
  </si>
  <si>
    <t>Soporte del amortiguador</t>
  </si>
  <si>
    <t>Shock absorber bracket</t>
  </si>
  <si>
    <t>D106</t>
  </si>
  <si>
    <t>Achsschenkel und zugehörige Bauteile</t>
  </si>
  <si>
    <t>Mangueta y componentes asociados</t>
  </si>
  <si>
    <t>Steering knuckle and related components</t>
  </si>
  <si>
    <t>Achsschenkelbolzen</t>
  </si>
  <si>
    <t>Perno de mangueta</t>
  </si>
  <si>
    <t>Steering knuckle pin</t>
  </si>
  <si>
    <t>D107</t>
  </si>
  <si>
    <t>Buchse, Achsschenkelbolzen</t>
  </si>
  <si>
    <t>Casquillo de perno de mangueta</t>
  </si>
  <si>
    <t>Steering knuckle bushing</t>
  </si>
  <si>
    <t>D108</t>
  </si>
  <si>
    <t>Reifendrucksensor (RDKS)</t>
  </si>
  <si>
    <t>Sensor de presión de neumáticos</t>
  </si>
  <si>
    <t>Tire pressure sensor (TPMS)</t>
  </si>
  <si>
    <t>D152</t>
  </si>
  <si>
    <t>Suspensión</t>
  </si>
  <si>
    <t>Stoßdämpfer, Schraubenfedern, Blattfedern und zugehörige Bauteile</t>
  </si>
  <si>
    <t>Amortiguadores, resortes helicoidales, ballestas y componentes relacionados</t>
  </si>
  <si>
    <t>Shock absorbers, coil springs, leaf springs and related components</t>
  </si>
  <si>
    <t>Stoßdämpfer</t>
  </si>
  <si>
    <t>Amortiguador</t>
  </si>
  <si>
    <t>Shock absorber</t>
  </si>
  <si>
    <t>D153</t>
  </si>
  <si>
    <t>D154</t>
  </si>
  <si>
    <t>D287</t>
  </si>
  <si>
    <t>Getriebe</t>
  </si>
  <si>
    <t>Transmision</t>
  </si>
  <si>
    <t>Transmission</t>
  </si>
  <si>
    <t>Kupplung/-anbauteile</t>
  </si>
  <si>
    <t>Embrague y componentes</t>
  </si>
  <si>
    <t>Clutch and related parts</t>
  </si>
  <si>
    <t>Kupplungssätze und zugehörige Bauteile</t>
  </si>
  <si>
    <t>Kits de embrague y componentes asociados</t>
  </si>
  <si>
    <t>Clutch kits and related components</t>
  </si>
  <si>
    <t>Kupplungssatz</t>
  </si>
  <si>
    <t>Kit de embrague</t>
  </si>
  <si>
    <t>Clutch kit</t>
  </si>
  <si>
    <t>D288</t>
  </si>
  <si>
    <t>D289</t>
  </si>
  <si>
    <t>Kupplungsscheibe</t>
  </si>
  <si>
    <t>Disco de embrague</t>
  </si>
  <si>
    <t>Clutch disc</t>
  </si>
  <si>
    <t>D290</t>
  </si>
  <si>
    <t>Kupplungsdruckplatte</t>
  </si>
  <si>
    <t>Plato de presión del embrague</t>
  </si>
  <si>
    <t>Clutch pressure plate</t>
  </si>
  <si>
    <t>D291</t>
  </si>
  <si>
    <t>Führungslager</t>
  </si>
  <si>
    <t>Rodamiento guía</t>
  </si>
  <si>
    <t>Pilot bearing</t>
  </si>
  <si>
    <t>D292</t>
  </si>
  <si>
    <t>Bauteile des Kupplungsausrückmechanismus</t>
  </si>
  <si>
    <t>Componentes del mecanismo de liberación del embrague</t>
  </si>
  <si>
    <t>Clutch release mechanism components</t>
  </si>
  <si>
    <t>Kupplungsgeberzylinder</t>
  </si>
  <si>
    <t>Cilindro maestro del embrague</t>
  </si>
  <si>
    <t>Clutch master cylinder</t>
  </si>
  <si>
    <t>D293</t>
  </si>
  <si>
    <t>Kupplungsnehmerzylinder</t>
  </si>
  <si>
    <t>Cilindro receptor del embrague</t>
  </si>
  <si>
    <t>Clutch slave cylinder</t>
  </si>
  <si>
    <t>D294</t>
  </si>
  <si>
    <t>Pedals und Pedalbelag</t>
  </si>
  <si>
    <t>Pedales y cubrepedales</t>
  </si>
  <si>
    <t>Pedals and pedal covers</t>
  </si>
  <si>
    <t>D295</t>
  </si>
  <si>
    <t>Reparatursatz, Kupplungsnehmerzylinder</t>
  </si>
  <si>
    <t>Kit de reparación del cilindro receptor de embrague</t>
  </si>
  <si>
    <t>Clutch slave cylinder repair kit</t>
  </si>
  <si>
    <t>D296</t>
  </si>
  <si>
    <t>Schwungräder und zugehörige Bauteile</t>
  </si>
  <si>
    <t>Volantes de inercia y componentes asociados</t>
  </si>
  <si>
    <t>Flywheels and related components</t>
  </si>
  <si>
    <t>Schwungrad</t>
  </si>
  <si>
    <t>Volante de inercia</t>
  </si>
  <si>
    <t>Flywheel</t>
  </si>
  <si>
    <t>D297</t>
  </si>
  <si>
    <t>Schwungradschaube</t>
  </si>
  <si>
    <t>Tornillos del volante de inercia</t>
  </si>
  <si>
    <t>Flywheel bolts</t>
  </si>
  <si>
    <t>D298</t>
  </si>
  <si>
    <t>Werkzeuge</t>
  </si>
  <si>
    <t>Herramientas</t>
  </si>
  <si>
    <t>Tools</t>
  </si>
  <si>
    <t>Kupplungswerkzeug</t>
  </si>
  <si>
    <t>Herramienta para embrague</t>
  </si>
  <si>
    <t>Clutch tool</t>
  </si>
  <si>
    <t>D299</t>
  </si>
  <si>
    <t>Autopflege</t>
  </si>
  <si>
    <t>Cuidado del automóvil</t>
  </si>
  <si>
    <t>Car care</t>
  </si>
  <si>
    <t>Kupplungs- und Bremsenreiniger</t>
  </si>
  <si>
    <t>Limpiador de embrague y frenos</t>
  </si>
  <si>
    <t>Clutch and brake cleaner</t>
  </si>
  <si>
    <t>D302</t>
  </si>
  <si>
    <t>Transmisión</t>
  </si>
  <si>
    <t>Produkte für die Getriebeschmierung</t>
  </si>
  <si>
    <t>Productos para la lubricación de la transmisión</t>
  </si>
  <si>
    <t>Products for transmission lubrication</t>
  </si>
  <si>
    <t>Getriebeöl und Verteilergetriebeöl</t>
  </si>
  <si>
    <t>Aceite de transmisión y caja de transferencia</t>
  </si>
  <si>
    <t>Transmission and transfer case oil</t>
  </si>
  <si>
    <t>D303</t>
  </si>
  <si>
    <t>Automatikgetriebe, Ölfilter"</t>
  </si>
  <si>
    <t>Filtro de aceite de transmisión automática,</t>
  </si>
  <si>
    <t>Automatic transmission oil filter</t>
  </si>
  <si>
    <t>D304</t>
  </si>
  <si>
    <t>Dichtung, Ölwanne-Automatikgetriebe</t>
  </si>
  <si>
    <t>Junta del cárter de la transmisión automática</t>
  </si>
  <si>
    <t>Automatic transmission oil pan gasket</t>
  </si>
  <si>
    <t>D305</t>
  </si>
  <si>
    <t>Getriebe Simmering</t>
  </si>
  <si>
    <t>Retén de transmisión</t>
  </si>
  <si>
    <t>Transmission seal</t>
  </si>
  <si>
    <t>D306</t>
  </si>
  <si>
    <t>Automatikgetriebeöl</t>
  </si>
  <si>
    <t>Aceite de transmisión automática</t>
  </si>
  <si>
    <t>Automatic transmission oil</t>
  </si>
  <si>
    <t>D307</t>
  </si>
  <si>
    <t>Getriebeölwanne</t>
  </si>
  <si>
    <t>Cárter de aceite de la transmisión</t>
  </si>
  <si>
    <t>Transmission oil pan</t>
  </si>
  <si>
    <t>D308</t>
  </si>
  <si>
    <t>Cojinetes de transmisión</t>
  </si>
  <si>
    <t>Transmission bearings</t>
  </si>
  <si>
    <t>Cojinete de transmisión</t>
  </si>
  <si>
    <t>Transmission bearing</t>
  </si>
  <si>
    <t>D309</t>
  </si>
  <si>
    <t>Elektrische Getriebeteile</t>
  </si>
  <si>
    <t>Componentes eléctricos de la transmisión</t>
  </si>
  <si>
    <t>Electrical transmission components</t>
  </si>
  <si>
    <t>Schaltventil, Automatikgetriebe</t>
  </si>
  <si>
    <t>Válvula de cambio de transmisión automática</t>
  </si>
  <si>
    <t>Automatic transmission shift valve</t>
  </si>
  <si>
    <t>D310</t>
  </si>
  <si>
    <t>D320</t>
  </si>
  <si>
    <t>Kardanwellen &amp; Differential</t>
  </si>
  <si>
    <t>Árbol de transmisión y diferencial</t>
  </si>
  <si>
    <t>Driveshaft and differential</t>
  </si>
  <si>
    <t>Kardanwellen und zugehörige Bauteile</t>
  </si>
  <si>
    <t>Árboles de transmisión y componentes asociados</t>
  </si>
  <si>
    <t>Driveshafts and related components</t>
  </si>
  <si>
    <t>Hardyscheibe</t>
  </si>
  <si>
    <t>Acoplamiento flexible</t>
  </si>
  <si>
    <t>Flex disc</t>
  </si>
  <si>
    <t>D321</t>
  </si>
  <si>
    <t>Center bearing, driveshaft</t>
  </si>
  <si>
    <t>D322</t>
  </si>
  <si>
    <t>Wellendichtring, Differential</t>
  </si>
  <si>
    <t>Retén del diferencial</t>
  </si>
  <si>
    <t>Differential seal</t>
  </si>
  <si>
    <t>D323</t>
  </si>
  <si>
    <t>Öle und Flüssigkeiten</t>
  </si>
  <si>
    <t>Aceites y fluidos</t>
  </si>
  <si>
    <t>Oils and fluids</t>
  </si>
  <si>
    <t>D324</t>
  </si>
  <si>
    <t>D344</t>
  </si>
  <si>
    <t>Reparatursatz, Kupplungsgeberzylinder</t>
  </si>
  <si>
    <t>Kit de reparación de cilindro maestro de embrague</t>
  </si>
  <si>
    <t>Clutch master cylinder repair kit</t>
  </si>
  <si>
    <t>D345</t>
  </si>
  <si>
    <t>Kit de reparación de cilindro receptor de embrague</t>
  </si>
  <si>
    <t>D255</t>
  </si>
  <si>
    <t>Innenraum</t>
  </si>
  <si>
    <t>Interior</t>
  </si>
  <si>
    <t>Interior components</t>
  </si>
  <si>
    <t>Innenraumteile</t>
  </si>
  <si>
    <t>Componentes del interior</t>
  </si>
  <si>
    <t>D256</t>
  </si>
  <si>
    <t>Verkleidung</t>
  </si>
  <si>
    <t>Revestimiento</t>
  </si>
  <si>
    <t>Trim panel</t>
  </si>
  <si>
    <t>D257</t>
  </si>
  <si>
    <t>Schlösser und zugehörige Bauteile</t>
  </si>
  <si>
    <t>Cerraduras y componentes asociados</t>
  </si>
  <si>
    <t>Locks and related components</t>
  </si>
  <si>
    <t>Türgriff</t>
  </si>
  <si>
    <t>Manija de puerta</t>
  </si>
  <si>
    <t>Door handle</t>
  </si>
  <si>
    <t>D258</t>
  </si>
  <si>
    <t>Tachobeleuchtung</t>
  </si>
  <si>
    <t>Iluminación del tablero</t>
  </si>
  <si>
    <t>Dashboard lighting</t>
  </si>
  <si>
    <t>D259</t>
  </si>
  <si>
    <t>D260</t>
  </si>
  <si>
    <t>D261</t>
  </si>
  <si>
    <t>D262</t>
  </si>
  <si>
    <t>D263</t>
  </si>
  <si>
    <t>Türleuchte</t>
  </si>
  <si>
    <t>Luz de puerta</t>
  </si>
  <si>
    <t>Door light</t>
  </si>
  <si>
    <t>D264</t>
  </si>
  <si>
    <t>Trunk lighting</t>
  </si>
  <si>
    <t>D265</t>
  </si>
  <si>
    <t>D67</t>
  </si>
  <si>
    <t>Karosserie</t>
  </si>
  <si>
    <t>Carroceria</t>
  </si>
  <si>
    <t>Body</t>
  </si>
  <si>
    <t>Scheibenwaschanlage</t>
  </si>
  <si>
    <t>Sistema de lavado de parabrisas</t>
  </si>
  <si>
    <t>Windshield washer system</t>
  </si>
  <si>
    <t>Scheibenwischer und zugehörige Bauteile</t>
  </si>
  <si>
    <t>Limpiaparabrisas y componentes relacionados</t>
  </si>
  <si>
    <t>Wipers and related components</t>
  </si>
  <si>
    <t>Scheibenwischer</t>
  </si>
  <si>
    <t>Limpiaparabrisas</t>
  </si>
  <si>
    <t>Windshield wiper</t>
  </si>
  <si>
    <t>D68</t>
  </si>
  <si>
    <t>Wischerarm</t>
  </si>
  <si>
    <t>Brazo del limpiaparabrisas</t>
  </si>
  <si>
    <t>Wiper arm</t>
  </si>
  <si>
    <t>D69</t>
  </si>
  <si>
    <t>Scheinwerfer-Wischer</t>
  </si>
  <si>
    <t>Limpiaparabrisas de faros</t>
  </si>
  <si>
    <t>Headlight wiper</t>
  </si>
  <si>
    <t>D70</t>
  </si>
  <si>
    <t>Bauteile des Scheibenwischerantriebs</t>
  </si>
  <si>
    <t>Componentes del motor del limpiaparabrisas</t>
  </si>
  <si>
    <t>Wiper motor components</t>
  </si>
  <si>
    <t>Scheibenwischermotor</t>
  </si>
  <si>
    <t>Motor del limpiaparabrisas</t>
  </si>
  <si>
    <t>Wiper motor</t>
  </si>
  <si>
    <t>D71</t>
  </si>
  <si>
    <t>Bauteile der Windschutz- und Heckscheibenwaschanlage</t>
  </si>
  <si>
    <t>Componentes del sistema de lavado de parabrisas y luneta trasera</t>
  </si>
  <si>
    <t>Windshield and rear window washer components</t>
  </si>
  <si>
    <t>Waschwasserpumpe</t>
  </si>
  <si>
    <t>Bomba de agua del limpiaparabrisas</t>
  </si>
  <si>
    <t>Washer pump</t>
  </si>
  <si>
    <t>D72</t>
  </si>
  <si>
    <t>Wischwasserbehälter</t>
  </si>
  <si>
    <t>Depósito de agua del limpiaparabrisas</t>
  </si>
  <si>
    <t>Washer fluid reservoir</t>
  </si>
  <si>
    <t>D73</t>
  </si>
  <si>
    <t>Waschwasserpumpe, Scheinwerferreinigung</t>
  </si>
  <si>
    <t>Bomba de agua para la limpieza de faros</t>
  </si>
  <si>
    <t>Headlight washer pump</t>
  </si>
  <si>
    <t>D74</t>
  </si>
  <si>
    <t>Wischwasserschlauch-Verbinder</t>
  </si>
  <si>
    <t>Conector de manguera del limpiaparabrisas</t>
  </si>
  <si>
    <t>Wiper fluid hose connector</t>
  </si>
  <si>
    <t>D75</t>
  </si>
  <si>
    <t>Elektronische Bauteile der Scheibenwischanlage</t>
  </si>
  <si>
    <t>Componentes electrónicos del sistema de limpiaparabrisas</t>
  </si>
  <si>
    <t>Electronic components of the wiper system</t>
  </si>
  <si>
    <t>Lenkstockschalter</t>
  </si>
  <si>
    <t>Interruptor de la columna de dirección</t>
  </si>
  <si>
    <t>Steering column switch</t>
  </si>
  <si>
    <t>D76</t>
  </si>
  <si>
    <t>Scheibenwischer-Relais</t>
  </si>
  <si>
    <t>Relé del limpiaparabrisas</t>
  </si>
  <si>
    <t>Wiper relay</t>
  </si>
  <si>
    <t>D182</t>
  </si>
  <si>
    <t>Carrocería</t>
  </si>
  <si>
    <t>Bodywork</t>
  </si>
  <si>
    <t>Rückspiegel und zugehörige Bauteile</t>
  </si>
  <si>
    <t>Espejos retrovisores y componentes asociados</t>
  </si>
  <si>
    <t>Rearview mirrors and related components</t>
  </si>
  <si>
    <t>Außenspiegel</t>
  </si>
  <si>
    <t>Espejo exterior</t>
  </si>
  <si>
    <t>Side mirror</t>
  </si>
  <si>
    <t>D183</t>
  </si>
  <si>
    <t>Kotflügel und zugehörige Bauteile</t>
  </si>
  <si>
    <t>Guardabarros y componentes asociados</t>
  </si>
  <si>
    <t>Fenders and related components</t>
  </si>
  <si>
    <t>Radhausschale</t>
  </si>
  <si>
    <t>Revestimiento del paso de rueda</t>
  </si>
  <si>
    <t>Wheel arch liner</t>
  </si>
  <si>
    <t>D184</t>
  </si>
  <si>
    <t>Kotflügel</t>
  </si>
  <si>
    <t>Guardabarros</t>
  </si>
  <si>
    <t>Fender</t>
  </si>
  <si>
    <t>D185</t>
  </si>
  <si>
    <t>D186</t>
  </si>
  <si>
    <t>Scheinwerfer</t>
  </si>
  <si>
    <t>Faros</t>
  </si>
  <si>
    <t>Headlights</t>
  </si>
  <si>
    <t>D187</t>
  </si>
  <si>
    <t>Blinker</t>
  </si>
  <si>
    <t>Intermitentes</t>
  </si>
  <si>
    <t>Turn signals</t>
  </si>
  <si>
    <t>D188</t>
  </si>
  <si>
    <t>Faros antiniebla</t>
  </si>
  <si>
    <t>Fog lights</t>
  </si>
  <si>
    <t>D189</t>
  </si>
  <si>
    <t>Kennzeichenbeleuchtung</t>
  </si>
  <si>
    <t>Iluminación de matrícula</t>
  </si>
  <si>
    <t>License plate lighting</t>
  </si>
  <si>
    <t>D190</t>
  </si>
  <si>
    <t>Scheinwerfer-Ersatzteile</t>
  </si>
  <si>
    <t>Repuestos de faros</t>
  </si>
  <si>
    <t>Headlight spare parts</t>
  </si>
  <si>
    <t>D191</t>
  </si>
  <si>
    <t>Scheinwerferglas</t>
  </si>
  <si>
    <t>Cristal del faro</t>
  </si>
  <si>
    <t>Headlight lens</t>
  </si>
  <si>
    <t>D192</t>
  </si>
  <si>
    <t>D193</t>
  </si>
  <si>
    <t>Stoßstangen und zugehörige Bauteile</t>
  </si>
  <si>
    <t>Parachoques y componentes asociados</t>
  </si>
  <si>
    <t>Bumpers and related components</t>
  </si>
  <si>
    <t>Lüftungsgitter</t>
  </si>
  <si>
    <t>Rejilla de ventilación</t>
  </si>
  <si>
    <t>Air intake grille</t>
  </si>
  <si>
    <t>D194</t>
  </si>
  <si>
    <t>Stoßstange</t>
  </si>
  <si>
    <t>Parachoques</t>
  </si>
  <si>
    <t>Bumper</t>
  </si>
  <si>
    <t>D195</t>
  </si>
  <si>
    <t>Kühlergrill</t>
  </si>
  <si>
    <t>Parrilla del radiador</t>
  </si>
  <si>
    <t>Radiator grille</t>
  </si>
  <si>
    <t>D196</t>
  </si>
  <si>
    <t>Stoßstangenhalter</t>
  </si>
  <si>
    <t>Soporte del parachoques</t>
  </si>
  <si>
    <t>Bumper bracket</t>
  </si>
  <si>
    <t>D197</t>
  </si>
  <si>
    <t>D198</t>
  </si>
  <si>
    <t>D199</t>
  </si>
  <si>
    <t>D200</t>
  </si>
  <si>
    <t>Heckleuchten Glühlampe</t>
  </si>
  <si>
    <t>Lámpara de piloto trasero</t>
  </si>
  <si>
    <t>Tail light bulb</t>
  </si>
  <si>
    <t>D201</t>
  </si>
  <si>
    <t>D202</t>
  </si>
  <si>
    <t>D203</t>
  </si>
  <si>
    <t>D204</t>
  </si>
  <si>
    <t>D205</t>
  </si>
  <si>
    <t>Motorhauben und zugehörige Bauteile</t>
  </si>
  <si>
    <t>Capó y componentes asociados</t>
  </si>
  <si>
    <t>Hoods and related components</t>
  </si>
  <si>
    <t>Motorhaube</t>
  </si>
  <si>
    <t>Capó</t>
  </si>
  <si>
    <t>Hood</t>
  </si>
  <si>
    <t>D206</t>
  </si>
  <si>
    <t>Motorhaube Einzelteile</t>
  </si>
  <si>
    <t>Piezas individuales del capó</t>
  </si>
  <si>
    <t>Hood individual parts</t>
  </si>
  <si>
    <t>D207</t>
  </si>
  <si>
    <t>Türen und zugehörige Bauteile</t>
  </si>
  <si>
    <t>Puertas y componentes asociados</t>
  </si>
  <si>
    <t>Doors and related components</t>
  </si>
  <si>
    <t>Türen und Einzelteile</t>
  </si>
  <si>
    <t>Puertas y piezas individuales</t>
  </si>
  <si>
    <t>Doors and individual parts</t>
  </si>
  <si>
    <t>D208</t>
  </si>
  <si>
    <t>D209</t>
  </si>
  <si>
    <t>Hecktür</t>
  </si>
  <si>
    <t>Puerta trasera</t>
  </si>
  <si>
    <t>Rear door</t>
  </si>
  <si>
    <t>D210</t>
  </si>
  <si>
    <t>Fensterdichtung</t>
  </si>
  <si>
    <t>Sellado de ventana</t>
  </si>
  <si>
    <t>Window seal</t>
  </si>
  <si>
    <t>D211</t>
  </si>
  <si>
    <t>Kraftstofftanks und zugehörige Bauteile</t>
  </si>
  <si>
    <t>Depósitos de combustible y componentes asociados</t>
  </si>
  <si>
    <t>Fuel tanks and related components</t>
  </si>
  <si>
    <t>Kraftstofftank</t>
  </si>
  <si>
    <t>Depósito de combustible</t>
  </si>
  <si>
    <t>Fuel tank</t>
  </si>
  <si>
    <t>D212</t>
  </si>
  <si>
    <t>Karosserieteile und zugehörige Bauteile</t>
  </si>
  <si>
    <t>Componentes de la carrocería y sus piezas</t>
  </si>
  <si>
    <t>Body parts and related components</t>
  </si>
  <si>
    <t>Schlossträger</t>
  </si>
  <si>
    <t>Soporte de cerradura</t>
  </si>
  <si>
    <t>Lock carrier</t>
  </si>
  <si>
    <t>D213</t>
  </si>
  <si>
    <t>Schweller</t>
  </si>
  <si>
    <t>Umbral de puerta</t>
  </si>
  <si>
    <t>Door sill</t>
  </si>
  <si>
    <t>D214</t>
  </si>
  <si>
    <t>Motorabdeckung</t>
  </si>
  <si>
    <t>Cubierta del motor</t>
  </si>
  <si>
    <t>Engine cover</t>
  </si>
  <si>
    <t>D215</t>
  </si>
  <si>
    <t>Fronstscheiben- / Dachrahmen</t>
  </si>
  <si>
    <t>Marco de parabrisas / techo</t>
  </si>
  <si>
    <t>Windshield / roof frame</t>
  </si>
  <si>
    <t>D216</t>
  </si>
  <si>
    <t>Heckverkleidung</t>
  </si>
  <si>
    <t>Cubierta trasera</t>
  </si>
  <si>
    <t>Rear cover</t>
  </si>
  <si>
    <t>D217</t>
  </si>
  <si>
    <t>Windschutzscheibe</t>
  </si>
  <si>
    <t>Parabrisas</t>
  </si>
  <si>
    <t>Windshield</t>
  </si>
  <si>
    <t>D218</t>
  </si>
  <si>
    <t>Seitenwand</t>
  </si>
  <si>
    <t>Panel lateral</t>
  </si>
  <si>
    <t>Side panel</t>
  </si>
  <si>
    <t>D219</t>
  </si>
  <si>
    <t>Klima</t>
  </si>
  <si>
    <t>Clima</t>
  </si>
  <si>
    <t>Climate</t>
  </si>
  <si>
    <t>Heizung und Lüftung</t>
  </si>
  <si>
    <t>Calefacción y ventilación</t>
  </si>
  <si>
    <t>Heating and ventilation</t>
  </si>
  <si>
    <t>Bauteile der Heizungs- und Lüftungsanlage</t>
  </si>
  <si>
    <t>Componentes del sistema de calefacción y ventilación</t>
  </si>
  <si>
    <t>Heating and ventilation system components</t>
  </si>
  <si>
    <t>Wärmetauscher</t>
  </si>
  <si>
    <t>Intercambiador de calor</t>
  </si>
  <si>
    <t>Heat exchanger</t>
  </si>
  <si>
    <t>D311</t>
  </si>
  <si>
    <t>Klimasysteme</t>
  </si>
  <si>
    <t>Sistema de Climatización</t>
  </si>
  <si>
    <t>Climate Control Systems</t>
  </si>
  <si>
    <t>Klimaanlage</t>
  </si>
  <si>
    <t>Aire acondicionado</t>
  </si>
  <si>
    <t>Air conditioning</t>
  </si>
  <si>
    <t>Innenraumfilter und zugehörige Bauteile</t>
  </si>
  <si>
    <t>Filtros de habitáculo y componentes asociados</t>
  </si>
  <si>
    <t>Cabin filters and related components</t>
  </si>
  <si>
    <t>Innenraumfilter</t>
  </si>
  <si>
    <t>Filtro de habitáculo</t>
  </si>
  <si>
    <t>Cabin filter</t>
  </si>
  <si>
    <t>D312</t>
  </si>
  <si>
    <t>Wärmetauscher für Klimaanlagen und zugehörige Bauteile</t>
  </si>
  <si>
    <t>Intercambiadores de calor para sistemas de aire acondicionado y componentes asociados</t>
  </si>
  <si>
    <t>Heat exchangers for AC systems and related components</t>
  </si>
  <si>
    <t>D313</t>
  </si>
  <si>
    <t>Kompressoren für Klimaanlagen und zugehörige Bauteile</t>
  </si>
  <si>
    <t>Compresores para sistemas de aire acondicionado y componentes asociados</t>
  </si>
  <si>
    <t>Compressors for AC systems and related components</t>
  </si>
  <si>
    <t>Klimakompressor</t>
  </si>
  <si>
    <t>Compresor de aire acondicionado</t>
  </si>
  <si>
    <t>AC compressor</t>
  </si>
  <si>
    <t>D348</t>
  </si>
  <si>
    <t>Componentes del sistema de enfriamiento</t>
  </si>
  <si>
    <t>Kühlerschlauch</t>
  </si>
  <si>
    <t>Manguera del radiador</t>
  </si>
  <si>
    <t>Radiator hose</t>
  </si>
  <si>
    <t>D162</t>
  </si>
  <si>
    <t>Kühlung</t>
  </si>
  <si>
    <t>Refrigeración</t>
  </si>
  <si>
    <t>Cooling system</t>
  </si>
  <si>
    <t>Thermostate und zugehörige Bauteile</t>
  </si>
  <si>
    <t>Termostatos y componentes asociados</t>
  </si>
  <si>
    <t>Thermostats and related components</t>
  </si>
  <si>
    <t>Thermostat</t>
  </si>
  <si>
    <t>Termostato</t>
  </si>
  <si>
    <t>D163</t>
  </si>
  <si>
    <t>Dichtung Thermostat</t>
  </si>
  <si>
    <t>Junta de termostato</t>
  </si>
  <si>
    <t>Thermostat gasket</t>
  </si>
  <si>
    <t>D164</t>
  </si>
  <si>
    <t>Motorkühler und zugehörige Bauteile</t>
  </si>
  <si>
    <t>Radiador y componentes asociados</t>
  </si>
  <si>
    <t>Radiator and related components</t>
  </si>
  <si>
    <t>Kühler</t>
  </si>
  <si>
    <t>Radiador</t>
  </si>
  <si>
    <t>Radiator</t>
  </si>
  <si>
    <t>D165</t>
  </si>
  <si>
    <t>Deckel Kühlmittelbehälter</t>
  </si>
  <si>
    <t>Tapa del depósito de refrigerante</t>
  </si>
  <si>
    <t>Coolant reservoir cap</t>
  </si>
  <si>
    <t>D166</t>
  </si>
  <si>
    <t>D167</t>
  </si>
  <si>
    <t>Kühlerdeckel</t>
  </si>
  <si>
    <t>Tapa del radiador</t>
  </si>
  <si>
    <t>Radiator cap</t>
  </si>
  <si>
    <t>D168</t>
  </si>
  <si>
    <t>Dichtung Wasserpumpe</t>
  </si>
  <si>
    <t>Junta de la bomba de agua</t>
  </si>
  <si>
    <t>Water pump gasket</t>
  </si>
  <si>
    <t>D169</t>
  </si>
  <si>
    <t>Kühler Befestigungsteile</t>
  </si>
  <si>
    <t>Piezas de fijación del radiador</t>
  </si>
  <si>
    <t>Radiator mounting parts</t>
  </si>
  <si>
    <t>D170</t>
  </si>
  <si>
    <t>Froststopfen</t>
  </si>
  <si>
    <t>Tapón anticongelante</t>
  </si>
  <si>
    <t>Frost plug</t>
  </si>
  <si>
    <t>D171</t>
  </si>
  <si>
    <t>Wasserpumpe</t>
  </si>
  <si>
    <t>Bomba de agua</t>
  </si>
  <si>
    <t>Water pump</t>
  </si>
  <si>
    <t>D172</t>
  </si>
  <si>
    <t>Kühlmittel und zugehörige Produkte</t>
  </si>
  <si>
    <t>Refrigerante y productos asociados</t>
  </si>
  <si>
    <t>Coolant and related products</t>
  </si>
  <si>
    <t>Kühlmittel</t>
  </si>
  <si>
    <t>Refrigerante</t>
  </si>
  <si>
    <t>Coolant</t>
  </si>
  <si>
    <t>D173</t>
  </si>
  <si>
    <t>Kühlwasserabdichtung</t>
  </si>
  <si>
    <t>Sellador de agua del sistema de refrigeración</t>
  </si>
  <si>
    <t>Coolant water sealant</t>
  </si>
  <si>
    <t>D174</t>
  </si>
  <si>
    <t>Kühlsensorsysteme und zugehörige Bauteile</t>
  </si>
  <si>
    <t>Sensores del sistema de refrigeración y componentes asociados</t>
  </si>
  <si>
    <t>Cooling system sensors and related components</t>
  </si>
  <si>
    <t>D175</t>
  </si>
  <si>
    <t>Motorlüfter und zugehörige Bauteile</t>
  </si>
  <si>
    <t>Ventilador del motor y componentes asociados</t>
  </si>
  <si>
    <t>Engine fan and related components</t>
  </si>
  <si>
    <t>Lüfterkupplung</t>
  </si>
  <si>
    <t>Embrague del ventilador</t>
  </si>
  <si>
    <t>Fan clutch</t>
  </si>
  <si>
    <t>D176</t>
  </si>
  <si>
    <t>Lüfterrad, Motorkühlung</t>
  </si>
  <si>
    <t>Aspas del ventilador de refrigeración</t>
  </si>
  <si>
    <t>Cooling fan blades</t>
  </si>
  <si>
    <t>D177</t>
  </si>
  <si>
    <t>Ölkühler und zugehörige Bauteile</t>
  </si>
  <si>
    <t>Enfriador de aceite y componentes asociados</t>
  </si>
  <si>
    <t>Oil cooler and related components</t>
  </si>
  <si>
    <t>Ölkühler</t>
  </si>
  <si>
    <t>Enfriador de aceite</t>
  </si>
  <si>
    <t>Oil cooler</t>
  </si>
  <si>
    <t>D178</t>
  </si>
  <si>
    <t>Car maintenance</t>
  </si>
  <si>
    <t>Kühlerreiniger</t>
  </si>
  <si>
    <t>Limpiador de radiador</t>
  </si>
  <si>
    <t>Radiator cleaner</t>
  </si>
  <si>
    <t>D179</t>
  </si>
  <si>
    <t>Kühlerdichtmittel</t>
  </si>
  <si>
    <t>Sellador de radiador</t>
  </si>
  <si>
    <t>Radiator sealant</t>
  </si>
  <si>
    <t>D180</t>
  </si>
  <si>
    <t>Flächendichtungen</t>
  </si>
  <si>
    <t>Juntas planas</t>
  </si>
  <si>
    <t>Flat seals</t>
  </si>
  <si>
    <t>D181</t>
  </si>
  <si>
    <t>Universal-Dichtmasse</t>
  </si>
  <si>
    <t>Sellador universal</t>
  </si>
  <si>
    <t>Universal sealant</t>
  </si>
  <si>
    <t>D15</t>
  </si>
  <si>
    <t>Öle &amp; Flüssigkeiten</t>
  </si>
  <si>
    <t>Aceites y líquidos</t>
  </si>
  <si>
    <t>Motoröl</t>
  </si>
  <si>
    <t>Aceite de motor</t>
  </si>
  <si>
    <t>Engine oil</t>
  </si>
  <si>
    <t>D16</t>
  </si>
  <si>
    <t>Oils &amp; Liquids</t>
  </si>
  <si>
    <t>D17</t>
  </si>
  <si>
    <t>Bremsflüssigkeit</t>
  </si>
  <si>
    <t>Líquido de frenos</t>
  </si>
  <si>
    <t>Brake fluid</t>
  </si>
  <si>
    <t>D18</t>
  </si>
  <si>
    <t>D19</t>
  </si>
  <si>
    <t>Hydrauliköl</t>
  </si>
  <si>
    <t>Aceite hidráulico</t>
  </si>
  <si>
    <t>Hydraulic oil</t>
  </si>
  <si>
    <t>D20</t>
  </si>
  <si>
    <t>Aceite para transmisiones automáticas</t>
  </si>
  <si>
    <t>Automatic transmission fluid</t>
  </si>
  <si>
    <t>D21</t>
  </si>
  <si>
    <t>Servoöl</t>
  </si>
  <si>
    <t>Aceite de dirección asistida</t>
  </si>
  <si>
    <t>Power steering oil</t>
  </si>
  <si>
    <t>D1</t>
  </si>
  <si>
    <t>Reifen</t>
  </si>
  <si>
    <t>Llantas</t>
  </si>
  <si>
    <t>Reifen und verwandte Produkte</t>
  </si>
  <si>
    <t>Neumáticos y productos relacionados</t>
  </si>
  <si>
    <t>Tires and related products</t>
  </si>
  <si>
    <t>Neumáticos</t>
  </si>
  <si>
    <t>Tires</t>
  </si>
  <si>
    <t>D2</t>
  </si>
  <si>
    <t>Radkappen</t>
  </si>
  <si>
    <t>Tapacubos</t>
  </si>
  <si>
    <t>Hubcaps</t>
  </si>
  <si>
    <t>D3</t>
  </si>
  <si>
    <t>Reifentaschen</t>
  </si>
  <si>
    <t>Bolsas para neumáticos</t>
  </si>
  <si>
    <t>Tire bags</t>
  </si>
  <si>
    <t>D4</t>
  </si>
  <si>
    <t>Unterlegkeile</t>
  </si>
  <si>
    <t>Cuñas de rueda</t>
  </si>
  <si>
    <t>Wheel chocks</t>
  </si>
  <si>
    <t>D5</t>
  </si>
  <si>
    <t>Radmutternschlüssel</t>
  </si>
  <si>
    <t>Llave para tuercas de rueda</t>
  </si>
  <si>
    <t>Lug wrench</t>
  </si>
  <si>
    <t>D6</t>
  </si>
  <si>
    <t>Schneeketten</t>
  </si>
  <si>
    <t>Cadenas para nieve</t>
  </si>
  <si>
    <t>Snow chains</t>
  </si>
  <si>
    <t>D7</t>
  </si>
  <si>
    <t>Wagenheber</t>
  </si>
  <si>
    <t>Gato hidráulico</t>
  </si>
  <si>
    <t>Car jack</t>
  </si>
  <si>
    <t>D8</t>
  </si>
  <si>
    <t>Mini-Kompressor</t>
  </si>
  <si>
    <t>Mini compresor</t>
  </si>
  <si>
    <t>Mini compressor</t>
  </si>
  <si>
    <t>D9</t>
  </si>
  <si>
    <t>Reifenreparaturset</t>
  </si>
  <si>
    <t>Kit de reparación de neumáticos</t>
  </si>
  <si>
    <t>Tire repair kit</t>
  </si>
  <si>
    <t>D10</t>
  </si>
  <si>
    <t>D11</t>
  </si>
  <si>
    <t>Autoinnenreiniger und Pflegeprodukte</t>
  </si>
  <si>
    <t>Limpiadores y productos de cuidado interior del auto</t>
  </si>
  <si>
    <t>Interior car cleaners and care products</t>
  </si>
  <si>
    <t>D12</t>
  </si>
  <si>
    <t>Gummikleber</t>
  </si>
  <si>
    <t>Pegamento para caucho</t>
  </si>
  <si>
    <t>Rubber glue</t>
  </si>
  <si>
    <t>D13</t>
  </si>
  <si>
    <t>D14</t>
  </si>
  <si>
    <t>Montagepaste</t>
  </si>
  <si>
    <t>Pasta de montaje</t>
  </si>
  <si>
    <t>Mounting paste</t>
  </si>
  <si>
    <t>D37</t>
  </si>
  <si>
    <t xml:space="preserve">Triebwerkseinheit </t>
  </si>
  <si>
    <t>Unidad Motriz</t>
  </si>
  <si>
    <t>Propulsion Unit</t>
  </si>
  <si>
    <t>Filter</t>
  </si>
  <si>
    <t>Filtros</t>
  </si>
  <si>
    <t>Filters</t>
  </si>
  <si>
    <t>Bauteile der Klimaanlage</t>
  </si>
  <si>
    <t>Componentes del sistema de aire acondicionado</t>
  </si>
  <si>
    <t>Air conditioning system components</t>
  </si>
  <si>
    <t>D38</t>
  </si>
  <si>
    <t>Bauteile des Kraftstoffsystems</t>
  </si>
  <si>
    <t>Componentes del sistema de combustible</t>
  </si>
  <si>
    <t>Fuel system components</t>
  </si>
  <si>
    <t>Kraftstofffilter</t>
  </si>
  <si>
    <t>Filtro de combustible</t>
  </si>
  <si>
    <t>Fuel filter</t>
  </si>
  <si>
    <t>D39</t>
  </si>
  <si>
    <t>Ölfilter</t>
  </si>
  <si>
    <t>Filtro de aceite</t>
  </si>
  <si>
    <t>Oil filter</t>
  </si>
  <si>
    <t>D40</t>
  </si>
  <si>
    <t>Luftfilter</t>
  </si>
  <si>
    <t>Filtro de aire</t>
  </si>
  <si>
    <t>Air filter</t>
  </si>
  <si>
    <t>D41</t>
  </si>
  <si>
    <t>Ölfiltergehäusedichtung</t>
  </si>
  <si>
    <t>Junta del alojamiento del filtro de aceite</t>
  </si>
  <si>
    <t>Oil filter housing gasket</t>
  </si>
  <si>
    <t>D42</t>
  </si>
  <si>
    <t>Halter, Luftfiltergehäuse</t>
  </si>
  <si>
    <t>Soporte del alojamiento del filtro de aire</t>
  </si>
  <si>
    <t>Air filter housing bracket</t>
  </si>
  <si>
    <t>D43</t>
  </si>
  <si>
    <t>Filter Werkzeug</t>
  </si>
  <si>
    <t>Herramienta para filtros</t>
  </si>
  <si>
    <t>Filter tool</t>
  </si>
  <si>
    <t>D44</t>
  </si>
  <si>
    <t>Getriebeteile</t>
  </si>
  <si>
    <t>Componentes de la transmisión</t>
  </si>
  <si>
    <t>Transmission components</t>
  </si>
  <si>
    <t>Automatikgetriebe, Ölfilter</t>
  </si>
  <si>
    <t>Filtro de aceite para transmisión automática</t>
  </si>
  <si>
    <t>D45</t>
  </si>
  <si>
    <t>Automatikgetriebe Ölwechsel-Set</t>
  </si>
  <si>
    <t>Kit de cambio de aceite para transmisión automática</t>
  </si>
  <si>
    <t>Automatic transmission oil change kit</t>
  </si>
  <si>
    <t>D46</t>
  </si>
  <si>
    <t>D47</t>
  </si>
  <si>
    <t>Motor</t>
  </si>
  <si>
    <t>Engine</t>
  </si>
  <si>
    <t>Elektrische Bauteile des Motors</t>
  </si>
  <si>
    <t>Componentes eléctricos del motor</t>
  </si>
  <si>
    <t>Electrical engine components</t>
  </si>
  <si>
    <t>Motorelektrik</t>
  </si>
  <si>
    <t>Electrónica del motor</t>
  </si>
  <si>
    <t>Engine electronics</t>
  </si>
  <si>
    <t>D48</t>
  </si>
  <si>
    <t>Motorschmiersystem</t>
  </si>
  <si>
    <t>Sistema de lubricación del motor</t>
  </si>
  <si>
    <t>Engine lubrication system</t>
  </si>
  <si>
    <t>Ölablassschraube</t>
  </si>
  <si>
    <t>Tornillo de drenaje de aceite</t>
  </si>
  <si>
    <t>Oil drain plug</t>
  </si>
  <si>
    <t>D49</t>
  </si>
  <si>
    <t>Ölwanne</t>
  </si>
  <si>
    <t>Cárter de aceite</t>
  </si>
  <si>
    <t>Oil pan</t>
  </si>
  <si>
    <t>D50</t>
  </si>
  <si>
    <t>D51</t>
  </si>
  <si>
    <t>Bauteile der Motorsteuerung</t>
  </si>
  <si>
    <t>Componentes del control del motor</t>
  </si>
  <si>
    <t>Engine control components</t>
  </si>
  <si>
    <t>Steuerkettensatz</t>
  </si>
  <si>
    <t>Kit de cadena de distribución</t>
  </si>
  <si>
    <t>Timing chain kit</t>
  </si>
  <si>
    <t>D52</t>
  </si>
  <si>
    <t>Steuerkette</t>
  </si>
  <si>
    <t>Cadena de distribución</t>
  </si>
  <si>
    <t>Timing chain</t>
  </si>
  <si>
    <t>D53</t>
  </si>
  <si>
    <t>Bauteile des Nebenaggregateetriebs</t>
  </si>
  <si>
    <t>Componentes del sistema de transmisión auxiliar</t>
  </si>
  <si>
    <t>Auxiliary drive components</t>
  </si>
  <si>
    <t>Keilrippenriemen</t>
  </si>
  <si>
    <t>Correa de accesorios</t>
  </si>
  <si>
    <t>Serpentine belt</t>
  </si>
  <si>
    <t>D54</t>
  </si>
  <si>
    <t>Riemenspanner</t>
  </si>
  <si>
    <t>Tensor de correa</t>
  </si>
  <si>
    <t>Belt tensioner</t>
  </si>
  <si>
    <t>D55</t>
  </si>
  <si>
    <t>Zylinderköpfe und zugehörige Bauteile</t>
  </si>
  <si>
    <t>Culatas y sus componentes</t>
  </si>
  <si>
    <t>Cylinder heads and related components</t>
  </si>
  <si>
    <t>Ventildeckeldichtung</t>
  </si>
  <si>
    <t>Junta de tapa de válvulas</t>
  </si>
  <si>
    <t>Valve cover gasket</t>
  </si>
  <si>
    <t>D56</t>
  </si>
  <si>
    <t>Zylinderkopfschrauben</t>
  </si>
  <si>
    <t>Pernos de la culata</t>
  </si>
  <si>
    <t>Cylinder head bolts</t>
  </si>
  <si>
    <t>D57</t>
  </si>
  <si>
    <t>Bauteile des Motorkühlsystems</t>
  </si>
  <si>
    <t>Componentes del sistema de enfriamiento del motor</t>
  </si>
  <si>
    <t>Engine cooling system components</t>
  </si>
  <si>
    <t>D58</t>
  </si>
  <si>
    <t>Componenetes</t>
  </si>
  <si>
    <t>D59</t>
  </si>
  <si>
    <t>D60</t>
  </si>
  <si>
    <t>Nockenwellensensor</t>
  </si>
  <si>
    <t>Sensor de árbol de levas</t>
  </si>
  <si>
    <t>Camshaft sensor</t>
  </si>
  <si>
    <t>D61</t>
  </si>
  <si>
    <t>Zündverteiler</t>
  </si>
  <si>
    <t>Distribuidor de encendido</t>
  </si>
  <si>
    <t>Ignition distributor</t>
  </si>
  <si>
    <t>D62</t>
  </si>
  <si>
    <t>Bauteile des Ansaugsystems</t>
  </si>
  <si>
    <t>Componentes del sistema de admisión</t>
  </si>
  <si>
    <t>Intake system components</t>
  </si>
  <si>
    <t>Turbolader</t>
  </si>
  <si>
    <t>Turbocompresor</t>
  </si>
  <si>
    <t>Turbocharger</t>
  </si>
  <si>
    <t>D63</t>
  </si>
  <si>
    <t>Ladeluftschlauch</t>
  </si>
  <si>
    <t>Manguera de aire de carga</t>
  </si>
  <si>
    <t>Charge air hose</t>
  </si>
  <si>
    <t>D64</t>
  </si>
  <si>
    <t>Bauteile der Kraftstoffversorgungsanlage</t>
  </si>
  <si>
    <t>Componentes del sistema de suministro de combustible</t>
  </si>
  <si>
    <t>Fuel supply system components</t>
  </si>
  <si>
    <t>Einspritzdüse</t>
  </si>
  <si>
    <t>Inyector de combustible</t>
  </si>
  <si>
    <t>Fuel injector</t>
  </si>
  <si>
    <t>D65</t>
  </si>
  <si>
    <t>Hochdruckpumpe</t>
  </si>
  <si>
    <t>Bomba de alta presión</t>
  </si>
  <si>
    <t>High-pressure pump</t>
  </si>
  <si>
    <t>D66</t>
  </si>
  <si>
    <t>Motorwerkzeuge</t>
  </si>
  <si>
    <t>Herramientas para motores</t>
  </si>
  <si>
    <t>Engine tools</t>
  </si>
  <si>
    <t>Motorwerkzeug</t>
  </si>
  <si>
    <t>Herramienta para motores</t>
  </si>
  <si>
    <t>Engine tool</t>
  </si>
  <si>
    <t>D77</t>
  </si>
  <si>
    <t>Zündanlage &amp; Glühanlage</t>
  </si>
  <si>
    <t>Sistema de encendido y bujías de precalentamiento</t>
  </si>
  <si>
    <t>Ignition and glow system</t>
  </si>
  <si>
    <t>Bauteile der Zünd- und Glühkerzenanlage</t>
  </si>
  <si>
    <t>Componentes del sistema de encendido y bujías de precalentamiento</t>
  </si>
  <si>
    <t>Ignition and glow plug system components</t>
  </si>
  <si>
    <t>Glühkerzen</t>
  </si>
  <si>
    <t>Bujías de precalentamiento</t>
  </si>
  <si>
    <t>Glow plugs</t>
  </si>
  <si>
    <t>D78</t>
  </si>
  <si>
    <t>D79</t>
  </si>
  <si>
    <t>Kurbelwellensensor</t>
  </si>
  <si>
    <t>Sensor del cigüeñal</t>
  </si>
  <si>
    <t>Crankshaft sensor</t>
  </si>
  <si>
    <t>D80</t>
  </si>
  <si>
    <t>Sensor del árbol de levas</t>
  </si>
  <si>
    <t>D81</t>
  </si>
  <si>
    <t>D82</t>
  </si>
  <si>
    <t>Steuergehäusedichtung</t>
  </si>
  <si>
    <t>Junta de la carcasa de distribución</t>
  </si>
  <si>
    <t>Timing case gasket</t>
  </si>
  <si>
    <t>D155</t>
  </si>
  <si>
    <t>Riemen, Ketten, Rollen</t>
  </si>
  <si>
    <t>Correas, cadenas y poleas</t>
  </si>
  <si>
    <t>Belts, chains, pulleys</t>
  </si>
  <si>
    <t>Zahnriemen und zugehörige Bauteile</t>
  </si>
  <si>
    <t>Correa de distribución y componentes asociados</t>
  </si>
  <si>
    <t>Timing belt and related components</t>
  </si>
  <si>
    <t>Keilriemen</t>
  </si>
  <si>
    <t>Correa trapezoidal</t>
  </si>
  <si>
    <t>V-belt</t>
  </si>
  <si>
    <t>D156</t>
  </si>
  <si>
    <t>D157</t>
  </si>
  <si>
    <t>D158</t>
  </si>
  <si>
    <t>D159</t>
  </si>
  <si>
    <t>Steuerkettenspanner</t>
  </si>
  <si>
    <t>Tensor de cadena de distribución</t>
  </si>
  <si>
    <t>Timing chain tensioner</t>
  </si>
  <si>
    <t>D160</t>
  </si>
  <si>
    <t>Gleitschiene</t>
  </si>
  <si>
    <t>Guía de cadena de distribución</t>
  </si>
  <si>
    <t>Timing chain guide</t>
  </si>
  <si>
    <t>D161</t>
  </si>
  <si>
    <t>Alternator freewheel pulley</t>
  </si>
  <si>
    <t>D220</t>
  </si>
  <si>
    <t>Cabin air filter</t>
  </si>
  <si>
    <t>D221</t>
  </si>
  <si>
    <t>Dichtungen und Dichtringe</t>
  </si>
  <si>
    <t>Juntas y anillos de sellado</t>
  </si>
  <si>
    <t>Gaskets and sealing rings</t>
  </si>
  <si>
    <t>Abgaskrümmerdichtungen</t>
  </si>
  <si>
    <t>Juntas de colector de escape</t>
  </si>
  <si>
    <t>Exhaust manifold gaskets</t>
  </si>
  <si>
    <t>Ansaugkrümmerdichtung</t>
  </si>
  <si>
    <t>Junta del colector de admisión</t>
  </si>
  <si>
    <t>Intake manifold gasket</t>
  </si>
  <si>
    <t>D222</t>
  </si>
  <si>
    <t>Auspuffdichtung</t>
  </si>
  <si>
    <t>Junta de escape</t>
  </si>
  <si>
    <t>Exhaust gasket</t>
  </si>
  <si>
    <t>D223</t>
  </si>
  <si>
    <t>Auspuffkrümmerdichtung</t>
  </si>
  <si>
    <t>Junta del múltiple de escape</t>
  </si>
  <si>
    <t>Exhaust manifold gasket</t>
  </si>
  <si>
    <t>D224</t>
  </si>
  <si>
    <t>Zylinderkopfdichtungen und -dichtringe</t>
  </si>
  <si>
    <t>Juntas y anillos de sellado de culata</t>
  </si>
  <si>
    <t>Cylinder head gaskets and sealing rings</t>
  </si>
  <si>
    <t>D225</t>
  </si>
  <si>
    <t>Zylinderkopfdichtung</t>
  </si>
  <si>
    <t>Junta de culata</t>
  </si>
  <si>
    <t>Cylinder head gasket</t>
  </si>
  <si>
    <t>D226</t>
  </si>
  <si>
    <t>Ventilschaftdichtung</t>
  </si>
  <si>
    <t>Junta de vástago de válvula</t>
  </si>
  <si>
    <t>Valve stem seal</t>
  </si>
  <si>
    <t>D227</t>
  </si>
  <si>
    <t>Nockenwellendichtung</t>
  </si>
  <si>
    <t>Junta del árbol de levas</t>
  </si>
  <si>
    <t>Camshaft seal</t>
  </si>
  <si>
    <t>D228</t>
  </si>
  <si>
    <t>Dichtung, Öleinfüllstutzenverschluss</t>
  </si>
  <si>
    <t>Junta de tapa de llenado de aceite</t>
  </si>
  <si>
    <t>Oil filler cap gasket</t>
  </si>
  <si>
    <t>D229</t>
  </si>
  <si>
    <t>Motorblockdichtungen und -dichtringe</t>
  </si>
  <si>
    <t>Juntas y anillos de sellado del bloque motor</t>
  </si>
  <si>
    <t>Engine block gaskets and sealing rings</t>
  </si>
  <si>
    <t>Ölablaßschraube Dichtung</t>
  </si>
  <si>
    <t>Junta del tapón de drenaje de aceite</t>
  </si>
  <si>
    <t>Oil drain plug gasket</t>
  </si>
  <si>
    <t>D230</t>
  </si>
  <si>
    <t>Kurbelwellensimmerring</t>
  </si>
  <si>
    <t>Retén del cigüeñal</t>
  </si>
  <si>
    <t>Crankshaft seal</t>
  </si>
  <si>
    <t>D231</t>
  </si>
  <si>
    <t>Ölwannendichtung</t>
  </si>
  <si>
    <t>Junta del cárter de aceite</t>
  </si>
  <si>
    <t>Oil pan gasket</t>
  </si>
  <si>
    <t>D232</t>
  </si>
  <si>
    <t>Kurbelgehäusedichtung</t>
  </si>
  <si>
    <t>Junta del cárter del cigüeñal</t>
  </si>
  <si>
    <t>Crankcase gasket</t>
  </si>
  <si>
    <t>D233</t>
  </si>
  <si>
    <t>Motordichtsatz</t>
  </si>
  <si>
    <t>Kit de juntas del motor</t>
  </si>
  <si>
    <t>Engine gasket set</t>
  </si>
  <si>
    <t>D234</t>
  </si>
  <si>
    <t>Kraftstoffsystemdichtungen und -dichtringe</t>
  </si>
  <si>
    <t>Juntas y anillos de sellado del sistema de combustible</t>
  </si>
  <si>
    <t>Fuel system gaskets and sealing rings</t>
  </si>
  <si>
    <t>Dichtung Einspritzdüsen</t>
  </si>
  <si>
    <t>Junta de inyectores</t>
  </si>
  <si>
    <t>Injector gasket</t>
  </si>
  <si>
    <t>D235</t>
  </si>
  <si>
    <t>Dichtung, Einspritzpumpe</t>
  </si>
  <si>
    <t>Junta de la bomba de inyección</t>
  </si>
  <si>
    <t xml:space="preserve">Injection </t>
  </si>
  <si>
    <t>D236</t>
  </si>
  <si>
    <t>Schmiersystemdichtungen und -dichtringe</t>
  </si>
  <si>
    <t>Juntas y anillos de sellado del sistema de lubricación</t>
  </si>
  <si>
    <t>Lubrication system gaskets and sealing rings</t>
  </si>
  <si>
    <t>Junta de carcasa del filtro de aceite</t>
  </si>
  <si>
    <t>D237</t>
  </si>
  <si>
    <t>Kühlsystemdichtungen und -dichtringe</t>
  </si>
  <si>
    <t>Juntas y anillos de sellado del sistema de refrigeración</t>
  </si>
  <si>
    <t>Cooling system gaskets and sealing rings</t>
  </si>
  <si>
    <t>Junta del agua de refrigeración</t>
  </si>
  <si>
    <t>Coolant water seal</t>
  </si>
  <si>
    <t>D238</t>
  </si>
  <si>
    <t>Junta del termostato</t>
  </si>
  <si>
    <t>D239</t>
  </si>
  <si>
    <t>D240</t>
  </si>
  <si>
    <t>D241</t>
  </si>
  <si>
    <t>Getriebedichtungen und -dichtringe</t>
  </si>
  <si>
    <t>Juntas y anillos de sellado de la transmisión</t>
  </si>
  <si>
    <t>Transmission gaskets and sealing rings</t>
  </si>
  <si>
    <t>Getriebe Simmerring</t>
  </si>
  <si>
    <t>Retén de la transmisión</t>
  </si>
  <si>
    <t>Transmission oil seal</t>
  </si>
  <si>
    <t>D242</t>
  </si>
  <si>
    <t>D243</t>
  </si>
  <si>
    <t>Wellendichtring, Zwischenwelle</t>
  </si>
  <si>
    <t>Retén del eje intermedio</t>
  </si>
  <si>
    <t>Intermediate shaft seal</t>
  </si>
  <si>
    <t>D244</t>
  </si>
  <si>
    <t>Dichtungsleisten</t>
  </si>
  <si>
    <t>Listones de sellado</t>
  </si>
  <si>
    <t>Sealing strips</t>
  </si>
  <si>
    <t>Junta de ventana</t>
  </si>
  <si>
    <t>D245</t>
  </si>
  <si>
    <t>D246</t>
  </si>
  <si>
    <t>Auspuff</t>
  </si>
  <si>
    <t>Escape</t>
  </si>
  <si>
    <t>Exhaust system</t>
  </si>
  <si>
    <t>Auspuffteile</t>
  </si>
  <si>
    <t>Componentes del sistema de escape</t>
  </si>
  <si>
    <t>Exhaust system components</t>
  </si>
  <si>
    <t>Endschalldämpfer</t>
  </si>
  <si>
    <t>Silenciador trasero</t>
  </si>
  <si>
    <t>Rear muffler</t>
  </si>
  <si>
    <t>D247</t>
  </si>
  <si>
    <t>Mittelschalldämpfer</t>
  </si>
  <si>
    <t>Silenciador central</t>
  </si>
  <si>
    <t>Middle muffler</t>
  </si>
  <si>
    <t>D248</t>
  </si>
  <si>
    <t>Auspuffrohre</t>
  </si>
  <si>
    <t>Tubo de escape</t>
  </si>
  <si>
    <t>Exhaust pipe</t>
  </si>
  <si>
    <t>D249</t>
  </si>
  <si>
    <t>Vorschalldämpfer</t>
  </si>
  <si>
    <t>Silenciador delantero</t>
  </si>
  <si>
    <t>Front muffler</t>
  </si>
  <si>
    <t>D250</t>
  </si>
  <si>
    <t>Auspuffhalter</t>
  </si>
  <si>
    <t>Soporte de escape</t>
  </si>
  <si>
    <t>Exhaust mount</t>
  </si>
  <si>
    <t>D251</t>
  </si>
  <si>
    <t>Junta del escape</t>
  </si>
  <si>
    <t>D252</t>
  </si>
  <si>
    <t>Auspuffschelle</t>
  </si>
  <si>
    <t>Abrazadera de escape</t>
  </si>
  <si>
    <t>Exhaust clamp</t>
  </si>
  <si>
    <t>D253</t>
  </si>
  <si>
    <t>Klemmstück, Abgasanlage</t>
  </si>
  <si>
    <t>Abrazadera del sistema de escape</t>
  </si>
  <si>
    <t>Exhaust system clamp</t>
  </si>
  <si>
    <t>D254</t>
  </si>
  <si>
    <t>Abgaskrümmer und zugehörige Bauteile</t>
  </si>
  <si>
    <t>Colectores de escape y componentes asociados</t>
  </si>
  <si>
    <t>Exhaust manifolds and related components</t>
  </si>
  <si>
    <t>Junta del colector de escape</t>
  </si>
  <si>
    <t>D266</t>
  </si>
  <si>
    <t>Kraftstoffsystem</t>
  </si>
  <si>
    <t>Sistema de combustible</t>
  </si>
  <si>
    <t>Fuel system</t>
  </si>
  <si>
    <t>Kraftstofffilter und zugehörige Bauteile</t>
  </si>
  <si>
    <t>Filtro de combustible y componentes asociados</t>
  </si>
  <si>
    <t>Fuel filter and related components</t>
  </si>
  <si>
    <t>D267</t>
  </si>
  <si>
    <t>Kraftstoffpumpe</t>
  </si>
  <si>
    <t>Bomba de combustible</t>
  </si>
  <si>
    <t>Fuel pump</t>
  </si>
  <si>
    <t>D268</t>
  </si>
  <si>
    <t>Kraftstoffleitung</t>
  </si>
  <si>
    <t>Línea de combustible</t>
  </si>
  <si>
    <t>Fuel line</t>
  </si>
  <si>
    <t>D269</t>
  </si>
  <si>
    <t>Schlauch, Leckkraftstoff</t>
  </si>
  <si>
    <t>Manguera de retorno de combustible</t>
  </si>
  <si>
    <t>Fuel return hose</t>
  </si>
  <si>
    <t>D270</t>
  </si>
  <si>
    <t>Kraftstoffpumpe Reparatursatz</t>
  </si>
  <si>
    <t>Kit de reparación de la bomba de combustible</t>
  </si>
  <si>
    <t>Fuel pump repair kit</t>
  </si>
  <si>
    <t>D271</t>
  </si>
  <si>
    <t>Bauteile der Kraftstoffeinspritzung</t>
  </si>
  <si>
    <t>Componentes del sistema de inyección de combustible</t>
  </si>
  <si>
    <t>Fuel injection system components</t>
  </si>
  <si>
    <t>D272</t>
  </si>
  <si>
    <t>D273</t>
  </si>
  <si>
    <t>Junta del inyector de combustible</t>
  </si>
  <si>
    <t>Fuel injector gasket</t>
  </si>
  <si>
    <t>D274</t>
  </si>
  <si>
    <t>Kraftstoffverteiler</t>
  </si>
  <si>
    <t>Rampa de inyectores</t>
  </si>
  <si>
    <t>Fuel rail</t>
  </si>
  <si>
    <t>D275</t>
  </si>
  <si>
    <t>Wärmeschutzscheibe, Einspritzanlage</t>
  </si>
  <si>
    <t>Pantalla térmica del sistema de inyección</t>
  </si>
  <si>
    <t>Heat shield for fuel injection system</t>
  </si>
  <si>
    <t>D276</t>
  </si>
  <si>
    <t>Kraftstoffdruckspeicher</t>
  </si>
  <si>
    <t>Acumulador de presión de combustible</t>
  </si>
  <si>
    <t>Fuel pressure accumulator</t>
  </si>
  <si>
    <t>D277</t>
  </si>
  <si>
    <t>Bowdenzug</t>
  </si>
  <si>
    <t>Cable Bowden</t>
  </si>
  <si>
    <t>Bowden cable</t>
  </si>
  <si>
    <t>D278</t>
  </si>
  <si>
    <t>Injection pump gasket</t>
  </si>
  <si>
    <t>D279</t>
  </si>
  <si>
    <t>Tankdeckel</t>
  </si>
  <si>
    <t>Tapa del tanque de combustible</t>
  </si>
  <si>
    <t>Fuel tank cap</t>
  </si>
  <si>
    <t>D300</t>
  </si>
  <si>
    <t>Triebwerkseinheitswellen &amp; Gelenke</t>
  </si>
  <si>
    <t>Ejes de transmisión y juntas</t>
  </si>
  <si>
    <t>Drive shafts and joints</t>
  </si>
  <si>
    <t>Gleichlaufgelenke und zugehörige Bauteile</t>
  </si>
  <si>
    <t>Juntas homocinéticas y componentes asociados</t>
  </si>
  <si>
    <t>Constant velocity joints and related components</t>
  </si>
  <si>
    <t>Achsmanschette</t>
  </si>
  <si>
    <t>Fuelle del eje</t>
  </si>
  <si>
    <t>Axle boot</t>
  </si>
  <si>
    <t>D346</t>
  </si>
  <si>
    <t>D350</t>
  </si>
  <si>
    <t>D351</t>
  </si>
  <si>
    <t>Tipo</t>
  </si>
  <si>
    <t>Marca</t>
  </si>
  <si>
    <t>Modelo</t>
  </si>
  <si>
    <t>Serie/Generacion</t>
  </si>
  <si>
    <t>Combustible</t>
  </si>
  <si>
    <t>Año</t>
  </si>
  <si>
    <t>Columna 9</t>
  </si>
  <si>
    <t>SUV</t>
  </si>
  <si>
    <t>Land Rover</t>
  </si>
  <si>
    <t>Range Rover</t>
  </si>
  <si>
    <t>Classic</t>
  </si>
  <si>
    <t>Gasolina</t>
  </si>
  <si>
    <t>V8 3.5</t>
  </si>
  <si>
    <t>1970, 1971, 1972, 1973, 1974, 1975, 1976, 1977, 1978, 1979, 1980, 1981, 1982, 1983, 1984, 1985</t>
  </si>
  <si>
    <t>V8 3.5i</t>
  </si>
  <si>
    <t>1986, 1987, 1988, 1989</t>
  </si>
  <si>
    <t>V8 3.9</t>
  </si>
  <si>
    <t>1989, 1990, 1991, 1992, 1993, 1994, 1995, 1996</t>
  </si>
  <si>
    <t>V8 4.2 LSE</t>
  </si>
  <si>
    <t>1992, 1993, 1994, 1995, 1996</t>
  </si>
  <si>
    <t>Diesel</t>
  </si>
  <si>
    <t>VM Motori 81A</t>
  </si>
  <si>
    <t>VM Motori 425 OHV</t>
  </si>
  <si>
    <t>1989, 1990, 1991, 1992</t>
  </si>
  <si>
    <t>200Tdi</t>
  </si>
  <si>
    <t>1992, 1993, 1994</t>
  </si>
  <si>
    <t>300Tdi</t>
  </si>
  <si>
    <t>1994, 1995, 1996</t>
  </si>
  <si>
    <t>Mercedes-Benz</t>
  </si>
  <si>
    <t>Clase G</t>
  </si>
  <si>
    <t>Clase G W460</t>
  </si>
  <si>
    <t>230 G (M115)</t>
  </si>
  <si>
    <t>1979, 1980, 1981, 1982</t>
  </si>
  <si>
    <t>230 GE (M102)</t>
  </si>
  <si>
    <t>1982, 1983, 1984, 1985, 1986, 1987, 1988, 1989, 1990, 1991, 1992</t>
  </si>
  <si>
    <t>280 GE (M110)</t>
  </si>
  <si>
    <t>1979, 1980, 1981, 1982, 1983, 1984, 1985, 1986, 1987, 1988, 1989, 1990</t>
  </si>
  <si>
    <t>Clase G W463</t>
  </si>
  <si>
    <t>G 500 (M113)</t>
  </si>
  <si>
    <t>1998, 1999, 2000, 2001, 2002, 2003, 2004, 2005, 2006, 2007</t>
  </si>
  <si>
    <t>G 500 (M273)</t>
  </si>
  <si>
    <t>2007, 2008, 2009, 2010, 2011, 2012, 2013, 2014, 2015</t>
  </si>
  <si>
    <t>G 500 (M176)</t>
  </si>
  <si>
    <t>2015, 2016, 2017, 2018</t>
  </si>
  <si>
    <t>G 55 AMG (M113)</t>
  </si>
  <si>
    <t>1999, 2000, 2001, 2002, 2003, 2004, 2005, 2006, 2007, 2008, 2009, 2010, 2011, 2012</t>
  </si>
  <si>
    <t>G 63 AMG (M157)</t>
  </si>
  <si>
    <t>2012, 2013, 2014, 2015, 2016, 2017, 2018</t>
  </si>
  <si>
    <t>G 63 AMG (M177)</t>
  </si>
  <si>
    <t>2018, 2019, 2020, 2021, 2022, 2023, 2024, 2025</t>
  </si>
  <si>
    <t>G 65 AMG (M279)</t>
  </si>
  <si>
    <t>Diésel</t>
  </si>
  <si>
    <t>240 GD (OM616)</t>
  </si>
  <si>
    <t>1979, 1980, 1981, 1982, 1983, 1984, 1985, 1986, 1987</t>
  </si>
  <si>
    <t>Clase G W461</t>
  </si>
  <si>
    <t>250 GD (OM602)</t>
  </si>
  <si>
    <t>1987, 1988, 1989, 1990, 1991, 1992</t>
  </si>
  <si>
    <t>300 GD (OM617)</t>
  </si>
  <si>
    <t>G 270 CDI (OM612)</t>
  </si>
  <si>
    <t>2002, 2003, 2004, 2005, 2006</t>
  </si>
  <si>
    <t>G 320 CDI (OM642)</t>
  </si>
  <si>
    <t>2006, 2007, 2008, 2009, 2010</t>
  </si>
  <si>
    <t>G 350 BlueTEC (OM642)</t>
  </si>
  <si>
    <t>2010, 2011, 2012, 2013, 2014, 2015</t>
  </si>
  <si>
    <t>G 350 d (OM656)</t>
  </si>
  <si>
    <t>2018, 2019, 2020, 2021, 2022, 2023, 2024</t>
  </si>
  <si>
    <t>G 400 d (OM656)</t>
  </si>
  <si>
    <t>2020, 2021, 2022, 2023, 2024</t>
  </si>
  <si>
    <t>Eléctrico</t>
  </si>
  <si>
    <t>G 580 EQ</t>
  </si>
  <si>
    <t>2024, 2025</t>
  </si>
  <si>
    <t>Discovery</t>
  </si>
  <si>
    <t>Discovery Serie I</t>
  </si>
  <si>
    <t>3.5 V8</t>
  </si>
  <si>
    <t>1989, 1990</t>
  </si>
  <si>
    <t>3.9 V8</t>
  </si>
  <si>
    <t>1990, 1991, 1992, 1993, 1994</t>
  </si>
  <si>
    <t>4.0 V8</t>
  </si>
  <si>
    <t>1994, 1995, 1996, 1997, 1998</t>
  </si>
  <si>
    <t>Discovery Serie II</t>
  </si>
  <si>
    <t>1998, 1999, 2000, 2001, 2002, 2003, 2004</t>
  </si>
  <si>
    <t>Discovery 3</t>
  </si>
  <si>
    <t>4.0 V6</t>
  </si>
  <si>
    <t>2004, 2005, 2006, 2007, 2008, 2009</t>
  </si>
  <si>
    <t>4.4 V8</t>
  </si>
  <si>
    <t>Discovery 4</t>
  </si>
  <si>
    <t>5.0 V8</t>
  </si>
  <si>
    <t>2009, 2010, 2011, 2012, 2013, 2014, 2015, 2016</t>
  </si>
  <si>
    <t>Discovery 5</t>
  </si>
  <si>
    <t>2.0 P300 I4</t>
  </si>
  <si>
    <t>2017, 2018, 2019, 2020, 2021, 2022, 2023, 2024, 2025</t>
  </si>
  <si>
    <t>3.0 P360 I6 MHEV</t>
  </si>
  <si>
    <t>2021, 2022, 2023, 2024, 2025</t>
  </si>
  <si>
    <t>1989, 1990, 1991, 1992, 1993, 1994</t>
  </si>
  <si>
    <t>Td5</t>
  </si>
  <si>
    <t>2.7 TDV6</t>
  </si>
  <si>
    <t>3.0 SDV6</t>
  </si>
  <si>
    <t>3.0 D250 I6 MHEV</t>
  </si>
  <si>
    <t>3.0 D300 I6 MHEV</t>
  </si>
  <si>
    <t>Wagon</t>
  </si>
  <si>
    <t>Transporter 1</t>
  </si>
  <si>
    <t>T1 207 D</t>
  </si>
  <si>
    <t>OM616 (2.4L I4)</t>
  </si>
  <si>
    <t>1977, 1978, 1979, 1980, 1981, 1982, 1983, 1984, 1985, 1986, 1987, 1988</t>
  </si>
  <si>
    <t>T1 208</t>
  </si>
  <si>
    <t>M115 (2.3L I4)</t>
  </si>
  <si>
    <t>1977, 1978, 1979, 1980, 1981, 1982</t>
  </si>
  <si>
    <t>M102 (2.3L I4)</t>
  </si>
  <si>
    <t>1982, 1983, 1984, 1985, 1986, 1987, 1988, 1989, 1990, 1991, 1992, 1993, 1994, 1995</t>
  </si>
  <si>
    <t>T1 307 D</t>
  </si>
  <si>
    <t>T1 308</t>
  </si>
  <si>
    <t>T1 308 D</t>
  </si>
  <si>
    <t>OM601 (2.3L I4)</t>
  </si>
  <si>
    <t>1989, 1990, 1991, 1992, 1993, 1994, 1995</t>
  </si>
  <si>
    <t>T1 310 D</t>
  </si>
  <si>
    <t>OM602 (2.9L I5)</t>
  </si>
  <si>
    <t>T1 407 D</t>
  </si>
  <si>
    <t>T1 408</t>
  </si>
  <si>
    <t>T1 408 D</t>
  </si>
  <si>
    <t>OM314 (3.8L I4)</t>
  </si>
  <si>
    <t>T1 409 D</t>
  </si>
  <si>
    <t>OM617 (3.0L I5)</t>
  </si>
  <si>
    <t>1982, 1983, 1984, 1985, 1986, 1987, 1988</t>
  </si>
  <si>
    <t>T1 410 D</t>
  </si>
  <si>
    <t>T1 210 E</t>
  </si>
  <si>
    <t>Motor eléctrico</t>
  </si>
  <si>
    <t>1978, 1979, 1980</t>
  </si>
  <si>
    <t>Transporter 2</t>
  </si>
  <si>
    <t>T2 406 D</t>
  </si>
  <si>
    <t>OM621 (2.0L I4)</t>
  </si>
  <si>
    <t>1967, 1968</t>
  </si>
  <si>
    <t>OM615 (2.2L I4)</t>
  </si>
  <si>
    <t>1968, 1969, 1970, 1971, 1972, 1973, 1974</t>
  </si>
  <si>
    <t>T2 407 D</t>
  </si>
  <si>
    <t>1974, 1975, 1976, 1977, 1978, 1979, 1980, 1981, 1982, 1983, 1984, 1985, 1986</t>
  </si>
  <si>
    <t>T2 408</t>
  </si>
  <si>
    <t>M121 (2.0L I4)</t>
  </si>
  <si>
    <t>1968, 1969, 1970, 1971, 1972, 1973, 1974, 1975, 1976, 1977, 1978, 1979, 1980, 1981, 1982</t>
  </si>
  <si>
    <t>T2 408 D</t>
  </si>
  <si>
    <t>1968, 1969, 1970, 1971, 1972, 1973, 1974, 1975, 1976, 1977, 1978, 1979, 1980, 1981, 1982, 1983, 1984, 1985, 1986</t>
  </si>
  <si>
    <t>T2 508 D</t>
  </si>
  <si>
    <t>T2 608 D</t>
  </si>
  <si>
    <t>T2 613 D</t>
  </si>
  <si>
    <t>OM352 (5.7L I6)</t>
  </si>
  <si>
    <t>1977, 1978, 1979, 1980, 1981, 1982, 1983, 1984, 1985, 1986</t>
  </si>
  <si>
    <t>T2 507 D</t>
  </si>
  <si>
    <t>T2 510</t>
  </si>
  <si>
    <t>1986, 1987, 1988, 1989, 1990, 1991, 1992, 1993, 1994, 1995, 1996</t>
  </si>
  <si>
    <t>T2 609 D</t>
  </si>
  <si>
    <t>OM364 (4.0L I4)</t>
  </si>
  <si>
    <t>T2 709 D</t>
  </si>
  <si>
    <t>T2 711 D</t>
  </si>
  <si>
    <t>OM364 A (4.0L I4 Turbo)</t>
  </si>
  <si>
    <t>T2 811 D</t>
  </si>
  <si>
    <t>T2 814 D</t>
  </si>
  <si>
    <t>OM364 LA (4.0L Turbo Intercooler)</t>
  </si>
  <si>
    <t>Ford</t>
  </si>
  <si>
    <t>Bronco</t>
  </si>
  <si>
    <t>Bronco Gen1</t>
  </si>
  <si>
    <t>170 CID I6</t>
  </si>
  <si>
    <t>1966, 1967, 1968, 1969, 1970, 1971, 1972</t>
  </si>
  <si>
    <t>289 CID V8</t>
  </si>
  <si>
    <t>1966, 1967, 1968, 1969</t>
  </si>
  <si>
    <t>200 CID I6</t>
  </si>
  <si>
    <t>1973, 1974, 1975, 1976, 1977</t>
  </si>
  <si>
    <t>302 CID V8</t>
  </si>
  <si>
    <t>1969, 1970, 1971, 1972, 1973, 1974, 1975, 1976, 1977</t>
  </si>
  <si>
    <t>Bronco Gen2</t>
  </si>
  <si>
    <t>351 CID V8 (Windsor)</t>
  </si>
  <si>
    <t>1978, 1979</t>
  </si>
  <si>
    <t>400 CID V8</t>
  </si>
  <si>
    <t>Bronco Gen3</t>
  </si>
  <si>
    <t>300 CID I6</t>
  </si>
  <si>
    <t>1980, 1981, 1982, 1983, 1984, 1985, 1986</t>
  </si>
  <si>
    <t>Bronco Gen4</t>
  </si>
  <si>
    <t>1987, 1988, 1989, 1990, 1991</t>
  </si>
  <si>
    <t>Bronco Gen5</t>
  </si>
  <si>
    <t>Bronco Gen6</t>
  </si>
  <si>
    <t>2.3L I4 Turbo EcoBoost</t>
  </si>
  <si>
    <t>2.7L V6 Twin-Turbo</t>
  </si>
  <si>
    <t>Bronco Gen6 Raptor</t>
  </si>
  <si>
    <t>3.0L V6 Twin-Turbo</t>
  </si>
  <si>
    <t>2022, 2023, 2024, 2025</t>
  </si>
  <si>
    <t>Toyota</t>
  </si>
  <si>
    <t>LandCruiser</t>
  </si>
  <si>
    <t>LandCruiser FJ40</t>
  </si>
  <si>
    <t>F 3.9L I6</t>
  </si>
  <si>
    <t>1960, 1961, 1962, 1963, 1964, 1965, 1966, 1967, 1968, 1969, 1970, 1971, 1972, 1973, 1974</t>
  </si>
  <si>
    <t>2F 4.2L I6</t>
  </si>
  <si>
    <t>1975, 1976, 1977, 1978, 1979, 1980, 1981, 1982, 1983, 1984</t>
  </si>
  <si>
    <t>LandCruiser BJ40</t>
  </si>
  <si>
    <t>B 3.0L I4</t>
  </si>
  <si>
    <t>1974, 1975, 1976, 1977, 1978, 1979</t>
  </si>
  <si>
    <t>LandCruiser BJ42</t>
  </si>
  <si>
    <t>3B 3.4L I4</t>
  </si>
  <si>
    <t>1980, 1981, 1982, 1983, 1984</t>
  </si>
  <si>
    <t>LandCruiser HJ45</t>
  </si>
  <si>
    <t>H 3.6L I6</t>
  </si>
  <si>
    <t>1972, 1973, 1974, 1975, 1976, 1977, 1978, 1979</t>
  </si>
  <si>
    <t>LandCruiser HJ47</t>
  </si>
  <si>
    <t>2H 4.0L I6</t>
  </si>
  <si>
    <t>LandCruiser FJ55</t>
  </si>
  <si>
    <t>1967, 1968, 1969, 1970, 1971, 1972, 1973, 1974</t>
  </si>
  <si>
    <t>1975, 1976, 1977, 1978, 1979, 1980</t>
  </si>
  <si>
    <t>LandCruiser FJ60</t>
  </si>
  <si>
    <t>1980, 1981, 1982, 1983, 1984, 1985, 1986, 1987</t>
  </si>
  <si>
    <t>LandCruiser FJ62</t>
  </si>
  <si>
    <t>3F-E 4.0L I6 EFI</t>
  </si>
  <si>
    <t>1988, 1989, 1990</t>
  </si>
  <si>
    <t>LandCruiser HJ60</t>
  </si>
  <si>
    <t>1980, 1981, 1982, 1983, 1984, 1985</t>
  </si>
  <si>
    <t>LandCruiser HJ61</t>
  </si>
  <si>
    <t>12H-T 4.0L I6 Turbo</t>
  </si>
  <si>
    <t>1985, 1986, 1987, 1988, 1989</t>
  </si>
  <si>
    <t>LandCruiser BJ70</t>
  </si>
  <si>
    <t>1984, 1985, 1986, 1987, 1988, 1989</t>
  </si>
  <si>
    <t>LandCruiser BJ73</t>
  </si>
  <si>
    <t>13B-T 3.4L I4 Turbo</t>
  </si>
  <si>
    <t>LandCruiser FJ70</t>
  </si>
  <si>
    <t>3F 4.0L I6</t>
  </si>
  <si>
    <t>1985, 1986, 1987, 1988, 1989, 1990, 1991, 1992</t>
  </si>
  <si>
    <t>LandCruiser FZJ70</t>
  </si>
  <si>
    <t>1FZ-FE 4.5L I6</t>
  </si>
  <si>
    <t>1992, 1993, 1994, 1995, 1996, 1997, 1998, 1999</t>
  </si>
  <si>
    <t>LandCruiser HZJ70</t>
  </si>
  <si>
    <t>1HZ 4.2L I6</t>
  </si>
  <si>
    <t>1990, 1991, 1992, 1993, 1994, 1995, 1996, 1997, 1998, 1999</t>
  </si>
  <si>
    <t>LandCruiser HDJ78</t>
  </si>
  <si>
    <t>1HD-FTE 4.2L I6 Turbo</t>
  </si>
  <si>
    <t>LandCruiser VDJ76</t>
  </si>
  <si>
    <t>1VD-FTV 4.5L V8 Turbo</t>
  </si>
  <si>
    <t>2007, 2008, 2009, 2010, 2011, 2012, 2013, 2014, 2015, 2016, 2017, 2018, 2019, 2020, 2021, 2022, 2023, 2024, 2025</t>
  </si>
  <si>
    <t>LandCruiser GRJ76</t>
  </si>
  <si>
    <t>1GR-FE 4.0L V6</t>
  </si>
  <si>
    <t>2009, 2010, 2011, 2012, 2013, 2014, 2015, 2016, 2017, 2018, 2019, 2020, 2021, 2022, 2023, 2024, 2025</t>
  </si>
  <si>
    <t>Nissan</t>
  </si>
  <si>
    <t>Patrol</t>
  </si>
  <si>
    <t>Patrol 60 Gen1</t>
  </si>
  <si>
    <t>P 4.0L I6</t>
  </si>
  <si>
    <t>1960, 1961, 1962, 1963, 1964, 1965, 1966, 1967, 1968, 1969, 1970, 1971, 1972, 1973, 1974, 1975</t>
  </si>
  <si>
    <t>Patrol 160 Gen2</t>
  </si>
  <si>
    <t>L28 2.8L I6</t>
  </si>
  <si>
    <t>1980, 1981, 1982, 1983, 1984, 1985, 1986, 1987, 1988, 1989</t>
  </si>
  <si>
    <t>P40 4.0L I6</t>
  </si>
  <si>
    <t>SD33 3.3L I6</t>
  </si>
  <si>
    <t>SD33T 3.3L I6 Turbo</t>
  </si>
  <si>
    <t>1983, 1984, 1985, 1986, 1987, 1988, 1989</t>
  </si>
  <si>
    <t>Patrol Y60 Gen3</t>
  </si>
  <si>
    <t>TB42 4.2L I6</t>
  </si>
  <si>
    <t>1987, 1988, 1989, 1990, 1991, 1992, 1993, 1994, 1995, 1996, 1997</t>
  </si>
  <si>
    <t>TD42 4.2L I6</t>
  </si>
  <si>
    <t>RD28T 2.8L I6 Turbo</t>
  </si>
  <si>
    <t>Patrol Y61 Gen4</t>
  </si>
  <si>
    <t>TB45E 4.5L I6</t>
  </si>
  <si>
    <t>1997, 1998, 1999, 2000, 2001, 2002, 2003, 2004, 2005, 2006, 2007, 2008, 2009, 2010, 2011, 2012, 2013, 2014, 2015, 2016</t>
  </si>
  <si>
    <t>TB48DE 4.8L I6</t>
  </si>
  <si>
    <t>2001, 2002, 2003, 2004, 2005, 2006, 2007, 2008, 2009, 2010, 2011, 2012, 2013, 2014, 2015, 2016</t>
  </si>
  <si>
    <t>ZD30DDTi 3.0L I4 Turbo</t>
  </si>
  <si>
    <t>2000, 2001, 2002, 2003, 2004, 2005, 2006, 2007, 2008, 2009, 2010, 2011, 2012, 2013, 2014, 2015, 2016</t>
  </si>
  <si>
    <t>TD42T 4.2L I6 Turbo</t>
  </si>
  <si>
    <t>Patrol Y62 Gen5</t>
  </si>
  <si>
    <t>VK56VD 5.6L V8</t>
  </si>
  <si>
    <t>2010, 2011, 2012, 2013, 2014, 2015, 2016, 2017, 2018, 2019, 2020, 2021, 2022, 2023, 2024, 2025</t>
  </si>
  <si>
    <t>Patrol Y62 NISMO Gen5</t>
  </si>
  <si>
    <t>VK56VD 5.6L V8 (428 hp)</t>
  </si>
  <si>
    <t>2015, 2016, 2017, 2018, 2019, 2020, 2021, 2022, 2023, 2024, 2025</t>
  </si>
  <si>
    <t>Suzuki</t>
  </si>
  <si>
    <t>Samurai</t>
  </si>
  <si>
    <t>SJ410 Gen1</t>
  </si>
  <si>
    <t>F10A 1.0L I4</t>
  </si>
  <si>
    <t>1981, 1982, 1983, 1984, 1985</t>
  </si>
  <si>
    <t>SJ413 Gen2</t>
  </si>
  <si>
    <t>G13A 1.3L I4 (carburador)</t>
  </si>
  <si>
    <t>Samurai Gen3</t>
  </si>
  <si>
    <t>1986, 1987, 1988, 1989, 1990, 1991, 1992</t>
  </si>
  <si>
    <t>G13BA 1.3L I4 (inyección monopunto)</t>
  </si>
  <si>
    <t>1993, 1994, 1995, 1996, 1997, 1998, 1999, 2000</t>
  </si>
  <si>
    <t>G13BB 1.3L I4 (inyección multipunto)</t>
  </si>
  <si>
    <t>2001, 2002, 2003</t>
  </si>
  <si>
    <t>XUD9 1.9L I4 Turbo (Peugeot)</t>
  </si>
  <si>
    <t>1998, 1999, 2000, 2001</t>
  </si>
  <si>
    <t>F8Q 1.9L I4 (Renault, atmosférico)</t>
  </si>
  <si>
    <t>Jimny</t>
  </si>
  <si>
    <t>Jimny LJ10 Gen1</t>
  </si>
  <si>
    <t>359 cc 2-cil. 2T</t>
  </si>
  <si>
    <t>1970, 1971, 1972</t>
  </si>
  <si>
    <t>Jimny LJ20 Gen1</t>
  </si>
  <si>
    <t>1972, 1973, 1974</t>
  </si>
  <si>
    <t>Jimny SJ10 Gen1</t>
  </si>
  <si>
    <t>539 cc 3-cil. 2T</t>
  </si>
  <si>
    <t>1975, 1976, 1977</t>
  </si>
  <si>
    <t>Jimny SJ20 Gen1</t>
  </si>
  <si>
    <t>797 cc 4-cil. 4T</t>
  </si>
  <si>
    <t>1977, 1978, 1979, 1980, 1981</t>
  </si>
  <si>
    <t>Jimny SJ30 Gen2</t>
  </si>
  <si>
    <t>Jimny SJ40 Gen2</t>
  </si>
  <si>
    <t>970 cc 4-cil. 4T</t>
  </si>
  <si>
    <t>1982, 1983, 1984, 1985, 1986</t>
  </si>
  <si>
    <t>Jimny JA71 Gen2</t>
  </si>
  <si>
    <t>543 cc 3-cil. Turbo</t>
  </si>
  <si>
    <t>Jimny JA11 Gen2</t>
  </si>
  <si>
    <t>657 cc 3-cil. Turbo</t>
  </si>
  <si>
    <t>1990, 1991, 1992, 1993</t>
  </si>
  <si>
    <t>Jimny JA12 Gen2</t>
  </si>
  <si>
    <t>1993, 1994, 1995, 1996</t>
  </si>
  <si>
    <t>Jimny JA22 Gen2</t>
  </si>
  <si>
    <t>658 cc 3-cil. Turbo</t>
  </si>
  <si>
    <t>1995, 1996, 1997</t>
  </si>
  <si>
    <t>Jimny JB23 Gen3</t>
  </si>
  <si>
    <t>1998, 1999, 2000, 2001, 2002, 2003, 2004, 2005, 2006, 2007, 2008, 2009, 2010, 2011, 2012, 2013, 2014, 2015, 2016, 2017, 2018</t>
  </si>
  <si>
    <t>Jimny JB33 Gen3</t>
  </si>
  <si>
    <t>1.3L 4-cil.</t>
  </si>
  <si>
    <t>1998, 1999, 2000, 2001, 2002</t>
  </si>
  <si>
    <t>Jimny JB43 Gen3</t>
  </si>
  <si>
    <t>2001, 2002, 2003, 2004, 2005, 2006, 2007, 2008, 2009, 2010, 2011, 2012, 2013, 2014, 2015, 2016, 2017, 2018</t>
  </si>
  <si>
    <t>Jimny JB53 Gen3</t>
  </si>
  <si>
    <t>1.5L 4-cil. Turbo</t>
  </si>
  <si>
    <t>2004, 2005, 2006, 2007, 2008, 2009, 2010, 2011, 2012</t>
  </si>
  <si>
    <t>Jimny JB64 Gen4</t>
  </si>
  <si>
    <t>Jimny JB74 Gen4</t>
  </si>
  <si>
    <t>1.5L 4-cil.</t>
  </si>
  <si>
    <t>Mitsubishi</t>
  </si>
  <si>
    <t>Pajero</t>
  </si>
  <si>
    <t>Pajero Gen1</t>
  </si>
  <si>
    <t>2.0L I4</t>
  </si>
  <si>
    <t>1982, 1983, 1984, 1985, 1986, 1987, 1988, 1989, 1990, 1991</t>
  </si>
  <si>
    <t>2.6L I4</t>
  </si>
  <si>
    <t>1983, 1984, 1985, 1986, 1987, 1988, 1989, 1990, 1991</t>
  </si>
  <si>
    <t>3.0L V6</t>
  </si>
  <si>
    <t>1988, 1989, 1990, 1991</t>
  </si>
  <si>
    <t>2.3L I4 Turbo</t>
  </si>
  <si>
    <t>2.5L I4 Turbo</t>
  </si>
  <si>
    <t>Pajero Gen2</t>
  </si>
  <si>
    <t>1991, 1992, 1993, 1994, 1995, 1996, 1997, 1998, 1999</t>
  </si>
  <si>
    <t>3.5L V6</t>
  </si>
  <si>
    <t>1993, 1994, 1995, 1996, 1997, 1998, 1999</t>
  </si>
  <si>
    <t>2.8L I4 Turbo</t>
  </si>
  <si>
    <t>Pajero Gen3</t>
  </si>
  <si>
    <t>3.5L V6 GDI</t>
  </si>
  <si>
    <t>1999, 2000, 2001, 2002, 2003, 2004, 2005, 2006</t>
  </si>
  <si>
    <t>3.2L I4 DI-D</t>
  </si>
  <si>
    <t>Pajero Gen4</t>
  </si>
  <si>
    <t>3.8L V6 MIVEC</t>
  </si>
  <si>
    <t>2006, 2007, 2008, 2009, 2010, 2011, 2012, 2013, 2014, 2015, 2016, 2017, 2018, 2019, 2020, 2021</t>
  </si>
  <si>
    <t>3.2L I4 DI-D (Common Rail)</t>
  </si>
  <si>
    <t>Defender</t>
  </si>
  <si>
    <t>Defender Serie I Gen1</t>
  </si>
  <si>
    <t>1.6L I4</t>
  </si>
  <si>
    <t>1948, 1949, 1950, 1951, 1952, 1953, 1954, 1955, 1956, 1957, 1958</t>
  </si>
  <si>
    <t>1957, 1958</t>
  </si>
  <si>
    <t>Defender Serie II Gen2</t>
  </si>
  <si>
    <t>2.25L I4</t>
  </si>
  <si>
    <t>1958, 1959, 1960, 1961</t>
  </si>
  <si>
    <t>Defender Serie IIA Gen2</t>
  </si>
  <si>
    <t>1961, 1962, 1963, 1964, 1965, 1966, 1967, 1968, 1969, 1970, 1971</t>
  </si>
  <si>
    <t>Defender Serie III Gen3</t>
  </si>
  <si>
    <t>1971, 1972, 1973, 1974, 1975, 1976, 1977, 1978, 1979, 1980, 1981, 1982, 1983, 1984, 1985</t>
  </si>
  <si>
    <t>Defender 90 Gen4</t>
  </si>
  <si>
    <t>3.5L V8</t>
  </si>
  <si>
    <t>1983, 1984, 1985, 1986, 1987, 1988, 1989, 1990</t>
  </si>
  <si>
    <t>2.5L I4</t>
  </si>
  <si>
    <t>Defender 110 Gen4</t>
  </si>
  <si>
    <t>Defender 90 Gen5</t>
  </si>
  <si>
    <t>200Tdi 2.5L I4 Turbo</t>
  </si>
  <si>
    <t>300Tdi 2.5L I4 Turbo</t>
  </si>
  <si>
    <t>1994, 1995, 1996, 1997</t>
  </si>
  <si>
    <t>Td5 2.5L I5 Turbo</t>
  </si>
  <si>
    <t>1998, 1999, 2000, 2001, 2002, 2003, 2004, 2005, 2006</t>
  </si>
  <si>
    <t>2.4L I4 Turbo</t>
  </si>
  <si>
    <t>2007, 2008, 2009, 2010, 2011</t>
  </si>
  <si>
    <t>2.2L I4 Turbo</t>
  </si>
  <si>
    <t>2012, 2013, 2014, 2015, 2016</t>
  </si>
  <si>
    <t>Defender 110 Gen5</t>
  </si>
  <si>
    <t>Defender 90 Gen6</t>
  </si>
  <si>
    <t>2.0L I4 Turbo</t>
  </si>
  <si>
    <t>2020, 2021, 2022, 2023, 2024, 2025</t>
  </si>
  <si>
    <t>3.0L I6 Turbo Mild Hybrid</t>
  </si>
  <si>
    <t>5.0L V8 Supercharged</t>
  </si>
  <si>
    <t>3.0L I6 Turbo</t>
  </si>
  <si>
    <t>Santana</t>
  </si>
  <si>
    <t>Santana Serie II Gen1</t>
  </si>
  <si>
    <t>Santana Serie IIA Gen2</t>
  </si>
  <si>
    <t>1962, 1963, 1964, 1965, 1966, 1967, 1968, 1969, 1970, 1971, 1972, 1973, 1974</t>
  </si>
  <si>
    <t>Santana Serie III Gen3</t>
  </si>
  <si>
    <t>1974, 1975, 1976, 1977, 1978, 1979, 1980, 1981, 1982, 1983, 1984</t>
  </si>
  <si>
    <t>2.25L I4 Turbo</t>
  </si>
  <si>
    <t>1982, 1983, 1984</t>
  </si>
  <si>
    <t>3.5L I6</t>
  </si>
  <si>
    <t>1977, 1978, 1979, 1980, 1981, 1982, 1983, 1984</t>
  </si>
  <si>
    <t>Santana 2500 Gen4</t>
  </si>
  <si>
    <t>1984, 1985, 1986, 1987, 1988, 1989, 1990, 1991, 1992, 1993, 1994</t>
  </si>
  <si>
    <t>Santana 3500 DL Gen4</t>
  </si>
  <si>
    <t>Van</t>
  </si>
  <si>
    <t>Chevrolet</t>
  </si>
  <si>
    <t>G-Series</t>
  </si>
  <si>
    <t>G-Series Gen1</t>
  </si>
  <si>
    <t>1964, 1965, 1966</t>
  </si>
  <si>
    <t>3.2L I6</t>
  </si>
  <si>
    <t>GMC</t>
  </si>
  <si>
    <t>Handi-Van</t>
  </si>
  <si>
    <t>Handi-Van Gen1</t>
  </si>
  <si>
    <t>G-Series Gen2</t>
  </si>
  <si>
    <t>3.8L I6</t>
  </si>
  <si>
    <t>1967, 1968, 1969, 1970</t>
  </si>
  <si>
    <t>4.1L I6</t>
  </si>
  <si>
    <t>4.6L V8</t>
  </si>
  <si>
    <t>5.0L V8</t>
  </si>
  <si>
    <t>Handi-Van Gen2</t>
  </si>
  <si>
    <t>G-Series Gen3</t>
  </si>
  <si>
    <t>1971, 1972, 1973, 1974, 1975, 1976, 1977, 1978, 1979, 1980, 1981, 1982, 1983, 1984</t>
  </si>
  <si>
    <t>G-Series 4x4 Gen3</t>
  </si>
  <si>
    <t>4.3L V6</t>
  </si>
  <si>
    <t>1985, 1986, 1987, 1988, 1989, 1990, 1991, 1992, 1993, 1994, 1995, 1996</t>
  </si>
  <si>
    <t>1977, 1978, 1979, 1980, 1981, 1982, 1983, 1984, 1985–1996</t>
  </si>
  <si>
    <t>5.7L V8</t>
  </si>
  <si>
    <t>7.4L V8</t>
  </si>
  <si>
    <t>1988, 1989, 1990, 1991, 1992, 1993, 1994, 1995, 1996</t>
  </si>
  <si>
    <t>6.2L V8</t>
  </si>
  <si>
    <t>1982–1993</t>
  </si>
  <si>
    <t>6.5L V8</t>
  </si>
  <si>
    <t>Vandura</t>
  </si>
  <si>
    <t>Vandura 4x4 Gen3</t>
  </si>
  <si>
    <t>1977–1996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</si>
  <si>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</si>
  <si>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</si>
  <si>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</si>
  <si>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</si>
  <si>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</si>
  <si>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</si>
  <si>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</si>
  <si>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</si>
  <si>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</si>
  <si>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</si>
  <si>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DG11</t>
  </si>
  <si>
    <t>DG12</t>
  </si>
  <si>
    <t>DG13</t>
  </si>
  <si>
    <t>DC1</t>
  </si>
  <si>
    <t>DC2</t>
  </si>
  <si>
    <t>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</t>
  </si>
  <si>
    <t>DC3</t>
  </si>
  <si>
    <t>DC4</t>
  </si>
  <si>
    <t>DC5</t>
  </si>
  <si>
    <t>DC6</t>
  </si>
  <si>
    <t>DC7</t>
  </si>
  <si>
    <t>DC8</t>
  </si>
  <si>
    <t>DC9</t>
  </si>
  <si>
    <t>DC10</t>
  </si>
  <si>
    <t>DC11</t>
  </si>
  <si>
    <t>DC12</t>
  </si>
  <si>
    <t>DC13</t>
  </si>
  <si>
    <t>DC14</t>
  </si>
  <si>
    <t>DC15</t>
  </si>
  <si>
    <t>DC16</t>
  </si>
  <si>
    <t>DC17</t>
  </si>
  <si>
    <t>DC18</t>
  </si>
  <si>
    <t>DC19</t>
  </si>
  <si>
    <t>DC20</t>
  </si>
  <si>
    <t>DC21</t>
  </si>
  <si>
    <t>DC22</t>
  </si>
  <si>
    <t>DC23</t>
  </si>
  <si>
    <t>DC24</t>
  </si>
  <si>
    <t>DC25</t>
  </si>
  <si>
    <t>DC26</t>
  </si>
  <si>
    <t>DC27</t>
  </si>
  <si>
    <t>DC28</t>
  </si>
  <si>
    <t>DC29</t>
  </si>
  <si>
    <t>DC30</t>
  </si>
  <si>
    <t>DC31</t>
  </si>
  <si>
    <t>DC32</t>
  </si>
  <si>
    <t>DC33</t>
  </si>
  <si>
    <t>DC34</t>
  </si>
  <si>
    <t>DC35</t>
  </si>
  <si>
    <t>Column 11</t>
  </si>
  <si>
    <t>EN_Subcategoriy</t>
  </si>
  <si>
    <t>DSC1</t>
  </si>
  <si>
    <t>DSC2</t>
  </si>
  <si>
    <t>DSC3</t>
  </si>
  <si>
    <t>DSC4</t>
  </si>
  <si>
    <t>DSC5</t>
  </si>
  <si>
    <t>DSC6</t>
  </si>
  <si>
    <t>DSC7</t>
  </si>
  <si>
    <t>DSC8</t>
  </si>
  <si>
    <t>DSC9</t>
  </si>
  <si>
    <t>DSC10</t>
  </si>
  <si>
    <t>DSC11</t>
  </si>
  <si>
    <t>DSC12</t>
  </si>
  <si>
    <t>DSC13</t>
  </si>
  <si>
    <t>DSC14</t>
  </si>
  <si>
    <t>DSC15</t>
  </si>
  <si>
    <t>DSC16</t>
  </si>
  <si>
    <t>DSC17</t>
  </si>
  <si>
    <t>DSC18</t>
  </si>
  <si>
    <t>DSC19</t>
  </si>
  <si>
    <t>DSC20</t>
  </si>
  <si>
    <t>DSC21</t>
  </si>
  <si>
    <t>DSC22</t>
  </si>
  <si>
    <t>DSC23</t>
  </si>
  <si>
    <t>DSC24</t>
  </si>
  <si>
    <t>DSC25</t>
  </si>
  <si>
    <t>DSC26</t>
  </si>
  <si>
    <t>DSC27</t>
  </si>
  <si>
    <t>DSC28</t>
  </si>
  <si>
    <t>DSC29</t>
  </si>
  <si>
    <t>DSC30</t>
  </si>
  <si>
    <t>DSC31</t>
  </si>
  <si>
    <t>DSC32</t>
  </si>
  <si>
    <t>DSC33</t>
  </si>
  <si>
    <t>DSC34</t>
  </si>
  <si>
    <t>DSC35</t>
  </si>
  <si>
    <t>DSC36</t>
  </si>
  <si>
    <t>DSC37</t>
  </si>
  <si>
    <t>DSC38</t>
  </si>
  <si>
    <t>DSC39</t>
  </si>
  <si>
    <t>DSC40</t>
  </si>
  <si>
    <t>DSC41</t>
  </si>
  <si>
    <t>DSC42</t>
  </si>
  <si>
    <t>DSC43</t>
  </si>
  <si>
    <t>DSC44</t>
  </si>
  <si>
    <t>DSC45</t>
  </si>
  <si>
    <t>DSC46</t>
  </si>
  <si>
    <t>DSC47</t>
  </si>
  <si>
    <t>DSC48</t>
  </si>
  <si>
    <t>DSC49</t>
  </si>
  <si>
    <t>DSC50</t>
  </si>
  <si>
    <t>DSC51</t>
  </si>
  <si>
    <t>DSC52</t>
  </si>
  <si>
    <t>DSC53</t>
  </si>
  <si>
    <t>DSC54</t>
  </si>
  <si>
    <t>DSC55</t>
  </si>
  <si>
    <t>DSC56</t>
  </si>
  <si>
    <t>DSC57</t>
  </si>
  <si>
    <t>DSC58</t>
  </si>
  <si>
    <t>DSC59</t>
  </si>
  <si>
    <t>DSC60</t>
  </si>
  <si>
    <t>DSC61</t>
  </si>
  <si>
    <t>DSC62</t>
  </si>
  <si>
    <t>DSC63</t>
  </si>
  <si>
    <t>DSC64</t>
  </si>
  <si>
    <t>DSC65</t>
  </si>
  <si>
    <t>DSC66</t>
  </si>
  <si>
    <t>DSC67</t>
  </si>
  <si>
    <t>DSC68</t>
  </si>
  <si>
    <t>DSC69</t>
  </si>
  <si>
    <t>DSC70</t>
  </si>
  <si>
    <t>DSC71</t>
  </si>
  <si>
    <t>DSC72</t>
  </si>
  <si>
    <t>DSC73</t>
  </si>
  <si>
    <t>DSC74</t>
  </si>
  <si>
    <t>DSC75</t>
  </si>
  <si>
    <t>DSC76</t>
  </si>
  <si>
    <t>DSC77</t>
  </si>
  <si>
    <t>DSC78</t>
  </si>
  <si>
    <t>DSC79</t>
  </si>
  <si>
    <t>DSC80</t>
  </si>
  <si>
    <t>DSC81</t>
  </si>
  <si>
    <t>DSC82</t>
  </si>
  <si>
    <t>DSC83</t>
  </si>
  <si>
    <t>DSC84</t>
  </si>
  <si>
    <t>DSC85</t>
  </si>
  <si>
    <t>DSC86</t>
  </si>
  <si>
    <t>DSC87</t>
  </si>
  <si>
    <t>DSC88</t>
  </si>
  <si>
    <t>DSC89</t>
  </si>
  <si>
    <t>DSC90</t>
  </si>
  <si>
    <t>DSC91</t>
  </si>
  <si>
    <t>DSC92</t>
  </si>
  <si>
    <t>DSC93</t>
  </si>
  <si>
    <t>DSC94</t>
  </si>
  <si>
    <t>DSC95</t>
  </si>
  <si>
    <t>DSC96</t>
  </si>
  <si>
    <t>DSC97</t>
  </si>
  <si>
    <t>DSC98</t>
  </si>
  <si>
    <t>DSC99</t>
  </si>
  <si>
    <t>DSC100</t>
  </si>
  <si>
    <t>DSC101</t>
  </si>
  <si>
    <t>DSC102</t>
  </si>
  <si>
    <t>DSC103</t>
  </si>
  <si>
    <t>DSC104</t>
  </si>
  <si>
    <t>DSC105</t>
  </si>
  <si>
    <t>DSC106</t>
  </si>
  <si>
    <t>DSC107</t>
  </si>
  <si>
    <t>DSC108</t>
  </si>
  <si>
    <t>DSC109</t>
  </si>
  <si>
    <t>DSC110</t>
  </si>
  <si>
    <t>DSC111</t>
  </si>
  <si>
    <t>DSC112</t>
  </si>
  <si>
    <t>DSC113</t>
  </si>
  <si>
    <t>DSC114</t>
  </si>
  <si>
    <t>DSC115</t>
  </si>
  <si>
    <t>DSC116</t>
  </si>
  <si>
    <t>DSC117</t>
  </si>
  <si>
    <t>DSC118</t>
  </si>
  <si>
    <t>DSC119</t>
  </si>
  <si>
    <t>DSC120</t>
  </si>
  <si>
    <t>DSC121</t>
  </si>
  <si>
    <t>DSC122</t>
  </si>
  <si>
    <t>DSC123</t>
  </si>
  <si>
    <t>DSC124</t>
  </si>
  <si>
    <t>DSC125</t>
  </si>
  <si>
    <t>DSC126</t>
  </si>
  <si>
    <t>DSC127</t>
  </si>
  <si>
    <t>DSC128</t>
  </si>
  <si>
    <t>DSC129</t>
  </si>
  <si>
    <t>DSC130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</si>
</sst>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Roboto Mono"/>
    </font>
    <font>
      <sz val="10.0"/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sz val="10.0"/>
      <color rgb="FF000000"/>
      <name val="Arial"/>
    </font>
    <font>
      <sz val="10.0"/>
      <color rgb="FFFFFFFF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57BB8A"/>
      </right>
      <top style="thin">
        <color rgb="FF57BB8A"/>
      </top>
      <bottom style="thin">
        <color rgb="FF57BB8A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vertical="center"/>
    </xf>
    <xf borderId="8" fillId="0" fontId="2" numFmtId="49" xfId="0" applyAlignment="1" applyBorder="1" applyFont="1" applyNumberForma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2" numFmtId="49" xfId="0" applyAlignment="1" applyBorder="1" applyFont="1" applyNumberFormat="1">
      <alignment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49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shrinkToFit="0" vertical="center" wrapText="0"/>
    </xf>
    <xf borderId="0" fillId="0" fontId="7" numFmtId="0" xfId="0" applyAlignment="1" applyFont="1">
      <alignment shrinkToFit="0" wrapText="1"/>
    </xf>
    <xf borderId="1" fillId="2" fontId="8" numFmtId="0" xfId="0" applyAlignment="1" applyBorder="1" applyFill="1" applyFont="1">
      <alignment horizontal="left" vertical="center"/>
    </xf>
    <xf borderId="2" fillId="2" fontId="8" numFmtId="0" xfId="0" applyAlignment="1" applyBorder="1" applyFont="1">
      <alignment horizontal="left" vertical="center"/>
    </xf>
    <xf borderId="0" fillId="0" fontId="2" numFmtId="0" xfId="0" applyAlignment="1" applyFont="1">
      <alignment horizontal="right"/>
    </xf>
    <xf borderId="0" fillId="0" fontId="2" numFmtId="0" xfId="0" applyFont="1"/>
    <xf borderId="2" fillId="2" fontId="8" numFmtId="49" xfId="0" applyAlignment="1" applyBorder="1" applyFont="1" applyNumberFormat="1">
      <alignment horizontal="left" vertical="center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00_DATA-style">
      <tableStyleElement dxfId="1" type="headerRow"/>
      <tableStyleElement dxfId="2" type="firstRowStripe"/>
      <tableStyleElement dxfId="3" type="secondRowStripe"/>
    </tableStyle>
    <tableStyle count="3" pivot="0" name="01_DATA VEHICULOS-style">
      <tableStyleElement dxfId="1" type="headerRow"/>
      <tableStyleElement dxfId="2" type="firstRowStripe"/>
      <tableStyleElement dxfId="3" type="secondRowStripe"/>
    </tableStyle>
    <tableStyle count="3" pivot="0" name="01_DATA_GRUPOS-style">
      <tableStyleElement dxfId="1" type="headerRow"/>
      <tableStyleElement dxfId="2" type="firstRowStripe"/>
      <tableStyleElement dxfId="3" type="secondRowStripe"/>
    </tableStyle>
    <tableStyle count="3" pivot="0" name="02_DATA_CATEGORIA-style">
      <tableStyleElement dxfId="1" type="headerRow"/>
      <tableStyleElement dxfId="2" type="firstRowStripe"/>
      <tableStyleElement dxfId="3" type="secondRowStripe"/>
    </tableStyle>
    <tableStyle count="3" pivot="0" name="03_DATA_SUBCATEGORI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352" displayName="Data" name="Data" id="1">
  <tableColumns count="16">
    <tableColumn name="ID" id="1"/>
    <tableColumn name="DE_Group" id="2"/>
    <tableColumn name="ES_Group" id="3"/>
    <tableColumn name="EN_Group" id="4"/>
    <tableColumn name="Image_Group" id="5"/>
    <tableColumn name="DE_Category" id="6"/>
    <tableColumn name="ES_Category" id="7"/>
    <tableColumn name="EN_Category" id="8"/>
    <tableColumn name="Image_Category" id="9"/>
    <tableColumn name="DE_Subcategory" id="10"/>
    <tableColumn name="ES_Subcategory" id="11"/>
    <tableColumn name="EN_Subcategory" id="12"/>
    <tableColumn name="DE_Element" id="13"/>
    <tableColumn name="ES_Element" id="14"/>
    <tableColumn name="EN_Element" id="15"/>
    <tableColumn name="Image_Elemnt" id="16"/>
  </tableColumns>
  <tableStyleInfo name="00_DATA-style" showColumnStripes="0" showFirstColumn="1" showLastColumn="1" showRowStripes="1"/>
</table>
</file>

<file path=xl/tables/table2.xml><?xml version="1.0" encoding="utf-8"?>
<table xmlns="http://schemas.openxmlformats.org/spreadsheetml/2006/main" ref="A1:I225" displayName="Data_Vehiculos" name="Data_Vehiculos" id="2">
  <tableColumns count="9">
    <tableColumn name="ID" id="1"/>
    <tableColumn name="Tipo" id="2"/>
    <tableColumn name="Marca" id="3"/>
    <tableColumn name="Modelo" id="4"/>
    <tableColumn name="Serie/Generacion" id="5"/>
    <tableColumn name="Combustible" id="6"/>
    <tableColumn name="Motor" id="7"/>
    <tableColumn name="Año" id="8"/>
    <tableColumn name="Columna 9" id="9"/>
  </tableColumns>
  <tableStyleInfo name="01_DATA VEHICULOS-style" showColumnStripes="0" showFirstColumn="1" showLastColumn="1" showRowStripes="1"/>
</table>
</file>

<file path=xl/tables/table3.xml><?xml version="1.0" encoding="utf-8"?>
<table xmlns="http://schemas.openxmlformats.org/spreadsheetml/2006/main" headerRowCount="0" ref="A1:D1" displayName="Table_1" name="Table_1" id="3">
  <tableColumns count="4">
    <tableColumn name="Column1" id="1"/>
    <tableColumn name="Column2" id="2"/>
    <tableColumn name="Column3" id="3"/>
    <tableColumn name="Column4" id="4"/>
  </tableColumns>
  <tableStyleInfo name="01_DATA_GRUP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G1" displayName="Table_2" name="Table_2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02_DATA_CATEGOR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K1" displayName="Table_3" name="Table_3" id="5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03_DATA_SUBCATEGOR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6.5"/>
    <col customWidth="1" min="2" max="2" width="18.5"/>
    <col customWidth="1" min="3" max="3" width="19.0"/>
    <col customWidth="1" min="4" max="4" width="12.0"/>
    <col customWidth="1" min="5" max="5" width="17.75"/>
    <col customWidth="1" min="6" max="6" width="10.25"/>
    <col customWidth="1" min="7" max="7" width="25.88"/>
    <col customWidth="1" min="8" max="8" width="19.63"/>
    <col customWidth="1" min="9" max="12" width="22.25"/>
    <col customWidth="1" min="13" max="15" width="18.75"/>
    <col customWidth="1" min="16" max="16" width="91.13"/>
    <col customWidth="1" min="17" max="26" width="11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ht="15.75" customHeight="1">
      <c r="A2" s="5" t="s">
        <v>16</v>
      </c>
      <c r="B2" s="6" t="s">
        <v>17</v>
      </c>
      <c r="C2" s="6" t="str">
        <f>IFERROR(__xludf.DUMMYFUNCTION("GOOGLETRANSLATE(B3,""DE"",""ES"")"),"Frenos")</f>
        <v>Frenos</v>
      </c>
      <c r="D2" s="6" t="str">
        <f>IFERROR(__xludf.DUMMYFUNCTION("GOOGLETRANSLATE(B3,""DE"",""EN"")"),"Brakes")</f>
        <v>Brakes</v>
      </c>
      <c r="E2" s="6" t="str">
        <f t="shared" ref="E2:E352" si="1">C2 &amp; "_" &amp; "_" &amp; ".jpg"</f>
        <v>Frenos__.jpg</v>
      </c>
      <c r="F2" s="6" t="s">
        <v>17</v>
      </c>
      <c r="G2" s="6" t="s">
        <v>18</v>
      </c>
      <c r="H2" s="6" t="s">
        <v>19</v>
      </c>
      <c r="I2" s="6" t="str">
        <f t="shared" ref="I2:I352" si="2">C2 &amp; "_" &amp; G2 &amp; "_" &amp; ".jpg"</f>
        <v>Frenos_Frenos_.jpg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7" t="str">
        <f t="shared" ref="P2:P352" si="3">C2 &amp; "_" &amp; G2 &amp; "_" &amp; N2 &amp; ".jpg"</f>
        <v>Frenos_Frenos_Pastillas de freno.jpg</v>
      </c>
    </row>
    <row r="3" ht="15.75" customHeight="1">
      <c r="A3" s="8" t="s">
        <v>26</v>
      </c>
      <c r="B3" s="9" t="s">
        <v>17</v>
      </c>
      <c r="C3" s="9" t="s">
        <v>18</v>
      </c>
      <c r="D3" s="9" t="s">
        <v>19</v>
      </c>
      <c r="E3" s="6" t="str">
        <f t="shared" si="1"/>
        <v>Frenos__.jpg</v>
      </c>
      <c r="F3" s="9" t="s">
        <v>17</v>
      </c>
      <c r="G3" s="9" t="s">
        <v>18</v>
      </c>
      <c r="H3" s="9" t="s">
        <v>19</v>
      </c>
      <c r="I3" s="6" t="str">
        <f t="shared" si="2"/>
        <v>Frenos_Frenos_.jpg</v>
      </c>
      <c r="J3" s="9" t="s">
        <v>20</v>
      </c>
      <c r="K3" s="9" t="s">
        <v>21</v>
      </c>
      <c r="L3" s="9" t="s">
        <v>22</v>
      </c>
      <c r="M3" s="9" t="s">
        <v>27</v>
      </c>
      <c r="N3" s="9" t="s">
        <v>28</v>
      </c>
      <c r="O3" s="9" t="s">
        <v>29</v>
      </c>
      <c r="P3" s="10" t="str">
        <f t="shared" si="3"/>
        <v>Frenos_Frenos_Indicador de desgaste de frenos.jpg</v>
      </c>
    </row>
    <row r="4" ht="15.75" customHeight="1">
      <c r="A4" s="5" t="s">
        <v>30</v>
      </c>
      <c r="B4" s="6" t="s">
        <v>17</v>
      </c>
      <c r="C4" s="6" t="s">
        <v>18</v>
      </c>
      <c r="D4" s="6" t="s">
        <v>19</v>
      </c>
      <c r="E4" s="6" t="str">
        <f t="shared" si="1"/>
        <v>Frenos__.jpg</v>
      </c>
      <c r="F4" s="6" t="s">
        <v>17</v>
      </c>
      <c r="G4" s="6" t="s">
        <v>18</v>
      </c>
      <c r="H4" s="6" t="s">
        <v>19</v>
      </c>
      <c r="I4" s="6" t="str">
        <f t="shared" si="2"/>
        <v>Frenos_Frenos_.jpg</v>
      </c>
      <c r="J4" s="6" t="s">
        <v>20</v>
      </c>
      <c r="K4" s="6" t="s">
        <v>21</v>
      </c>
      <c r="L4" s="6" t="s">
        <v>31</v>
      </c>
      <c r="M4" s="6" t="s">
        <v>32</v>
      </c>
      <c r="N4" s="6" t="s">
        <v>33</v>
      </c>
      <c r="O4" s="6"/>
      <c r="P4" s="7" t="str">
        <f t="shared" si="3"/>
        <v>Frenos_Frenos_Accessory kit, disc brake pad.jpg</v>
      </c>
    </row>
    <row r="5" ht="15.75" customHeight="1">
      <c r="A5" s="8" t="s">
        <v>34</v>
      </c>
      <c r="B5" s="9" t="s">
        <v>17</v>
      </c>
      <c r="C5" s="9" t="s">
        <v>18</v>
      </c>
      <c r="D5" s="9" t="s">
        <v>19</v>
      </c>
      <c r="E5" s="6" t="str">
        <f t="shared" si="1"/>
        <v>Frenos__.jpg</v>
      </c>
      <c r="F5" s="9" t="s">
        <v>17</v>
      </c>
      <c r="G5" s="9" t="s">
        <v>18</v>
      </c>
      <c r="H5" s="9" t="s">
        <v>19</v>
      </c>
      <c r="I5" s="6" t="str">
        <f t="shared" si="2"/>
        <v>Frenos_Frenos_.jpg</v>
      </c>
      <c r="J5" s="9" t="s">
        <v>35</v>
      </c>
      <c r="K5" s="9" t="s">
        <v>36</v>
      </c>
      <c r="L5" s="9" t="s">
        <v>37</v>
      </c>
      <c r="M5" s="9" t="s">
        <v>38</v>
      </c>
      <c r="N5" s="9" t="s">
        <v>39</v>
      </c>
      <c r="O5" s="9" t="s">
        <v>40</v>
      </c>
      <c r="P5" s="10" t="str">
        <f t="shared" si="3"/>
        <v>Frenos_Frenos_Discos de freno.jpg</v>
      </c>
    </row>
    <row r="6" ht="15.75" customHeight="1">
      <c r="A6" s="5" t="s">
        <v>41</v>
      </c>
      <c r="B6" s="6" t="s">
        <v>17</v>
      </c>
      <c r="C6" s="6" t="s">
        <v>18</v>
      </c>
      <c r="D6" s="6" t="s">
        <v>19</v>
      </c>
      <c r="E6" s="6" t="str">
        <f t="shared" si="1"/>
        <v>Frenos__.jpg</v>
      </c>
      <c r="F6" s="6" t="s">
        <v>17</v>
      </c>
      <c r="G6" s="6" t="s">
        <v>18</v>
      </c>
      <c r="H6" s="6" t="s">
        <v>19</v>
      </c>
      <c r="I6" s="6" t="str">
        <f t="shared" si="2"/>
        <v>Frenos_Frenos_.jpg</v>
      </c>
      <c r="J6" s="6" t="s">
        <v>35</v>
      </c>
      <c r="K6" s="6" t="s">
        <v>36</v>
      </c>
      <c r="L6" s="6" t="s">
        <v>37</v>
      </c>
      <c r="M6" s="6" t="s">
        <v>42</v>
      </c>
      <c r="N6" s="6" t="s">
        <v>43</v>
      </c>
      <c r="O6" s="6" t="s">
        <v>44</v>
      </c>
      <c r="P6" s="7" t="str">
        <f t="shared" si="3"/>
        <v>Frenos_Frenos_Discos y pastillas de freno.jpg</v>
      </c>
    </row>
    <row r="7" ht="15.75" customHeight="1">
      <c r="A7" s="8" t="s">
        <v>45</v>
      </c>
      <c r="B7" s="9" t="s">
        <v>17</v>
      </c>
      <c r="C7" s="9" t="s">
        <v>18</v>
      </c>
      <c r="D7" s="9" t="s">
        <v>19</v>
      </c>
      <c r="E7" s="6" t="str">
        <f t="shared" si="1"/>
        <v>Frenos__.jpg</v>
      </c>
      <c r="F7" s="9" t="s">
        <v>17</v>
      </c>
      <c r="G7" s="9" t="s">
        <v>18</v>
      </c>
      <c r="H7" s="9" t="s">
        <v>19</v>
      </c>
      <c r="I7" s="6" t="str">
        <f t="shared" si="2"/>
        <v>Frenos_Frenos_.jpg</v>
      </c>
      <c r="J7" s="9" t="s">
        <v>46</v>
      </c>
      <c r="K7" s="9" t="s">
        <v>47</v>
      </c>
      <c r="L7" s="9" t="s">
        <v>48</v>
      </c>
      <c r="M7" s="9" t="s">
        <v>49</v>
      </c>
      <c r="N7" s="9" t="s">
        <v>50</v>
      </c>
      <c r="O7" s="9" t="s">
        <v>51</v>
      </c>
      <c r="P7" s="10" t="str">
        <f t="shared" si="3"/>
        <v>Frenos_Frenos_Freno de tambor.jpg</v>
      </c>
    </row>
    <row r="8" ht="15.75" customHeight="1">
      <c r="A8" s="5" t="s">
        <v>52</v>
      </c>
      <c r="B8" s="6" t="s">
        <v>17</v>
      </c>
      <c r="C8" s="6" t="s">
        <v>18</v>
      </c>
      <c r="D8" s="6" t="s">
        <v>19</v>
      </c>
      <c r="E8" s="6" t="str">
        <f t="shared" si="1"/>
        <v>Frenos__.jpg</v>
      </c>
      <c r="F8" s="6" t="s">
        <v>17</v>
      </c>
      <c r="G8" s="6" t="s">
        <v>18</v>
      </c>
      <c r="H8" s="6" t="s">
        <v>19</v>
      </c>
      <c r="I8" s="6" t="str">
        <f t="shared" si="2"/>
        <v>Frenos_Frenos_.jpg</v>
      </c>
      <c r="J8" s="6" t="s">
        <v>46</v>
      </c>
      <c r="K8" s="6" t="s">
        <v>47</v>
      </c>
      <c r="L8" s="6" t="s">
        <v>48</v>
      </c>
      <c r="M8" s="6" t="s">
        <v>53</v>
      </c>
      <c r="N8" s="6" t="s">
        <v>54</v>
      </c>
      <c r="O8" s="6" t="s">
        <v>55</v>
      </c>
      <c r="P8" s="7" t="str">
        <f t="shared" si="3"/>
        <v>Frenos_Frenos_Zapatas de freno.jpg</v>
      </c>
    </row>
    <row r="9" ht="15.75" customHeight="1">
      <c r="A9" s="8" t="s">
        <v>56</v>
      </c>
      <c r="B9" s="9" t="s">
        <v>17</v>
      </c>
      <c r="C9" s="9" t="s">
        <v>18</v>
      </c>
      <c r="D9" s="9" t="s">
        <v>19</v>
      </c>
      <c r="E9" s="6" t="str">
        <f t="shared" si="1"/>
        <v>Frenos__.jpg</v>
      </c>
      <c r="F9" s="9" t="s">
        <v>17</v>
      </c>
      <c r="G9" s="9" t="s">
        <v>18</v>
      </c>
      <c r="H9" s="9" t="s">
        <v>19</v>
      </c>
      <c r="I9" s="6" t="str">
        <f t="shared" si="2"/>
        <v>Frenos_Frenos_.jpg</v>
      </c>
      <c r="J9" s="9" t="s">
        <v>46</v>
      </c>
      <c r="K9" s="9" t="s">
        <v>47</v>
      </c>
      <c r="L9" s="9" t="s">
        <v>57</v>
      </c>
      <c r="M9" s="9" t="s">
        <v>58</v>
      </c>
      <c r="N9" s="9" t="s">
        <v>59</v>
      </c>
      <c r="O9" s="9"/>
      <c r="P9" s="10" t="str">
        <f t="shared" si="3"/>
        <v>Frenos_Frenos_Accessory kit, brake shoes.jpg</v>
      </c>
    </row>
    <row r="10" ht="15.75" customHeight="1">
      <c r="A10" s="5" t="s">
        <v>60</v>
      </c>
      <c r="B10" s="6" t="s">
        <v>17</v>
      </c>
      <c r="C10" s="6" t="s">
        <v>18</v>
      </c>
      <c r="D10" s="6" t="s">
        <v>19</v>
      </c>
      <c r="E10" s="6" t="str">
        <f t="shared" si="1"/>
        <v>Frenos__.jpg</v>
      </c>
      <c r="F10" s="6" t="s">
        <v>17</v>
      </c>
      <c r="G10" s="6" t="s">
        <v>18</v>
      </c>
      <c r="H10" s="6" t="s">
        <v>19</v>
      </c>
      <c r="I10" s="6" t="str">
        <f t="shared" si="2"/>
        <v>Frenos_Frenos_.jpg</v>
      </c>
      <c r="J10" s="6" t="s">
        <v>46</v>
      </c>
      <c r="K10" s="6" t="s">
        <v>47</v>
      </c>
      <c r="L10" s="6" t="s">
        <v>48</v>
      </c>
      <c r="M10" s="6" t="s">
        <v>61</v>
      </c>
      <c r="N10" s="6" t="s">
        <v>62</v>
      </c>
      <c r="O10" s="6" t="s">
        <v>63</v>
      </c>
      <c r="P10" s="7" t="str">
        <f t="shared" si="3"/>
        <v>Frenos_Frenos_Tambor de freno.jpg</v>
      </c>
    </row>
    <row r="11" ht="15.75" customHeight="1">
      <c r="A11" s="8" t="s">
        <v>64</v>
      </c>
      <c r="B11" s="9" t="s">
        <v>17</v>
      </c>
      <c r="C11" s="9" t="s">
        <v>18</v>
      </c>
      <c r="D11" s="9" t="s">
        <v>19</v>
      </c>
      <c r="E11" s="6" t="str">
        <f t="shared" si="1"/>
        <v>Frenos__.jpg</v>
      </c>
      <c r="F11" s="9" t="s">
        <v>17</v>
      </c>
      <c r="G11" s="9" t="s">
        <v>18</v>
      </c>
      <c r="H11" s="9" t="s">
        <v>19</v>
      </c>
      <c r="I11" s="6" t="str">
        <f t="shared" si="2"/>
        <v>Frenos_Frenos_.jpg</v>
      </c>
      <c r="J11" s="9" t="s">
        <v>65</v>
      </c>
      <c r="K11" s="9" t="s">
        <v>66</v>
      </c>
      <c r="L11" s="9" t="s">
        <v>67</v>
      </c>
      <c r="M11" s="9" t="s">
        <v>68</v>
      </c>
      <c r="N11" s="9" t="s">
        <v>69</v>
      </c>
      <c r="O11" s="9" t="s">
        <v>70</v>
      </c>
      <c r="P11" s="10" t="str">
        <f t="shared" si="3"/>
        <v>Frenos_Frenos_Pinza de freno.jpg</v>
      </c>
    </row>
    <row r="12" ht="15.75" customHeight="1">
      <c r="A12" s="5" t="s">
        <v>71</v>
      </c>
      <c r="B12" s="6" t="s">
        <v>17</v>
      </c>
      <c r="C12" s="6" t="s">
        <v>18</v>
      </c>
      <c r="D12" s="6" t="s">
        <v>19</v>
      </c>
      <c r="E12" s="6" t="str">
        <f t="shared" si="1"/>
        <v>Frenos__.jpg</v>
      </c>
      <c r="F12" s="6" t="s">
        <v>17</v>
      </c>
      <c r="G12" s="6" t="s">
        <v>18</v>
      </c>
      <c r="H12" s="6" t="s">
        <v>19</v>
      </c>
      <c r="I12" s="6" t="str">
        <f t="shared" si="2"/>
        <v>Frenos_Frenos_.jpg</v>
      </c>
      <c r="J12" s="6" t="s">
        <v>65</v>
      </c>
      <c r="K12" s="6" t="s">
        <v>66</v>
      </c>
      <c r="L12" s="6" t="s">
        <v>67</v>
      </c>
      <c r="M12" s="6" t="s">
        <v>72</v>
      </c>
      <c r="N12" s="6" t="s">
        <v>73</v>
      </c>
      <c r="O12" s="6" t="s">
        <v>74</v>
      </c>
      <c r="P12" s="7" t="str">
        <f t="shared" si="3"/>
        <v>Frenos_Frenos_Kit de reparación de pinza de freno.jpg</v>
      </c>
    </row>
    <row r="13" ht="15.75" customHeight="1">
      <c r="A13" s="8" t="s">
        <v>75</v>
      </c>
      <c r="B13" s="9" t="s">
        <v>17</v>
      </c>
      <c r="C13" s="9" t="s">
        <v>18</v>
      </c>
      <c r="D13" s="9" t="s">
        <v>19</v>
      </c>
      <c r="E13" s="6" t="str">
        <f t="shared" si="1"/>
        <v>Frenos__.jpg</v>
      </c>
      <c r="F13" s="9" t="s">
        <v>17</v>
      </c>
      <c r="G13" s="9" t="s">
        <v>18</v>
      </c>
      <c r="H13" s="9" t="s">
        <v>19</v>
      </c>
      <c r="I13" s="6" t="str">
        <f t="shared" si="2"/>
        <v>Frenos_Frenos_.jpg</v>
      </c>
      <c r="J13" s="9" t="s">
        <v>65</v>
      </c>
      <c r="K13" s="9" t="s">
        <v>66</v>
      </c>
      <c r="L13" s="9" t="s">
        <v>67</v>
      </c>
      <c r="M13" s="9" t="s">
        <v>76</v>
      </c>
      <c r="N13" s="9" t="s">
        <v>77</v>
      </c>
      <c r="O13" s="9" t="s">
        <v>78</v>
      </c>
      <c r="P13" s="10" t="str">
        <f t="shared" si="3"/>
        <v>Frenos_Frenos_Pistón de pinza de freno.jpg</v>
      </c>
    </row>
    <row r="14" ht="15.75" customHeight="1">
      <c r="A14" s="5" t="s">
        <v>79</v>
      </c>
      <c r="B14" s="6" t="s">
        <v>17</v>
      </c>
      <c r="C14" s="6" t="s">
        <v>18</v>
      </c>
      <c r="D14" s="6" t="s">
        <v>19</v>
      </c>
      <c r="E14" s="6" t="str">
        <f t="shared" si="1"/>
        <v>Frenos__.jpg</v>
      </c>
      <c r="F14" s="6" t="s">
        <v>17</v>
      </c>
      <c r="G14" s="6" t="s">
        <v>18</v>
      </c>
      <c r="H14" s="6" t="s">
        <v>19</v>
      </c>
      <c r="I14" s="6" t="str">
        <f t="shared" si="2"/>
        <v>Frenos_Frenos_.jpg</v>
      </c>
      <c r="J14" s="6" t="s">
        <v>80</v>
      </c>
      <c r="K14" s="6" t="s">
        <v>81</v>
      </c>
      <c r="L14" s="6" t="s">
        <v>82</v>
      </c>
      <c r="M14" s="6" t="s">
        <v>83</v>
      </c>
      <c r="N14" s="6" t="s">
        <v>84</v>
      </c>
      <c r="O14" s="6" t="s">
        <v>85</v>
      </c>
      <c r="P14" s="7" t="str">
        <f t="shared" si="3"/>
        <v>Frenos_Frenos_Freno de mano.jpg</v>
      </c>
    </row>
    <row r="15" ht="15.75" customHeight="1">
      <c r="A15" s="8" t="s">
        <v>86</v>
      </c>
      <c r="B15" s="9" t="s">
        <v>17</v>
      </c>
      <c r="C15" s="9" t="s">
        <v>18</v>
      </c>
      <c r="D15" s="9" t="s">
        <v>19</v>
      </c>
      <c r="E15" s="6" t="str">
        <f t="shared" si="1"/>
        <v>Frenos__.jpg</v>
      </c>
      <c r="F15" s="9" t="s">
        <v>17</v>
      </c>
      <c r="G15" s="9" t="s">
        <v>18</v>
      </c>
      <c r="H15" s="9" t="s">
        <v>19</v>
      </c>
      <c r="I15" s="6" t="str">
        <f t="shared" si="2"/>
        <v>Frenos_Frenos_.jpg</v>
      </c>
      <c r="J15" s="9" t="s">
        <v>80</v>
      </c>
      <c r="K15" s="9" t="s">
        <v>81</v>
      </c>
      <c r="L15" s="9" t="s">
        <v>82</v>
      </c>
      <c r="M15" s="9" t="s">
        <v>87</v>
      </c>
      <c r="N15" s="9" t="s">
        <v>88</v>
      </c>
      <c r="O15" s="9" t="s">
        <v>89</v>
      </c>
      <c r="P15" s="10" t="str">
        <f t="shared" si="3"/>
        <v>Frenos_Frenos_Cable de freno de mano.jpg</v>
      </c>
    </row>
    <row r="16" ht="15.75" customHeight="1">
      <c r="A16" s="5" t="s">
        <v>90</v>
      </c>
      <c r="B16" s="6" t="s">
        <v>17</v>
      </c>
      <c r="C16" s="6" t="s">
        <v>18</v>
      </c>
      <c r="D16" s="6" t="s">
        <v>19</v>
      </c>
      <c r="E16" s="6" t="str">
        <f t="shared" si="1"/>
        <v>Frenos__.jpg</v>
      </c>
      <c r="F16" s="6" t="s">
        <v>17</v>
      </c>
      <c r="G16" s="6" t="s">
        <v>18</v>
      </c>
      <c r="H16" s="6" t="s">
        <v>19</v>
      </c>
      <c r="I16" s="6" t="str">
        <f t="shared" si="2"/>
        <v>Frenos_Frenos_.jpg</v>
      </c>
      <c r="J16" s="6" t="s">
        <v>80</v>
      </c>
      <c r="K16" s="6" t="s">
        <v>81</v>
      </c>
      <c r="L16" s="6" t="s">
        <v>82</v>
      </c>
      <c r="M16" s="6" t="s">
        <v>91</v>
      </c>
      <c r="N16" s="6" t="s">
        <v>92</v>
      </c>
      <c r="O16" s="6" t="s">
        <v>93</v>
      </c>
      <c r="P16" s="7" t="str">
        <f t="shared" si="3"/>
        <v>Frenos_Frenos_Pastillas de freno de mano.jpg</v>
      </c>
    </row>
    <row r="17" ht="15.75" customHeight="1">
      <c r="A17" s="8" t="s">
        <v>94</v>
      </c>
      <c r="B17" s="9" t="s">
        <v>17</v>
      </c>
      <c r="C17" s="9" t="s">
        <v>18</v>
      </c>
      <c r="D17" s="9" t="s">
        <v>19</v>
      </c>
      <c r="E17" s="6" t="str">
        <f t="shared" si="1"/>
        <v>Frenos__.jpg</v>
      </c>
      <c r="F17" s="9" t="s">
        <v>95</v>
      </c>
      <c r="G17" s="9" t="s">
        <v>96</v>
      </c>
      <c r="H17" s="9" t="s">
        <v>97</v>
      </c>
      <c r="I17" s="6" t="str">
        <f t="shared" si="2"/>
        <v>Frenos_Kits de reparación_.jpg</v>
      </c>
      <c r="J17" s="9" t="s">
        <v>98</v>
      </c>
      <c r="K17" s="9" t="s">
        <v>99</v>
      </c>
      <c r="L17" s="9" t="s">
        <v>100</v>
      </c>
      <c r="M17" s="9" t="s">
        <v>72</v>
      </c>
      <c r="N17" s="9" t="s">
        <v>101</v>
      </c>
      <c r="O17" s="9" t="s">
        <v>74</v>
      </c>
      <c r="P17" s="10" t="str">
        <f t="shared" si="3"/>
        <v>Frenos_Kits de reparación_Kit de reparación de pinzas de freno.jpg</v>
      </c>
    </row>
    <row r="18" ht="15.75" customHeight="1">
      <c r="A18" s="5" t="s">
        <v>102</v>
      </c>
      <c r="B18" s="6" t="s">
        <v>17</v>
      </c>
      <c r="C18" s="6" t="s">
        <v>18</v>
      </c>
      <c r="D18" s="6" t="s">
        <v>19</v>
      </c>
      <c r="E18" s="6" t="str">
        <f t="shared" si="1"/>
        <v>Frenos__.jpg</v>
      </c>
      <c r="F18" s="6" t="s">
        <v>95</v>
      </c>
      <c r="G18" s="6" t="s">
        <v>96</v>
      </c>
      <c r="H18" s="6" t="s">
        <v>97</v>
      </c>
      <c r="I18" s="6" t="str">
        <f t="shared" si="2"/>
        <v>Frenos_Kits de reparación_.jpg</v>
      </c>
      <c r="J18" s="6" t="s">
        <v>98</v>
      </c>
      <c r="K18" s="6" t="s">
        <v>99</v>
      </c>
      <c r="L18" s="6" t="s">
        <v>100</v>
      </c>
      <c r="M18" s="6" t="s">
        <v>103</v>
      </c>
      <c r="N18" s="6" t="s">
        <v>104</v>
      </c>
      <c r="O18" s="6" t="s">
        <v>105</v>
      </c>
      <c r="P18" s="7" t="str">
        <f t="shared" si="3"/>
        <v>Frenos_Kits de reparación_Kit de reparación de cilindro maestro de freno.jpg</v>
      </c>
    </row>
    <row r="19" ht="15.75" customHeight="1">
      <c r="A19" s="8" t="s">
        <v>106</v>
      </c>
      <c r="B19" s="9" t="s">
        <v>17</v>
      </c>
      <c r="C19" s="9" t="s">
        <v>18</v>
      </c>
      <c r="D19" s="9" t="s">
        <v>19</v>
      </c>
      <c r="E19" s="6" t="str">
        <f t="shared" si="1"/>
        <v>Frenos__.jpg</v>
      </c>
      <c r="F19" s="9" t="s">
        <v>95</v>
      </c>
      <c r="G19" s="9" t="s">
        <v>96</v>
      </c>
      <c r="H19" s="9" t="s">
        <v>97</v>
      </c>
      <c r="I19" s="6" t="str">
        <f t="shared" si="2"/>
        <v>Frenos_Kits de reparación_.jpg</v>
      </c>
      <c r="J19" s="9" t="s">
        <v>98</v>
      </c>
      <c r="K19" s="9" t="s">
        <v>99</v>
      </c>
      <c r="L19" s="9" t="s">
        <v>100</v>
      </c>
      <c r="M19" s="9" t="s">
        <v>107</v>
      </c>
      <c r="N19" s="9" t="s">
        <v>108</v>
      </c>
      <c r="O19" s="9" t="s">
        <v>109</v>
      </c>
      <c r="P19" s="10" t="str">
        <f t="shared" si="3"/>
        <v>Frenos_Kits de reparación_Kit de reparación de cilindro de freno de rueda.jpg</v>
      </c>
    </row>
    <row r="20" ht="15.75" customHeight="1">
      <c r="A20" s="5" t="s">
        <v>110</v>
      </c>
      <c r="B20" s="6" t="s">
        <v>17</v>
      </c>
      <c r="C20" s="6" t="s">
        <v>18</v>
      </c>
      <c r="D20" s="6" t="s">
        <v>19</v>
      </c>
      <c r="E20" s="6" t="str">
        <f t="shared" si="1"/>
        <v>Frenos__.jpg</v>
      </c>
      <c r="F20" s="6" t="s">
        <v>111</v>
      </c>
      <c r="G20" s="6" t="s">
        <v>112</v>
      </c>
      <c r="H20" s="6" t="s">
        <v>113</v>
      </c>
      <c r="I20" s="6" t="str">
        <f t="shared" si="2"/>
        <v>Frenos_Tuberías y mangueras_.jpg</v>
      </c>
      <c r="J20" s="6" t="s">
        <v>98</v>
      </c>
      <c r="K20" s="6" t="s">
        <v>99</v>
      </c>
      <c r="L20" s="6" t="s">
        <v>100</v>
      </c>
      <c r="M20" s="6" t="s">
        <v>114</v>
      </c>
      <c r="N20" s="6" t="s">
        <v>115</v>
      </c>
      <c r="O20" s="6" t="s">
        <v>116</v>
      </c>
      <c r="P20" s="7" t="str">
        <f t="shared" si="3"/>
        <v>Frenos_Tuberías y mangueras_Manguera de freno.jpg</v>
      </c>
    </row>
    <row r="21" ht="15.75" customHeight="1">
      <c r="A21" s="8" t="s">
        <v>117</v>
      </c>
      <c r="B21" s="9" t="s">
        <v>118</v>
      </c>
      <c r="C21" s="9" t="str">
        <f>IFERROR(__xludf.DUMMYFUNCTION("GOOGLETRANSLATE(B22,""DE"",""ES"")"),"Electricidad")</f>
        <v>Electricidad</v>
      </c>
      <c r="D21" s="9" t="str">
        <f>IFERROR(__xludf.DUMMYFUNCTION("GOOGLETRANSLATE(B22,""DE"",""EN"")"),"Electrics")</f>
        <v>Electrics</v>
      </c>
      <c r="E21" s="6" t="str">
        <f t="shared" si="1"/>
        <v>Electricidad__.jpg</v>
      </c>
      <c r="F21" s="9" t="s">
        <v>118</v>
      </c>
      <c r="G21" s="9" t="s">
        <v>119</v>
      </c>
      <c r="H21" s="9" t="s">
        <v>120</v>
      </c>
      <c r="I21" s="6" t="str">
        <f t="shared" si="2"/>
        <v>Electricidad_Electricidad_.jpg</v>
      </c>
      <c r="J21" s="9" t="s">
        <v>121</v>
      </c>
      <c r="K21" s="9" t="s">
        <v>122</v>
      </c>
      <c r="L21" s="9" t="s">
        <v>123</v>
      </c>
      <c r="M21" s="9" t="s">
        <v>124</v>
      </c>
      <c r="N21" s="9" t="s">
        <v>125</v>
      </c>
      <c r="O21" s="9" t="s">
        <v>126</v>
      </c>
      <c r="P21" s="10" t="str">
        <f t="shared" si="3"/>
        <v>Electricidad_Electricidad_Alternador.jpg</v>
      </c>
    </row>
    <row r="22" ht="15.75" customHeight="1">
      <c r="A22" s="5" t="s">
        <v>127</v>
      </c>
      <c r="B22" s="6" t="s">
        <v>118</v>
      </c>
      <c r="C22" s="6" t="s">
        <v>119</v>
      </c>
      <c r="D22" s="6" t="s">
        <v>128</v>
      </c>
      <c r="E22" s="6" t="str">
        <f t="shared" si="1"/>
        <v>Electricidad__.jpg</v>
      </c>
      <c r="F22" s="6" t="s">
        <v>118</v>
      </c>
      <c r="G22" s="6" t="s">
        <v>119</v>
      </c>
      <c r="H22" s="6" t="s">
        <v>120</v>
      </c>
      <c r="I22" s="6" t="str">
        <f t="shared" si="2"/>
        <v>Electricidad_Electricidad_.jpg</v>
      </c>
      <c r="J22" s="6" t="s">
        <v>121</v>
      </c>
      <c r="K22" s="6" t="s">
        <v>122</v>
      </c>
      <c r="L22" s="6" t="s">
        <v>123</v>
      </c>
      <c r="M22" s="6" t="s">
        <v>129</v>
      </c>
      <c r="N22" s="6" t="s">
        <v>130</v>
      </c>
      <c r="O22" s="6" t="s">
        <v>131</v>
      </c>
      <c r="P22" s="7" t="str">
        <f t="shared" si="3"/>
        <v>Electricidad_Electricidad_Motor de arranque.jpg</v>
      </c>
    </row>
    <row r="23" ht="15.75" customHeight="1">
      <c r="A23" s="8" t="s">
        <v>132</v>
      </c>
      <c r="B23" s="9" t="s">
        <v>118</v>
      </c>
      <c r="C23" s="9" t="s">
        <v>119</v>
      </c>
      <c r="D23" s="9" t="s">
        <v>128</v>
      </c>
      <c r="E23" s="6" t="str">
        <f t="shared" si="1"/>
        <v>Electricidad__.jpg</v>
      </c>
      <c r="F23" s="9" t="s">
        <v>118</v>
      </c>
      <c r="G23" s="9" t="s">
        <v>119</v>
      </c>
      <c r="H23" s="9" t="s">
        <v>120</v>
      </c>
      <c r="I23" s="6" t="str">
        <f t="shared" si="2"/>
        <v>Electricidad_Electricidad_.jpg</v>
      </c>
      <c r="J23" s="9" t="s">
        <v>121</v>
      </c>
      <c r="K23" s="9" t="s">
        <v>122</v>
      </c>
      <c r="L23" s="9" t="s">
        <v>123</v>
      </c>
      <c r="M23" s="9" t="s">
        <v>133</v>
      </c>
      <c r="N23" s="9" t="s">
        <v>134</v>
      </c>
      <c r="O23" s="9" t="s">
        <v>135</v>
      </c>
      <c r="P23" s="10" t="str">
        <f t="shared" si="3"/>
        <v>Electricidad_Electricidad_Batería.jpg</v>
      </c>
    </row>
    <row r="24" ht="15.75" customHeight="1">
      <c r="A24" s="5" t="s">
        <v>136</v>
      </c>
      <c r="B24" s="6" t="s">
        <v>118</v>
      </c>
      <c r="C24" s="6" t="s">
        <v>119</v>
      </c>
      <c r="D24" s="6" t="s">
        <v>128</v>
      </c>
      <c r="E24" s="6" t="str">
        <f t="shared" si="1"/>
        <v>Electricidad__.jpg</v>
      </c>
      <c r="F24" s="6" t="s">
        <v>118</v>
      </c>
      <c r="G24" s="6" t="s">
        <v>119</v>
      </c>
      <c r="H24" s="6" t="s">
        <v>120</v>
      </c>
      <c r="I24" s="6" t="str">
        <f t="shared" si="2"/>
        <v>Electricidad_Electricidad_.jpg</v>
      </c>
      <c r="J24" s="6" t="s">
        <v>121</v>
      </c>
      <c r="K24" s="6" t="s">
        <v>122</v>
      </c>
      <c r="L24" s="6" t="s">
        <v>123</v>
      </c>
      <c r="M24" s="6" t="s">
        <v>137</v>
      </c>
      <c r="N24" s="6" t="s">
        <v>138</v>
      </c>
      <c r="O24" s="6" t="s">
        <v>139</v>
      </c>
      <c r="P24" s="7" t="str">
        <f t="shared" si="3"/>
        <v>Electricidad_Electricidad_Regulador del alternador.jpg</v>
      </c>
    </row>
    <row r="25" ht="15.75" customHeight="1">
      <c r="A25" s="8" t="s">
        <v>140</v>
      </c>
      <c r="B25" s="9" t="s">
        <v>118</v>
      </c>
      <c r="C25" s="9" t="s">
        <v>119</v>
      </c>
      <c r="D25" s="9" t="s">
        <v>128</v>
      </c>
      <c r="E25" s="6" t="str">
        <f t="shared" si="1"/>
        <v>Electricidad__.jpg</v>
      </c>
      <c r="F25" s="9" t="s">
        <v>118</v>
      </c>
      <c r="G25" s="9" t="s">
        <v>119</v>
      </c>
      <c r="H25" s="9" t="s">
        <v>120</v>
      </c>
      <c r="I25" s="6" t="str">
        <f t="shared" si="2"/>
        <v>Electricidad_Electricidad_.jpg</v>
      </c>
      <c r="J25" s="9" t="s">
        <v>141</v>
      </c>
      <c r="K25" s="9" t="s">
        <v>142</v>
      </c>
      <c r="L25" s="9" t="s">
        <v>143</v>
      </c>
      <c r="M25" s="9" t="s">
        <v>144</v>
      </c>
      <c r="N25" s="9" t="s">
        <v>145</v>
      </c>
      <c r="O25" s="9" t="s">
        <v>146</v>
      </c>
      <c r="P25" s="10" t="str">
        <f t="shared" si="3"/>
        <v>Electricidad_Electricidad_Lámpara de luz de cruce.jpg</v>
      </c>
    </row>
    <row r="26" ht="15.75" customHeight="1">
      <c r="A26" s="5" t="s">
        <v>147</v>
      </c>
      <c r="B26" s="6" t="s">
        <v>118</v>
      </c>
      <c r="C26" s="6" t="s">
        <v>119</v>
      </c>
      <c r="D26" s="6" t="s">
        <v>128</v>
      </c>
      <c r="E26" s="6" t="str">
        <f t="shared" si="1"/>
        <v>Electricidad__.jpg</v>
      </c>
      <c r="F26" s="6" t="s">
        <v>118</v>
      </c>
      <c r="G26" s="6" t="s">
        <v>119</v>
      </c>
      <c r="H26" s="6" t="s">
        <v>120</v>
      </c>
      <c r="I26" s="6" t="str">
        <f t="shared" si="2"/>
        <v>Electricidad_Electricidad_.jpg</v>
      </c>
      <c r="J26" s="6" t="s">
        <v>141</v>
      </c>
      <c r="K26" s="6" t="s">
        <v>142</v>
      </c>
      <c r="L26" s="6" t="s">
        <v>143</v>
      </c>
      <c r="M26" s="6" t="s">
        <v>148</v>
      </c>
      <c r="N26" s="6" t="s">
        <v>149</v>
      </c>
      <c r="O26" s="6" t="s">
        <v>150</v>
      </c>
      <c r="P26" s="7" t="str">
        <f t="shared" si="3"/>
        <v>Electricidad_Electricidad_Lámpara de luz alta.jpg</v>
      </c>
    </row>
    <row r="27" ht="15.75" customHeight="1">
      <c r="A27" s="8" t="s">
        <v>151</v>
      </c>
      <c r="B27" s="9" t="s">
        <v>118</v>
      </c>
      <c r="C27" s="9" t="s">
        <v>119</v>
      </c>
      <c r="D27" s="9" t="s">
        <v>128</v>
      </c>
      <c r="E27" s="6" t="str">
        <f t="shared" si="1"/>
        <v>Electricidad__.jpg</v>
      </c>
      <c r="F27" s="9" t="s">
        <v>118</v>
      </c>
      <c r="G27" s="9" t="s">
        <v>119</v>
      </c>
      <c r="H27" s="9" t="s">
        <v>120</v>
      </c>
      <c r="I27" s="6" t="str">
        <f t="shared" si="2"/>
        <v>Electricidad_Electricidad_.jpg</v>
      </c>
      <c r="J27" s="9" t="s">
        <v>98</v>
      </c>
      <c r="K27" s="9" t="s">
        <v>99</v>
      </c>
      <c r="L27" s="9" t="s">
        <v>100</v>
      </c>
      <c r="M27" s="9" t="s">
        <v>152</v>
      </c>
      <c r="N27" s="9" t="s">
        <v>153</v>
      </c>
      <c r="O27" s="9" t="s">
        <v>154</v>
      </c>
      <c r="P27" s="10" t="str">
        <f t="shared" si="3"/>
        <v>Electricidad_Electricidad_Sensor ABS.jpg</v>
      </c>
    </row>
    <row r="28" ht="15.75" customHeight="1">
      <c r="A28" s="5" t="s">
        <v>155</v>
      </c>
      <c r="B28" s="6" t="s">
        <v>118</v>
      </c>
      <c r="C28" s="6" t="s">
        <v>119</v>
      </c>
      <c r="D28" s="6" t="s">
        <v>128</v>
      </c>
      <c r="E28" s="6" t="str">
        <f t="shared" si="1"/>
        <v>Electricidad__.jpg</v>
      </c>
      <c r="F28" s="6" t="s">
        <v>118</v>
      </c>
      <c r="G28" s="6" t="s">
        <v>119</v>
      </c>
      <c r="H28" s="6" t="s">
        <v>120</v>
      </c>
      <c r="I28" s="6" t="str">
        <f t="shared" si="2"/>
        <v>Electricidad_Electricidad_.jpg</v>
      </c>
      <c r="J28" s="6" t="s">
        <v>156</v>
      </c>
      <c r="K28" s="6" t="s">
        <v>157</v>
      </c>
      <c r="L28" s="6" t="s">
        <v>158</v>
      </c>
      <c r="M28" s="6" t="s">
        <v>159</v>
      </c>
      <c r="N28" s="6" t="s">
        <v>160</v>
      </c>
      <c r="O28" s="6" t="s">
        <v>161</v>
      </c>
      <c r="P28" s="7" t="str">
        <f t="shared" si="3"/>
        <v>Electricidad_Electricidad_Pilotos traseros.jpg</v>
      </c>
    </row>
    <row r="29" ht="15.75" customHeight="1">
      <c r="A29" s="8" t="s">
        <v>162</v>
      </c>
      <c r="B29" s="9" t="s">
        <v>118</v>
      </c>
      <c r="C29" s="9" t="s">
        <v>119</v>
      </c>
      <c r="D29" s="9" t="s">
        <v>128</v>
      </c>
      <c r="E29" s="6" t="str">
        <f t="shared" si="1"/>
        <v>Electricidad__.jpg</v>
      </c>
      <c r="F29" s="9" t="s">
        <v>118</v>
      </c>
      <c r="G29" s="9" t="s">
        <v>119</v>
      </c>
      <c r="H29" s="9" t="s">
        <v>120</v>
      </c>
      <c r="I29" s="6" t="str">
        <f t="shared" si="2"/>
        <v>Electricidad_Electricidad_.jpg</v>
      </c>
      <c r="J29" s="9" t="s">
        <v>163</v>
      </c>
      <c r="K29" s="9" t="s">
        <v>164</v>
      </c>
      <c r="L29" s="9" t="s">
        <v>165</v>
      </c>
      <c r="M29" s="9" t="s">
        <v>166</v>
      </c>
      <c r="N29" s="9" t="s">
        <v>167</v>
      </c>
      <c r="O29" s="9" t="s">
        <v>168</v>
      </c>
      <c r="P29" s="10" t="str">
        <f t="shared" si="3"/>
        <v>Electricidad_Electricidad_Relé multifunción.jpg</v>
      </c>
    </row>
    <row r="30" ht="15.75" customHeight="1">
      <c r="A30" s="5" t="s">
        <v>169</v>
      </c>
      <c r="B30" s="6" t="s">
        <v>118</v>
      </c>
      <c r="C30" s="6" t="s">
        <v>119</v>
      </c>
      <c r="D30" s="6" t="s">
        <v>128</v>
      </c>
      <c r="E30" s="6" t="str">
        <f t="shared" si="1"/>
        <v>Electricidad__.jpg</v>
      </c>
      <c r="F30" s="6" t="s">
        <v>118</v>
      </c>
      <c r="G30" s="6" t="s">
        <v>119</v>
      </c>
      <c r="H30" s="6" t="s">
        <v>120</v>
      </c>
      <c r="I30" s="6" t="str">
        <f t="shared" si="2"/>
        <v>Electricidad_Electricidad_.jpg</v>
      </c>
      <c r="J30" s="6" t="s">
        <v>170</v>
      </c>
      <c r="K30" s="6" t="s">
        <v>171</v>
      </c>
      <c r="L30" s="6" t="s">
        <v>172</v>
      </c>
      <c r="M30" s="6" t="s">
        <v>173</v>
      </c>
      <c r="N30" s="6" t="s">
        <v>174</v>
      </c>
      <c r="O30" s="6" t="s">
        <v>175</v>
      </c>
      <c r="P30" s="7" t="str">
        <f t="shared" si="3"/>
        <v>Electricidad_Electricidad_Sensor de temperatura del refrigerante.jpg</v>
      </c>
    </row>
    <row r="31" ht="15.75" customHeight="1">
      <c r="A31" s="8" t="s">
        <v>176</v>
      </c>
      <c r="B31" s="9" t="s">
        <v>118</v>
      </c>
      <c r="C31" s="9" t="s">
        <v>119</v>
      </c>
      <c r="D31" s="9" t="s">
        <v>128</v>
      </c>
      <c r="E31" s="6" t="str">
        <f t="shared" si="1"/>
        <v>Electricidad__.jpg</v>
      </c>
      <c r="F31" s="9" t="s">
        <v>118</v>
      </c>
      <c r="G31" s="9" t="s">
        <v>119</v>
      </c>
      <c r="H31" s="9" t="s">
        <v>120</v>
      </c>
      <c r="I31" s="6" t="str">
        <f t="shared" si="2"/>
        <v>Electricidad_Electricidad_.jpg</v>
      </c>
      <c r="J31" s="9" t="s">
        <v>121</v>
      </c>
      <c r="K31" s="9" t="s">
        <v>122</v>
      </c>
      <c r="L31" s="9" t="s">
        <v>123</v>
      </c>
      <c r="M31" s="9" t="s">
        <v>124</v>
      </c>
      <c r="N31" s="9" t="s">
        <v>125</v>
      </c>
      <c r="O31" s="9" t="s">
        <v>126</v>
      </c>
      <c r="P31" s="10" t="str">
        <f t="shared" si="3"/>
        <v>Electricidad_Electricidad_Alternador.jpg</v>
      </c>
    </row>
    <row r="32" ht="15.75" customHeight="1">
      <c r="A32" s="5" t="s">
        <v>177</v>
      </c>
      <c r="B32" s="6" t="s">
        <v>118</v>
      </c>
      <c r="C32" s="6" t="s">
        <v>119</v>
      </c>
      <c r="D32" s="6" t="s">
        <v>128</v>
      </c>
      <c r="E32" s="6" t="str">
        <f t="shared" si="1"/>
        <v>Electricidad__.jpg</v>
      </c>
      <c r="F32" s="6" t="s">
        <v>118</v>
      </c>
      <c r="G32" s="6" t="s">
        <v>119</v>
      </c>
      <c r="H32" s="6" t="s">
        <v>120</v>
      </c>
      <c r="I32" s="6" t="str">
        <f t="shared" si="2"/>
        <v>Electricidad_Electricidad_.jpg</v>
      </c>
      <c r="J32" s="6" t="s">
        <v>121</v>
      </c>
      <c r="K32" s="6" t="s">
        <v>122</v>
      </c>
      <c r="L32" s="6" t="s">
        <v>123</v>
      </c>
      <c r="M32" s="6" t="s">
        <v>129</v>
      </c>
      <c r="N32" s="6" t="s">
        <v>130</v>
      </c>
      <c r="O32" s="6" t="s">
        <v>131</v>
      </c>
      <c r="P32" s="7" t="str">
        <f t="shared" si="3"/>
        <v>Electricidad_Electricidad_Motor de arranque.jpg</v>
      </c>
    </row>
    <row r="33" ht="15.75" customHeight="1">
      <c r="A33" s="8" t="s">
        <v>178</v>
      </c>
      <c r="B33" s="9" t="s">
        <v>118</v>
      </c>
      <c r="C33" s="9" t="s">
        <v>119</v>
      </c>
      <c r="D33" s="9" t="s">
        <v>128</v>
      </c>
      <c r="E33" s="6" t="str">
        <f t="shared" si="1"/>
        <v>Electricidad__.jpg</v>
      </c>
      <c r="F33" s="9" t="s">
        <v>118</v>
      </c>
      <c r="G33" s="9" t="s">
        <v>119</v>
      </c>
      <c r="H33" s="9" t="s">
        <v>120</v>
      </c>
      <c r="I33" s="6" t="str">
        <f t="shared" si="2"/>
        <v>Electricidad_Electricidad_.jpg</v>
      </c>
      <c r="J33" s="9" t="s">
        <v>121</v>
      </c>
      <c r="K33" s="9" t="s">
        <v>122</v>
      </c>
      <c r="L33" s="9" t="s">
        <v>123</v>
      </c>
      <c r="M33" s="9" t="s">
        <v>133</v>
      </c>
      <c r="N33" s="9" t="s">
        <v>134</v>
      </c>
      <c r="O33" s="9" t="s">
        <v>135</v>
      </c>
      <c r="P33" s="10" t="str">
        <f t="shared" si="3"/>
        <v>Electricidad_Electricidad_Batería.jpg</v>
      </c>
    </row>
    <row r="34" ht="15.75" customHeight="1">
      <c r="A34" s="5" t="s">
        <v>179</v>
      </c>
      <c r="B34" s="6" t="s">
        <v>118</v>
      </c>
      <c r="C34" s="6" t="s">
        <v>119</v>
      </c>
      <c r="D34" s="6" t="s">
        <v>128</v>
      </c>
      <c r="E34" s="6" t="str">
        <f t="shared" si="1"/>
        <v>Electricidad__.jpg</v>
      </c>
      <c r="F34" s="6" t="s">
        <v>118</v>
      </c>
      <c r="G34" s="6" t="s">
        <v>119</v>
      </c>
      <c r="H34" s="6" t="s">
        <v>120</v>
      </c>
      <c r="I34" s="6" t="str">
        <f t="shared" si="2"/>
        <v>Electricidad_Electricidad_.jpg</v>
      </c>
      <c r="J34" s="6" t="s">
        <v>121</v>
      </c>
      <c r="K34" s="6" t="s">
        <v>122</v>
      </c>
      <c r="L34" s="6" t="s">
        <v>123</v>
      </c>
      <c r="M34" s="6" t="s">
        <v>137</v>
      </c>
      <c r="N34" s="6" t="s">
        <v>138</v>
      </c>
      <c r="O34" s="6" t="s">
        <v>139</v>
      </c>
      <c r="P34" s="7" t="str">
        <f t="shared" si="3"/>
        <v>Electricidad_Electricidad_Regulador del alternador.jpg</v>
      </c>
    </row>
    <row r="35" ht="15.75" customHeight="1">
      <c r="A35" s="8" t="s">
        <v>180</v>
      </c>
      <c r="B35" s="9" t="s">
        <v>118</v>
      </c>
      <c r="C35" s="9" t="s">
        <v>119</v>
      </c>
      <c r="D35" s="9" t="s">
        <v>128</v>
      </c>
      <c r="E35" s="6" t="str">
        <f t="shared" si="1"/>
        <v>Electricidad__.jpg</v>
      </c>
      <c r="F35" s="9" t="s">
        <v>118</v>
      </c>
      <c r="G35" s="9" t="s">
        <v>119</v>
      </c>
      <c r="H35" s="9" t="s">
        <v>120</v>
      </c>
      <c r="I35" s="6" t="str">
        <f t="shared" si="2"/>
        <v>Electricidad_Electricidad_.jpg</v>
      </c>
      <c r="J35" s="9" t="s">
        <v>141</v>
      </c>
      <c r="K35" s="9" t="s">
        <v>142</v>
      </c>
      <c r="L35" s="9" t="s">
        <v>143</v>
      </c>
      <c r="M35" s="9" t="s">
        <v>144</v>
      </c>
      <c r="N35" s="9" t="s">
        <v>145</v>
      </c>
      <c r="O35" s="9" t="s">
        <v>146</v>
      </c>
      <c r="P35" s="10" t="str">
        <f t="shared" si="3"/>
        <v>Electricidad_Electricidad_Lámpara de luz de cruce.jpg</v>
      </c>
    </row>
    <row r="36" ht="15.75" customHeight="1">
      <c r="A36" s="5" t="s">
        <v>181</v>
      </c>
      <c r="B36" s="6" t="s">
        <v>118</v>
      </c>
      <c r="C36" s="6" t="s">
        <v>119</v>
      </c>
      <c r="D36" s="6" t="s">
        <v>128</v>
      </c>
      <c r="E36" s="6" t="str">
        <f t="shared" si="1"/>
        <v>Electricidad__.jpg</v>
      </c>
      <c r="F36" s="6" t="s">
        <v>118</v>
      </c>
      <c r="G36" s="6" t="s">
        <v>119</v>
      </c>
      <c r="H36" s="6" t="s">
        <v>120</v>
      </c>
      <c r="I36" s="6" t="str">
        <f t="shared" si="2"/>
        <v>Electricidad_Electricidad_.jpg</v>
      </c>
      <c r="J36" s="6" t="s">
        <v>141</v>
      </c>
      <c r="K36" s="6" t="s">
        <v>142</v>
      </c>
      <c r="L36" s="6" t="s">
        <v>143</v>
      </c>
      <c r="M36" s="6" t="s">
        <v>148</v>
      </c>
      <c r="N36" s="6" t="s">
        <v>149</v>
      </c>
      <c r="O36" s="6" t="s">
        <v>150</v>
      </c>
      <c r="P36" s="7" t="str">
        <f t="shared" si="3"/>
        <v>Electricidad_Electricidad_Lámpara de luz alta.jpg</v>
      </c>
    </row>
    <row r="37" ht="15.75" customHeight="1">
      <c r="A37" s="8" t="s">
        <v>182</v>
      </c>
      <c r="B37" s="9" t="s">
        <v>118</v>
      </c>
      <c r="C37" s="9" t="s">
        <v>119</v>
      </c>
      <c r="D37" s="9" t="s">
        <v>128</v>
      </c>
      <c r="E37" s="6" t="str">
        <f t="shared" si="1"/>
        <v>Electricidad__.jpg</v>
      </c>
      <c r="F37" s="9" t="s">
        <v>118</v>
      </c>
      <c r="G37" s="9" t="s">
        <v>119</v>
      </c>
      <c r="H37" s="9" t="s">
        <v>120</v>
      </c>
      <c r="I37" s="6" t="str">
        <f t="shared" si="2"/>
        <v>Electricidad_Electricidad_.jpg</v>
      </c>
      <c r="J37" s="9" t="s">
        <v>98</v>
      </c>
      <c r="K37" s="9" t="s">
        <v>99</v>
      </c>
      <c r="L37" s="9" t="s">
        <v>100</v>
      </c>
      <c r="M37" s="9" t="s">
        <v>152</v>
      </c>
      <c r="N37" s="9" t="s">
        <v>153</v>
      </c>
      <c r="O37" s="9" t="s">
        <v>154</v>
      </c>
      <c r="P37" s="10" t="str">
        <f t="shared" si="3"/>
        <v>Electricidad_Electricidad_Sensor ABS.jpg</v>
      </c>
    </row>
    <row r="38" ht="15.75" customHeight="1">
      <c r="A38" s="5" t="s">
        <v>183</v>
      </c>
      <c r="B38" s="6" t="s">
        <v>118</v>
      </c>
      <c r="C38" s="6" t="s">
        <v>119</v>
      </c>
      <c r="D38" s="6" t="s">
        <v>128</v>
      </c>
      <c r="E38" s="6" t="str">
        <f t="shared" si="1"/>
        <v>Electricidad__.jpg</v>
      </c>
      <c r="F38" s="6" t="s">
        <v>118</v>
      </c>
      <c r="G38" s="6" t="s">
        <v>119</v>
      </c>
      <c r="H38" s="6" t="s">
        <v>120</v>
      </c>
      <c r="I38" s="6" t="str">
        <f t="shared" si="2"/>
        <v>Electricidad_Electricidad_.jpg</v>
      </c>
      <c r="J38" s="6" t="s">
        <v>156</v>
      </c>
      <c r="K38" s="6" t="s">
        <v>157</v>
      </c>
      <c r="L38" s="6" t="s">
        <v>158</v>
      </c>
      <c r="M38" s="6" t="s">
        <v>159</v>
      </c>
      <c r="N38" s="6" t="s">
        <v>160</v>
      </c>
      <c r="O38" s="6" t="s">
        <v>161</v>
      </c>
      <c r="P38" s="7" t="str">
        <f t="shared" si="3"/>
        <v>Electricidad_Electricidad_Pilotos traseros.jpg</v>
      </c>
    </row>
    <row r="39" ht="15.75" customHeight="1">
      <c r="A39" s="8" t="s">
        <v>184</v>
      </c>
      <c r="B39" s="9" t="s">
        <v>118</v>
      </c>
      <c r="C39" s="9" t="s">
        <v>119</v>
      </c>
      <c r="D39" s="9" t="s">
        <v>128</v>
      </c>
      <c r="E39" s="6" t="str">
        <f t="shared" si="1"/>
        <v>Electricidad__.jpg</v>
      </c>
      <c r="F39" s="9" t="s">
        <v>118</v>
      </c>
      <c r="G39" s="9" t="s">
        <v>119</v>
      </c>
      <c r="H39" s="9" t="s">
        <v>120</v>
      </c>
      <c r="I39" s="6" t="str">
        <f t="shared" si="2"/>
        <v>Electricidad_Electricidad_.jpg</v>
      </c>
      <c r="J39" s="9" t="s">
        <v>163</v>
      </c>
      <c r="K39" s="9" t="s">
        <v>164</v>
      </c>
      <c r="L39" s="9" t="s">
        <v>165</v>
      </c>
      <c r="M39" s="9" t="s">
        <v>166</v>
      </c>
      <c r="N39" s="9" t="s">
        <v>167</v>
      </c>
      <c r="O39" s="9" t="s">
        <v>168</v>
      </c>
      <c r="P39" s="10" t="str">
        <f t="shared" si="3"/>
        <v>Electricidad_Electricidad_Relé multifunción.jpg</v>
      </c>
    </row>
    <row r="40" ht="15.75" customHeight="1">
      <c r="A40" s="5" t="s">
        <v>185</v>
      </c>
      <c r="B40" s="6" t="s">
        <v>118</v>
      </c>
      <c r="C40" s="6" t="s">
        <v>119</v>
      </c>
      <c r="D40" s="6" t="s">
        <v>128</v>
      </c>
      <c r="E40" s="6" t="str">
        <f t="shared" si="1"/>
        <v>Electricidad__.jpg</v>
      </c>
      <c r="F40" s="6" t="s">
        <v>118</v>
      </c>
      <c r="G40" s="6" t="s">
        <v>119</v>
      </c>
      <c r="H40" s="6" t="s">
        <v>120</v>
      </c>
      <c r="I40" s="6" t="str">
        <f t="shared" si="2"/>
        <v>Electricidad_Electricidad_.jpg</v>
      </c>
      <c r="J40" s="6" t="s">
        <v>170</v>
      </c>
      <c r="K40" s="6" t="s">
        <v>171</v>
      </c>
      <c r="L40" s="6" t="s">
        <v>172</v>
      </c>
      <c r="M40" s="6" t="s">
        <v>173</v>
      </c>
      <c r="N40" s="6" t="s">
        <v>174</v>
      </c>
      <c r="O40" s="6" t="s">
        <v>175</v>
      </c>
      <c r="P40" s="7" t="str">
        <f t="shared" si="3"/>
        <v>Electricidad_Electricidad_Sensor de temperatura del refrigerante.jpg</v>
      </c>
    </row>
    <row r="41" ht="15.75" customHeight="1">
      <c r="A41" s="8" t="s">
        <v>186</v>
      </c>
      <c r="B41" s="9" t="s">
        <v>118</v>
      </c>
      <c r="C41" s="9" t="s">
        <v>119</v>
      </c>
      <c r="D41" s="9" t="s">
        <v>128</v>
      </c>
      <c r="E41" s="6" t="str">
        <f t="shared" si="1"/>
        <v>Electricidad__.jpg</v>
      </c>
      <c r="F41" s="9" t="s">
        <v>118</v>
      </c>
      <c r="G41" s="9" t="s">
        <v>119</v>
      </c>
      <c r="H41" s="9" t="s">
        <v>120</v>
      </c>
      <c r="I41" s="6" t="str">
        <f t="shared" si="2"/>
        <v>Electricidad_Electricidad_.jpg</v>
      </c>
      <c r="J41" s="9" t="s">
        <v>121</v>
      </c>
      <c r="K41" s="9" t="s">
        <v>122</v>
      </c>
      <c r="L41" s="9" t="s">
        <v>123</v>
      </c>
      <c r="M41" s="9" t="s">
        <v>187</v>
      </c>
      <c r="N41" s="9" t="s">
        <v>188</v>
      </c>
      <c r="O41" s="9" t="s">
        <v>189</v>
      </c>
      <c r="P41" s="10" t="str">
        <f t="shared" si="3"/>
        <v>Electricidad_Electricidad_Repuestos de alternador.jpg</v>
      </c>
    </row>
    <row r="42" ht="15.75" customHeight="1">
      <c r="A42" s="5" t="s">
        <v>190</v>
      </c>
      <c r="B42" s="6" t="s">
        <v>118</v>
      </c>
      <c r="C42" s="6" t="s">
        <v>119</v>
      </c>
      <c r="D42" s="6" t="s">
        <v>128</v>
      </c>
      <c r="E42" s="6" t="str">
        <f t="shared" si="1"/>
        <v>Electricidad__.jpg</v>
      </c>
      <c r="F42" s="6" t="s">
        <v>118</v>
      </c>
      <c r="G42" s="6" t="s">
        <v>119</v>
      </c>
      <c r="H42" s="6" t="s">
        <v>120</v>
      </c>
      <c r="I42" s="6" t="str">
        <f t="shared" si="2"/>
        <v>Electricidad_Electricidad_.jpg</v>
      </c>
      <c r="J42" s="6" t="s">
        <v>121</v>
      </c>
      <c r="K42" s="6" t="s">
        <v>122</v>
      </c>
      <c r="L42" s="6" t="s">
        <v>123</v>
      </c>
      <c r="M42" s="6" t="s">
        <v>191</v>
      </c>
      <c r="N42" s="6" t="s">
        <v>192</v>
      </c>
      <c r="O42" s="6" t="s">
        <v>193</v>
      </c>
      <c r="P42" s="7" t="str">
        <f t="shared" si="3"/>
        <v>Electricidad_Electricidad_Rueda libre del alternador.jpg</v>
      </c>
    </row>
    <row r="43" ht="15.75" customHeight="1">
      <c r="A43" s="8" t="s">
        <v>194</v>
      </c>
      <c r="B43" s="9" t="s">
        <v>118</v>
      </c>
      <c r="C43" s="9" t="s">
        <v>119</v>
      </c>
      <c r="D43" s="9" t="s">
        <v>128</v>
      </c>
      <c r="E43" s="6" t="str">
        <f t="shared" si="1"/>
        <v>Electricidad__.jpg</v>
      </c>
      <c r="F43" s="9" t="s">
        <v>118</v>
      </c>
      <c r="G43" s="9" t="s">
        <v>119</v>
      </c>
      <c r="H43" s="9" t="s">
        <v>120</v>
      </c>
      <c r="I43" s="6" t="str">
        <f t="shared" si="2"/>
        <v>Electricidad_Electricidad_.jpg</v>
      </c>
      <c r="J43" s="9" t="s">
        <v>121</v>
      </c>
      <c r="K43" s="9" t="s">
        <v>122</v>
      </c>
      <c r="L43" s="9" t="s">
        <v>123</v>
      </c>
      <c r="M43" s="9" t="s">
        <v>195</v>
      </c>
      <c r="N43" s="9" t="s">
        <v>196</v>
      </c>
      <c r="O43" s="9" t="s">
        <v>197</v>
      </c>
      <c r="P43" s="10" t="str">
        <f t="shared" si="3"/>
        <v>Electricidad_Electricidad_Escobillas del motor de arranque.jpg</v>
      </c>
    </row>
    <row r="44" ht="15.75" customHeight="1">
      <c r="A44" s="5" t="s">
        <v>198</v>
      </c>
      <c r="B44" s="6" t="s">
        <v>118</v>
      </c>
      <c r="C44" s="6" t="s">
        <v>119</v>
      </c>
      <c r="D44" s="6" t="s">
        <v>128</v>
      </c>
      <c r="E44" s="6" t="str">
        <f t="shared" si="1"/>
        <v>Electricidad__.jpg</v>
      </c>
      <c r="F44" s="6" t="s">
        <v>118</v>
      </c>
      <c r="G44" s="6" t="s">
        <v>119</v>
      </c>
      <c r="H44" s="6" t="s">
        <v>120</v>
      </c>
      <c r="I44" s="6" t="str">
        <f t="shared" si="2"/>
        <v>Electricidad_Electricidad_.jpg</v>
      </c>
      <c r="J44" s="6" t="s">
        <v>121</v>
      </c>
      <c r="K44" s="6" t="s">
        <v>122</v>
      </c>
      <c r="L44" s="6" t="s">
        <v>123</v>
      </c>
      <c r="M44" s="6" t="s">
        <v>199</v>
      </c>
      <c r="N44" s="6" t="s">
        <v>200</v>
      </c>
      <c r="O44" s="6" t="s">
        <v>201</v>
      </c>
      <c r="P44" s="7" t="str">
        <f t="shared" si="3"/>
        <v>Electricidad_Electricidad_Solenoide del motor de arranque.jpg</v>
      </c>
    </row>
    <row r="45" ht="15.75" customHeight="1">
      <c r="A45" s="8" t="s">
        <v>202</v>
      </c>
      <c r="B45" s="9" t="s">
        <v>118</v>
      </c>
      <c r="C45" s="9" t="s">
        <v>119</v>
      </c>
      <c r="D45" s="9" t="s">
        <v>128</v>
      </c>
      <c r="E45" s="6" t="str">
        <f t="shared" si="1"/>
        <v>Electricidad__.jpg</v>
      </c>
      <c r="F45" s="9" t="s">
        <v>118</v>
      </c>
      <c r="G45" s="9" t="s">
        <v>119</v>
      </c>
      <c r="H45" s="9" t="s">
        <v>120</v>
      </c>
      <c r="I45" s="6" t="str">
        <f t="shared" si="2"/>
        <v>Electricidad_Electricidad_.jpg</v>
      </c>
      <c r="J45" s="9" t="s">
        <v>121</v>
      </c>
      <c r="K45" s="9" t="s">
        <v>122</v>
      </c>
      <c r="L45" s="9" t="s">
        <v>123</v>
      </c>
      <c r="M45" s="9" t="s">
        <v>203</v>
      </c>
      <c r="N45" s="9" t="s">
        <v>204</v>
      </c>
      <c r="O45" s="9" t="s">
        <v>205</v>
      </c>
      <c r="P45" s="10" t="str">
        <f t="shared" si="3"/>
        <v>Electricidad_Electricidad_Engranaje libre de arranque.jpg</v>
      </c>
    </row>
    <row r="46" ht="15.75" customHeight="1">
      <c r="A46" s="5" t="s">
        <v>206</v>
      </c>
      <c r="B46" s="6" t="s">
        <v>118</v>
      </c>
      <c r="C46" s="6" t="s">
        <v>119</v>
      </c>
      <c r="D46" s="6" t="s">
        <v>128</v>
      </c>
      <c r="E46" s="6" t="str">
        <f t="shared" si="1"/>
        <v>Electricidad__.jpg</v>
      </c>
      <c r="F46" s="6" t="s">
        <v>118</v>
      </c>
      <c r="G46" s="6" t="s">
        <v>119</v>
      </c>
      <c r="H46" s="6" t="s">
        <v>120</v>
      </c>
      <c r="I46" s="6" t="str">
        <f t="shared" si="2"/>
        <v>Electricidad_Electricidad_.jpg</v>
      </c>
      <c r="J46" s="6" t="s">
        <v>121</v>
      </c>
      <c r="K46" s="6" t="s">
        <v>122</v>
      </c>
      <c r="L46" s="6" t="s">
        <v>123</v>
      </c>
      <c r="M46" s="6" t="s">
        <v>207</v>
      </c>
      <c r="N46" s="6" t="s">
        <v>208</v>
      </c>
      <c r="O46" s="6" t="s">
        <v>209</v>
      </c>
      <c r="P46" s="7" t="str">
        <f t="shared" si="3"/>
        <v>Electricidad_Electricidad_Componentes individuales del motor de arranque.jpg</v>
      </c>
    </row>
    <row r="47" ht="15.75" customHeight="1">
      <c r="A47" s="8" t="s">
        <v>210</v>
      </c>
      <c r="B47" s="9" t="s">
        <v>118</v>
      </c>
      <c r="C47" s="9" t="s">
        <v>119</v>
      </c>
      <c r="D47" s="9" t="s">
        <v>128</v>
      </c>
      <c r="E47" s="6" t="str">
        <f t="shared" si="1"/>
        <v>Electricidad__.jpg</v>
      </c>
      <c r="F47" s="9" t="s">
        <v>118</v>
      </c>
      <c r="G47" s="9" t="s">
        <v>119</v>
      </c>
      <c r="H47" s="9" t="s">
        <v>120</v>
      </c>
      <c r="I47" s="6" t="str">
        <f t="shared" si="2"/>
        <v>Electricidad_Electricidad_.jpg</v>
      </c>
      <c r="J47" s="9" t="s">
        <v>141</v>
      </c>
      <c r="K47" s="9" t="s">
        <v>142</v>
      </c>
      <c r="L47" s="9" t="s">
        <v>143</v>
      </c>
      <c r="M47" s="9" t="s">
        <v>211</v>
      </c>
      <c r="N47" s="9" t="s">
        <v>212</v>
      </c>
      <c r="O47" s="9" t="s">
        <v>213</v>
      </c>
      <c r="P47" s="10" t="str">
        <f t="shared" si="3"/>
        <v>Electricidad_Electricidad_Lámpara de faro antiniebla.jpg</v>
      </c>
    </row>
    <row r="48" ht="15.75" customHeight="1">
      <c r="A48" s="5" t="s">
        <v>214</v>
      </c>
      <c r="B48" s="6" t="s">
        <v>118</v>
      </c>
      <c r="C48" s="6" t="s">
        <v>119</v>
      </c>
      <c r="D48" s="6" t="s">
        <v>128</v>
      </c>
      <c r="E48" s="6" t="str">
        <f t="shared" si="1"/>
        <v>Electricidad__.jpg</v>
      </c>
      <c r="F48" s="6" t="s">
        <v>118</v>
      </c>
      <c r="G48" s="6" t="s">
        <v>119</v>
      </c>
      <c r="H48" s="6" t="s">
        <v>120</v>
      </c>
      <c r="I48" s="6" t="str">
        <f t="shared" si="2"/>
        <v>Electricidad_Electricidad_.jpg</v>
      </c>
      <c r="J48" s="6" t="s">
        <v>141</v>
      </c>
      <c r="K48" s="6" t="s">
        <v>142</v>
      </c>
      <c r="L48" s="6" t="s">
        <v>143</v>
      </c>
      <c r="M48" s="6" t="s">
        <v>215</v>
      </c>
      <c r="N48" s="6" t="s">
        <v>216</v>
      </c>
      <c r="O48" s="6" t="s">
        <v>217</v>
      </c>
      <c r="P48" s="7" t="str">
        <f t="shared" si="3"/>
        <v>Electricidad_Electricidad_Lámpara de intermitente.jpg</v>
      </c>
    </row>
    <row r="49" ht="15.75" customHeight="1">
      <c r="A49" s="8" t="s">
        <v>218</v>
      </c>
      <c r="B49" s="9" t="s">
        <v>118</v>
      </c>
      <c r="C49" s="9" t="s">
        <v>119</v>
      </c>
      <c r="D49" s="9" t="s">
        <v>128</v>
      </c>
      <c r="E49" s="6" t="str">
        <f t="shared" si="1"/>
        <v>Electricidad__.jpg</v>
      </c>
      <c r="F49" s="9" t="s">
        <v>118</v>
      </c>
      <c r="G49" s="9" t="s">
        <v>119</v>
      </c>
      <c r="H49" s="9" t="s">
        <v>120</v>
      </c>
      <c r="I49" s="6" t="str">
        <f t="shared" si="2"/>
        <v>Electricidad_Electricidad_.jpg</v>
      </c>
      <c r="J49" s="9" t="s">
        <v>141</v>
      </c>
      <c r="K49" s="9" t="s">
        <v>142</v>
      </c>
      <c r="L49" s="9" t="s">
        <v>143</v>
      </c>
      <c r="M49" s="9" t="s">
        <v>219</v>
      </c>
      <c r="N49" s="9" t="s">
        <v>220</v>
      </c>
      <c r="O49" s="9" t="s">
        <v>221</v>
      </c>
      <c r="P49" s="10" t="str">
        <f t="shared" si="3"/>
        <v>Electricidad_Electricidad_Lámpara de luz de matrícula.jpg</v>
      </c>
    </row>
    <row r="50" ht="15.75" customHeight="1">
      <c r="A50" s="5" t="s">
        <v>222</v>
      </c>
      <c r="B50" s="6" t="s">
        <v>118</v>
      </c>
      <c r="C50" s="6" t="s">
        <v>119</v>
      </c>
      <c r="D50" s="6" t="s">
        <v>128</v>
      </c>
      <c r="E50" s="6" t="str">
        <f t="shared" si="1"/>
        <v>Electricidad__.jpg</v>
      </c>
      <c r="F50" s="6" t="s">
        <v>118</v>
      </c>
      <c r="G50" s="6" t="s">
        <v>119</v>
      </c>
      <c r="H50" s="6" t="s">
        <v>120</v>
      </c>
      <c r="I50" s="6" t="str">
        <f t="shared" si="2"/>
        <v>Electricidad_Electricidad_.jpg</v>
      </c>
      <c r="J50" s="6" t="s">
        <v>141</v>
      </c>
      <c r="K50" s="6" t="s">
        <v>142</v>
      </c>
      <c r="L50" s="6" t="s">
        <v>143</v>
      </c>
      <c r="M50" s="6" t="s">
        <v>223</v>
      </c>
      <c r="N50" s="6" t="s">
        <v>224</v>
      </c>
      <c r="O50" s="6" t="s">
        <v>225</v>
      </c>
      <c r="P50" s="7" t="str">
        <f t="shared" si="3"/>
        <v>Electricidad_Electricidad_Lámpara de luz de freno.jpg</v>
      </c>
    </row>
    <row r="51" ht="15.75" customHeight="1">
      <c r="A51" s="8" t="s">
        <v>226</v>
      </c>
      <c r="B51" s="9" t="s">
        <v>118</v>
      </c>
      <c r="C51" s="9" t="s">
        <v>119</v>
      </c>
      <c r="D51" s="9" t="s">
        <v>128</v>
      </c>
      <c r="E51" s="6" t="str">
        <f t="shared" si="1"/>
        <v>Electricidad__.jpg</v>
      </c>
      <c r="F51" s="9" t="s">
        <v>118</v>
      </c>
      <c r="G51" s="9" t="s">
        <v>119</v>
      </c>
      <c r="H51" s="9" t="s">
        <v>120</v>
      </c>
      <c r="I51" s="6" t="str">
        <f t="shared" si="2"/>
        <v>Electricidad_Electricidad_.jpg</v>
      </c>
      <c r="J51" s="9" t="s">
        <v>141</v>
      </c>
      <c r="K51" s="9" t="s">
        <v>142</v>
      </c>
      <c r="L51" s="9" t="s">
        <v>143</v>
      </c>
      <c r="M51" s="9" t="s">
        <v>227</v>
      </c>
      <c r="N51" s="9" t="s">
        <v>228</v>
      </c>
      <c r="O51" s="9" t="s">
        <v>229</v>
      </c>
      <c r="P51" s="10" t="str">
        <f t="shared" si="3"/>
        <v>Electricidad_Electricidad_Lámpara de luz de marcha atrás.jpg</v>
      </c>
    </row>
    <row r="52" ht="15.75" customHeight="1">
      <c r="A52" s="5" t="s">
        <v>230</v>
      </c>
      <c r="B52" s="6" t="s">
        <v>118</v>
      </c>
      <c r="C52" s="6" t="s">
        <v>119</v>
      </c>
      <c r="D52" s="6" t="s">
        <v>128</v>
      </c>
      <c r="E52" s="6" t="str">
        <f t="shared" si="1"/>
        <v>Electricidad__.jpg</v>
      </c>
      <c r="F52" s="6" t="s">
        <v>118</v>
      </c>
      <c r="G52" s="6" t="s">
        <v>119</v>
      </c>
      <c r="H52" s="6" t="s">
        <v>120</v>
      </c>
      <c r="I52" s="6" t="str">
        <f t="shared" si="2"/>
        <v>Electricidad_Electricidad_.jpg</v>
      </c>
      <c r="J52" s="6" t="s">
        <v>98</v>
      </c>
      <c r="K52" s="6" t="s">
        <v>99</v>
      </c>
      <c r="L52" s="6" t="s">
        <v>100</v>
      </c>
      <c r="M52" s="6" t="s">
        <v>27</v>
      </c>
      <c r="N52" s="6" t="s">
        <v>28</v>
      </c>
      <c r="O52" s="6" t="s">
        <v>231</v>
      </c>
      <c r="P52" s="7" t="str">
        <f t="shared" si="3"/>
        <v>Electricidad_Electricidad_Indicador de desgaste de frenos.jpg</v>
      </c>
    </row>
    <row r="53" ht="15.75" customHeight="1">
      <c r="A53" s="8" t="s">
        <v>232</v>
      </c>
      <c r="B53" s="9" t="s">
        <v>118</v>
      </c>
      <c r="C53" s="9" t="s">
        <v>119</v>
      </c>
      <c r="D53" s="9" t="s">
        <v>128</v>
      </c>
      <c r="E53" s="6" t="str">
        <f t="shared" si="1"/>
        <v>Electricidad__.jpg</v>
      </c>
      <c r="F53" s="9" t="s">
        <v>118</v>
      </c>
      <c r="G53" s="9" t="s">
        <v>119</v>
      </c>
      <c r="H53" s="9" t="s">
        <v>120</v>
      </c>
      <c r="I53" s="6" t="str">
        <f t="shared" si="2"/>
        <v>Electricidad_Electricidad_.jpg</v>
      </c>
      <c r="J53" s="9" t="s">
        <v>156</v>
      </c>
      <c r="K53" s="9" t="s">
        <v>157</v>
      </c>
      <c r="L53" s="9" t="s">
        <v>158</v>
      </c>
      <c r="M53" s="9" t="s">
        <v>233</v>
      </c>
      <c r="N53" s="9" t="s">
        <v>234</v>
      </c>
      <c r="O53" s="9" t="s">
        <v>235</v>
      </c>
      <c r="P53" s="10" t="str">
        <f t="shared" si="3"/>
        <v>Electricidad_Electricidad_Faro antiniebla.jpg</v>
      </c>
    </row>
    <row r="54" ht="15.75" customHeight="1">
      <c r="A54" s="5" t="s">
        <v>236</v>
      </c>
      <c r="B54" s="6" t="s">
        <v>118</v>
      </c>
      <c r="C54" s="6" t="s">
        <v>119</v>
      </c>
      <c r="D54" s="6" t="s">
        <v>128</v>
      </c>
      <c r="E54" s="6" t="str">
        <f t="shared" si="1"/>
        <v>Electricidad__.jpg</v>
      </c>
      <c r="F54" s="6" t="s">
        <v>118</v>
      </c>
      <c r="G54" s="6" t="s">
        <v>119</v>
      </c>
      <c r="H54" s="6" t="s">
        <v>120</v>
      </c>
      <c r="I54" s="6" t="str">
        <f t="shared" si="2"/>
        <v>Electricidad_Electricidad_.jpg</v>
      </c>
      <c r="J54" s="6" t="s">
        <v>156</v>
      </c>
      <c r="K54" s="6" t="s">
        <v>157</v>
      </c>
      <c r="L54" s="6" t="s">
        <v>158</v>
      </c>
      <c r="M54" s="6" t="s">
        <v>237</v>
      </c>
      <c r="N54" s="6" t="s">
        <v>238</v>
      </c>
      <c r="O54" s="6" t="s">
        <v>239</v>
      </c>
      <c r="P54" s="7" t="str">
        <f t="shared" si="3"/>
        <v>Electricidad_Electricidad_Relé de intermitentes.jpg</v>
      </c>
    </row>
    <row r="55" ht="15.75" customHeight="1">
      <c r="A55" s="8" t="s">
        <v>240</v>
      </c>
      <c r="B55" s="9" t="s">
        <v>118</v>
      </c>
      <c r="C55" s="9" t="s">
        <v>119</v>
      </c>
      <c r="D55" s="9" t="s">
        <v>128</v>
      </c>
      <c r="E55" s="6" t="str">
        <f t="shared" si="1"/>
        <v>Electricidad__.jpg</v>
      </c>
      <c r="F55" s="9" t="s">
        <v>118</v>
      </c>
      <c r="G55" s="9" t="s">
        <v>119</v>
      </c>
      <c r="H55" s="9" t="s">
        <v>120</v>
      </c>
      <c r="I55" s="6" t="str">
        <f t="shared" si="2"/>
        <v>Electricidad_Electricidad_.jpg</v>
      </c>
      <c r="J55" s="9" t="s">
        <v>156</v>
      </c>
      <c r="K55" s="9" t="s">
        <v>157</v>
      </c>
      <c r="L55" s="9" t="s">
        <v>158</v>
      </c>
      <c r="M55" s="9" t="s">
        <v>241</v>
      </c>
      <c r="N55" s="9" t="s">
        <v>242</v>
      </c>
      <c r="O55" s="9" t="s">
        <v>243</v>
      </c>
      <c r="P55" s="10" t="str">
        <f t="shared" si="3"/>
        <v>Electricidad_Electricidad_Interruptor de luz de freno.jpg</v>
      </c>
    </row>
    <row r="56" ht="15.75" customHeight="1">
      <c r="A56" s="5" t="s">
        <v>244</v>
      </c>
      <c r="B56" s="6" t="s">
        <v>118</v>
      </c>
      <c r="C56" s="6" t="s">
        <v>119</v>
      </c>
      <c r="D56" s="6" t="s">
        <v>128</v>
      </c>
      <c r="E56" s="6" t="str">
        <f t="shared" si="1"/>
        <v>Electricidad__.jpg</v>
      </c>
      <c r="F56" s="6" t="s">
        <v>118</v>
      </c>
      <c r="G56" s="6" t="s">
        <v>119</v>
      </c>
      <c r="H56" s="6" t="s">
        <v>120</v>
      </c>
      <c r="I56" s="6" t="str">
        <f t="shared" si="2"/>
        <v>Electricidad_Electricidad_.jpg</v>
      </c>
      <c r="J56" s="6" t="s">
        <v>156</v>
      </c>
      <c r="K56" s="6" t="s">
        <v>157</v>
      </c>
      <c r="L56" s="6" t="s">
        <v>158</v>
      </c>
      <c r="M56" s="6" t="s">
        <v>245</v>
      </c>
      <c r="N56" s="6" t="s">
        <v>246</v>
      </c>
      <c r="O56" s="6" t="s">
        <v>247</v>
      </c>
      <c r="P56" s="7" t="str">
        <f t="shared" si="3"/>
        <v>Electricidad_Electricidad_Interruptor de luces de emergencia.jpg</v>
      </c>
    </row>
    <row r="57" ht="15.75" customHeight="1">
      <c r="A57" s="8" t="s">
        <v>248</v>
      </c>
      <c r="B57" s="9" t="s">
        <v>118</v>
      </c>
      <c r="C57" s="9" t="s">
        <v>119</v>
      </c>
      <c r="D57" s="9" t="s">
        <v>128</v>
      </c>
      <c r="E57" s="6" t="str">
        <f t="shared" si="1"/>
        <v>Electricidad__.jpg</v>
      </c>
      <c r="F57" s="9" t="s">
        <v>118</v>
      </c>
      <c r="G57" s="9" t="s">
        <v>119</v>
      </c>
      <c r="H57" s="9" t="s">
        <v>120</v>
      </c>
      <c r="I57" s="6" t="str">
        <f t="shared" si="2"/>
        <v>Electricidad_Electricidad_.jpg</v>
      </c>
      <c r="J57" s="9" t="s">
        <v>156</v>
      </c>
      <c r="K57" s="9" t="s">
        <v>157</v>
      </c>
      <c r="L57" s="9" t="s">
        <v>158</v>
      </c>
      <c r="M57" s="9" t="s">
        <v>249</v>
      </c>
      <c r="N57" s="9" t="s">
        <v>250</v>
      </c>
      <c r="O57" s="9" t="s">
        <v>251</v>
      </c>
      <c r="P57" s="10" t="str">
        <f t="shared" si="3"/>
        <v>Electricidad_Electricidad_Luz de posición.jpg</v>
      </c>
    </row>
    <row r="58" ht="15.75" customHeight="1">
      <c r="A58" s="5" t="s">
        <v>252</v>
      </c>
      <c r="B58" s="6" t="s">
        <v>118</v>
      </c>
      <c r="C58" s="6" t="s">
        <v>119</v>
      </c>
      <c r="D58" s="6" t="s">
        <v>128</v>
      </c>
      <c r="E58" s="6" t="str">
        <f t="shared" si="1"/>
        <v>Electricidad__.jpg</v>
      </c>
      <c r="F58" s="6" t="s">
        <v>118</v>
      </c>
      <c r="G58" s="6" t="s">
        <v>119</v>
      </c>
      <c r="H58" s="6" t="s">
        <v>120</v>
      </c>
      <c r="I58" s="6" t="str">
        <f t="shared" si="2"/>
        <v>Electricidad_Electricidad_.jpg</v>
      </c>
      <c r="J58" s="6" t="s">
        <v>156</v>
      </c>
      <c r="K58" s="6" t="s">
        <v>157</v>
      </c>
      <c r="L58" s="6" t="s">
        <v>158</v>
      </c>
      <c r="M58" s="6" t="s">
        <v>253</v>
      </c>
      <c r="N58" s="6" t="s">
        <v>254</v>
      </c>
      <c r="O58" s="6" t="s">
        <v>255</v>
      </c>
      <c r="P58" s="7" t="str">
        <f t="shared" si="3"/>
        <v>Electricidad_Electricidad_Luz diurna.jpg</v>
      </c>
    </row>
    <row r="59" ht="15.75" customHeight="1">
      <c r="A59" s="8" t="s">
        <v>256</v>
      </c>
      <c r="B59" s="9" t="s">
        <v>118</v>
      </c>
      <c r="C59" s="9" t="s">
        <v>119</v>
      </c>
      <c r="D59" s="9" t="s">
        <v>128</v>
      </c>
      <c r="E59" s="6" t="str">
        <f t="shared" si="1"/>
        <v>Electricidad__.jpg</v>
      </c>
      <c r="F59" s="9" t="s">
        <v>118</v>
      </c>
      <c r="G59" s="9" t="s">
        <v>119</v>
      </c>
      <c r="H59" s="9" t="s">
        <v>120</v>
      </c>
      <c r="I59" s="6" t="str">
        <f t="shared" si="2"/>
        <v>Electricidad_Electricidad_.jpg</v>
      </c>
      <c r="J59" s="9" t="s">
        <v>257</v>
      </c>
      <c r="K59" s="9" t="s">
        <v>258</v>
      </c>
      <c r="L59" s="9" t="s">
        <v>259</v>
      </c>
      <c r="M59" s="9" t="s">
        <v>260</v>
      </c>
      <c r="N59" s="9" t="s">
        <v>261</v>
      </c>
      <c r="O59" s="9" t="s">
        <v>262</v>
      </c>
      <c r="P59" s="10" t="str">
        <f t="shared" si="3"/>
        <v>Electricidad_Electricidad_Iluminación del maletero.jpg</v>
      </c>
    </row>
    <row r="60" ht="15.75" customHeight="1">
      <c r="A60" s="5" t="s">
        <v>263</v>
      </c>
      <c r="B60" s="6" t="s">
        <v>118</v>
      </c>
      <c r="C60" s="6" t="s">
        <v>119</v>
      </c>
      <c r="D60" s="6" t="s">
        <v>128</v>
      </c>
      <c r="E60" s="6" t="str">
        <f t="shared" si="1"/>
        <v>Electricidad__.jpg</v>
      </c>
      <c r="F60" s="6" t="s">
        <v>118</v>
      </c>
      <c r="G60" s="6" t="s">
        <v>119</v>
      </c>
      <c r="H60" s="6" t="s">
        <v>120</v>
      </c>
      <c r="I60" s="6" t="str">
        <f t="shared" si="2"/>
        <v>Electricidad_Electricidad_.jpg</v>
      </c>
      <c r="J60" s="6" t="s">
        <v>257</v>
      </c>
      <c r="K60" s="6" t="s">
        <v>258</v>
      </c>
      <c r="L60" s="6" t="s">
        <v>259</v>
      </c>
      <c r="M60" s="6" t="s">
        <v>264</v>
      </c>
      <c r="N60" s="6" t="s">
        <v>265</v>
      </c>
      <c r="O60" s="6" t="s">
        <v>266</v>
      </c>
      <c r="P60" s="7" t="str">
        <f t="shared" si="3"/>
        <v>Electricidad_Electricidad_Iluminación interior.jpg</v>
      </c>
    </row>
    <row r="61" ht="15.75" customHeight="1">
      <c r="A61" s="8" t="s">
        <v>267</v>
      </c>
      <c r="B61" s="9" t="s">
        <v>118</v>
      </c>
      <c r="C61" s="9" t="s">
        <v>119</v>
      </c>
      <c r="D61" s="9" t="s">
        <v>128</v>
      </c>
      <c r="E61" s="6" t="str">
        <f t="shared" si="1"/>
        <v>Electricidad__.jpg</v>
      </c>
      <c r="F61" s="9" t="s">
        <v>118</v>
      </c>
      <c r="G61" s="9" t="s">
        <v>119</v>
      </c>
      <c r="H61" s="9" t="s">
        <v>120</v>
      </c>
      <c r="I61" s="6" t="str">
        <f t="shared" si="2"/>
        <v>Electricidad_Electricidad_.jpg</v>
      </c>
      <c r="J61" s="9" t="s">
        <v>163</v>
      </c>
      <c r="K61" s="9" t="s">
        <v>164</v>
      </c>
      <c r="L61" s="9" t="s">
        <v>165</v>
      </c>
      <c r="M61" s="9" t="s">
        <v>268</v>
      </c>
      <c r="N61" s="9" t="s">
        <v>269</v>
      </c>
      <c r="O61" s="9" t="s">
        <v>270</v>
      </c>
      <c r="P61" s="10" t="str">
        <f t="shared" si="3"/>
        <v>Electricidad_Electricidad_Unidad de control de bujías de precalentamiento.jpg</v>
      </c>
    </row>
    <row r="62" ht="15.75" customHeight="1">
      <c r="A62" s="5" t="s">
        <v>271</v>
      </c>
      <c r="B62" s="6" t="s">
        <v>118</v>
      </c>
      <c r="C62" s="6" t="s">
        <v>119</v>
      </c>
      <c r="D62" s="6" t="s">
        <v>128</v>
      </c>
      <c r="E62" s="6" t="str">
        <f t="shared" si="1"/>
        <v>Electricidad__.jpg</v>
      </c>
      <c r="F62" s="6" t="s">
        <v>118</v>
      </c>
      <c r="G62" s="6" t="s">
        <v>119</v>
      </c>
      <c r="H62" s="6" t="s">
        <v>120</v>
      </c>
      <c r="I62" s="6" t="str">
        <f t="shared" si="2"/>
        <v>Electricidad_Electricidad_.jpg</v>
      </c>
      <c r="J62" s="6" t="s">
        <v>170</v>
      </c>
      <c r="K62" s="6" t="s">
        <v>171</v>
      </c>
      <c r="L62" s="6" t="s">
        <v>172</v>
      </c>
      <c r="M62" s="6" t="s">
        <v>173</v>
      </c>
      <c r="N62" s="6" t="s">
        <v>174</v>
      </c>
      <c r="O62" s="6" t="s">
        <v>175</v>
      </c>
      <c r="P62" s="7" t="str">
        <f t="shared" si="3"/>
        <v>Electricidad_Electricidad_Sensor de temperatura del refrigerante.jpg</v>
      </c>
    </row>
    <row r="63" ht="15.75" customHeight="1">
      <c r="A63" s="8" t="s">
        <v>272</v>
      </c>
      <c r="B63" s="9" t="s">
        <v>118</v>
      </c>
      <c r="C63" s="9" t="s">
        <v>119</v>
      </c>
      <c r="D63" s="9" t="s">
        <v>128</v>
      </c>
      <c r="E63" s="6" t="str">
        <f t="shared" si="1"/>
        <v>Electricidad__.jpg</v>
      </c>
      <c r="F63" s="9" t="s">
        <v>118</v>
      </c>
      <c r="G63" s="9" t="s">
        <v>119</v>
      </c>
      <c r="H63" s="9" t="s">
        <v>120</v>
      </c>
      <c r="I63" s="6" t="str">
        <f t="shared" si="2"/>
        <v>Electricidad_Electricidad_.jpg</v>
      </c>
      <c r="J63" s="9" t="s">
        <v>273</v>
      </c>
      <c r="K63" s="9" t="s">
        <v>274</v>
      </c>
      <c r="L63" s="9" t="s">
        <v>275</v>
      </c>
      <c r="M63" s="9" t="s">
        <v>276</v>
      </c>
      <c r="N63" s="9" t="s">
        <v>277</v>
      </c>
      <c r="O63" s="9" t="s">
        <v>278</v>
      </c>
      <c r="P63" s="10" t="str">
        <f t="shared" si="3"/>
        <v>Electricidad_Electricidad_Interruptor de presión de aceite.jpg</v>
      </c>
    </row>
    <row r="64" ht="15.75" customHeight="1">
      <c r="A64" s="5" t="s">
        <v>279</v>
      </c>
      <c r="B64" s="6" t="s">
        <v>118</v>
      </c>
      <c r="C64" s="6" t="s">
        <v>119</v>
      </c>
      <c r="D64" s="6" t="s">
        <v>128</v>
      </c>
      <c r="E64" s="6" t="str">
        <f t="shared" si="1"/>
        <v>Electricidad__.jpg</v>
      </c>
      <c r="F64" s="6" t="s">
        <v>280</v>
      </c>
      <c r="G64" s="6" t="s">
        <v>281</v>
      </c>
      <c r="H64" s="6" t="s">
        <v>282</v>
      </c>
      <c r="I64" s="6" t="str">
        <f t="shared" si="2"/>
        <v>Electricidad_Unidades de control, sensores y relés_.jpg</v>
      </c>
      <c r="J64" s="6" t="s">
        <v>170</v>
      </c>
      <c r="K64" s="6" t="s">
        <v>171</v>
      </c>
      <c r="L64" s="6" t="s">
        <v>172</v>
      </c>
      <c r="M64" s="6" t="s">
        <v>283</v>
      </c>
      <c r="N64" s="6" t="s">
        <v>284</v>
      </c>
      <c r="O64" s="6" t="s">
        <v>285</v>
      </c>
      <c r="P64" s="7" t="str">
        <f t="shared" si="3"/>
        <v>Electricidad_Unidades de control, sensores y relés_Sensor de temperatura.jpg</v>
      </c>
    </row>
    <row r="65" ht="15.75" customHeight="1">
      <c r="A65" s="8" t="s">
        <v>286</v>
      </c>
      <c r="B65" s="9" t="s">
        <v>118</v>
      </c>
      <c r="C65" s="9" t="s">
        <v>119</v>
      </c>
      <c r="D65" s="9" t="s">
        <v>128</v>
      </c>
      <c r="E65" s="6" t="str">
        <f t="shared" si="1"/>
        <v>Electricidad__.jpg</v>
      </c>
      <c r="F65" s="9" t="s">
        <v>280</v>
      </c>
      <c r="G65" s="9" t="s">
        <v>281</v>
      </c>
      <c r="H65" s="9" t="s">
        <v>282</v>
      </c>
      <c r="I65" s="6" t="str">
        <f t="shared" si="2"/>
        <v>Electricidad_Unidades de control, sensores y relés_.jpg</v>
      </c>
      <c r="J65" s="9" t="s">
        <v>170</v>
      </c>
      <c r="K65" s="9" t="s">
        <v>171</v>
      </c>
      <c r="L65" s="9" t="s">
        <v>172</v>
      </c>
      <c r="M65" s="9" t="s">
        <v>173</v>
      </c>
      <c r="N65" s="9" t="s">
        <v>174</v>
      </c>
      <c r="O65" s="9" t="s">
        <v>175</v>
      </c>
      <c r="P65" s="10" t="str">
        <f t="shared" si="3"/>
        <v>Electricidad_Unidades de control, sensores y relés_Sensor de temperatura del refrigerante.jpg</v>
      </c>
    </row>
    <row r="66" ht="15.75" customHeight="1">
      <c r="A66" s="5" t="s">
        <v>287</v>
      </c>
      <c r="B66" s="6" t="s">
        <v>118</v>
      </c>
      <c r="C66" s="6" t="s">
        <v>119</v>
      </c>
      <c r="D66" s="6" t="s">
        <v>128</v>
      </c>
      <c r="E66" s="6" t="str">
        <f t="shared" si="1"/>
        <v>Electricidad__.jpg</v>
      </c>
      <c r="F66" s="6" t="s">
        <v>280</v>
      </c>
      <c r="G66" s="6" t="s">
        <v>281</v>
      </c>
      <c r="H66" s="6" t="s">
        <v>282</v>
      </c>
      <c r="I66" s="6" t="str">
        <f t="shared" si="2"/>
        <v>Electricidad_Unidades de control, sensores y relés_.jpg</v>
      </c>
      <c r="J66" s="6" t="s">
        <v>98</v>
      </c>
      <c r="K66" s="6" t="s">
        <v>99</v>
      </c>
      <c r="L66" s="6" t="s">
        <v>100</v>
      </c>
      <c r="M66" s="6" t="s">
        <v>152</v>
      </c>
      <c r="N66" s="6" t="s">
        <v>153</v>
      </c>
      <c r="O66" s="6" t="s">
        <v>154</v>
      </c>
      <c r="P66" s="7" t="str">
        <f t="shared" si="3"/>
        <v>Electricidad_Unidades de control, sensores y relés_Sensor ABS.jpg</v>
      </c>
    </row>
    <row r="67" ht="15.75" customHeight="1">
      <c r="A67" s="8" t="s">
        <v>288</v>
      </c>
      <c r="B67" s="9" t="s">
        <v>118</v>
      </c>
      <c r="C67" s="9" t="s">
        <v>119</v>
      </c>
      <c r="D67" s="9" t="s">
        <v>128</v>
      </c>
      <c r="E67" s="6" t="str">
        <f t="shared" si="1"/>
        <v>Electricidad__.jpg</v>
      </c>
      <c r="F67" s="9" t="s">
        <v>280</v>
      </c>
      <c r="G67" s="9" t="s">
        <v>281</v>
      </c>
      <c r="H67" s="9" t="s">
        <v>282</v>
      </c>
      <c r="I67" s="6" t="str">
        <f t="shared" si="2"/>
        <v>Electricidad_Unidades de control, sensores y relés_.jpg</v>
      </c>
      <c r="J67" s="9" t="s">
        <v>98</v>
      </c>
      <c r="K67" s="9" t="s">
        <v>99</v>
      </c>
      <c r="L67" s="9" t="s">
        <v>100</v>
      </c>
      <c r="M67" s="9" t="s">
        <v>27</v>
      </c>
      <c r="N67" s="9" t="s">
        <v>28</v>
      </c>
      <c r="O67" s="9" t="s">
        <v>29</v>
      </c>
      <c r="P67" s="10" t="str">
        <f t="shared" si="3"/>
        <v>Electricidad_Unidades de control, sensores y relés_Indicador de desgaste de frenos.jpg</v>
      </c>
    </row>
    <row r="68" ht="15.75" customHeight="1">
      <c r="A68" s="5" t="s">
        <v>289</v>
      </c>
      <c r="B68" s="6" t="s">
        <v>118</v>
      </c>
      <c r="C68" s="6" t="s">
        <v>119</v>
      </c>
      <c r="D68" s="6" t="s">
        <v>128</v>
      </c>
      <c r="E68" s="6" t="str">
        <f t="shared" si="1"/>
        <v>Electricidad__.jpg</v>
      </c>
      <c r="F68" s="6" t="s">
        <v>280</v>
      </c>
      <c r="G68" s="6" t="s">
        <v>281</v>
      </c>
      <c r="H68" s="6" t="s">
        <v>282</v>
      </c>
      <c r="I68" s="6" t="str">
        <f t="shared" si="2"/>
        <v>Electricidad_Unidades de control, sensores y relés_.jpg</v>
      </c>
      <c r="J68" s="6" t="s">
        <v>98</v>
      </c>
      <c r="K68" s="6" t="s">
        <v>99</v>
      </c>
      <c r="L68" s="6" t="s">
        <v>100</v>
      </c>
      <c r="M68" s="6" t="s">
        <v>241</v>
      </c>
      <c r="N68" s="6" t="s">
        <v>242</v>
      </c>
      <c r="O68" s="6" t="s">
        <v>243</v>
      </c>
      <c r="P68" s="7" t="str">
        <f t="shared" si="3"/>
        <v>Electricidad_Unidades de control, sensores y relés_Interruptor de luz de freno.jpg</v>
      </c>
    </row>
    <row r="69" ht="15.75" customHeight="1">
      <c r="A69" s="8" t="s">
        <v>290</v>
      </c>
      <c r="B69" s="9" t="s">
        <v>118</v>
      </c>
      <c r="C69" s="9" t="s">
        <v>119</v>
      </c>
      <c r="D69" s="9" t="s">
        <v>128</v>
      </c>
      <c r="E69" s="6" t="str">
        <f t="shared" si="1"/>
        <v>Electricidad__.jpg</v>
      </c>
      <c r="F69" s="9" t="s">
        <v>280</v>
      </c>
      <c r="G69" s="9" t="s">
        <v>281</v>
      </c>
      <c r="H69" s="9" t="s">
        <v>282</v>
      </c>
      <c r="I69" s="6" t="str">
        <f t="shared" si="2"/>
        <v>Electricidad_Unidades de control, sensores y relés_.jpg</v>
      </c>
      <c r="J69" s="9" t="s">
        <v>98</v>
      </c>
      <c r="K69" s="9" t="s">
        <v>99</v>
      </c>
      <c r="L69" s="9" t="s">
        <v>100</v>
      </c>
      <c r="M69" s="9" t="s">
        <v>291</v>
      </c>
      <c r="N69" s="9" t="s">
        <v>292</v>
      </c>
      <c r="O69" s="9" t="s">
        <v>293</v>
      </c>
      <c r="P69" s="10" t="str">
        <f t="shared" si="3"/>
        <v>Electricidad_Unidades de control, sensores y relés_Relé ABS.jpg</v>
      </c>
    </row>
    <row r="70" ht="15.75" customHeight="1">
      <c r="A70" s="5" t="s">
        <v>294</v>
      </c>
      <c r="B70" s="6" t="s">
        <v>118</v>
      </c>
      <c r="C70" s="6" t="s">
        <v>119</v>
      </c>
      <c r="D70" s="6" t="s">
        <v>128</v>
      </c>
      <c r="E70" s="6" t="str">
        <f t="shared" si="1"/>
        <v>Electricidad__.jpg</v>
      </c>
      <c r="F70" s="6" t="s">
        <v>280</v>
      </c>
      <c r="G70" s="6" t="s">
        <v>281</v>
      </c>
      <c r="H70" s="6" t="s">
        <v>282</v>
      </c>
      <c r="I70" s="6" t="str">
        <f t="shared" si="2"/>
        <v>Electricidad_Unidades de control, sensores y relés_.jpg</v>
      </c>
      <c r="J70" s="6" t="s">
        <v>98</v>
      </c>
      <c r="K70" s="6" t="s">
        <v>99</v>
      </c>
      <c r="L70" s="6" t="s">
        <v>100</v>
      </c>
      <c r="M70" s="6" t="s">
        <v>295</v>
      </c>
      <c r="N70" s="6" t="s">
        <v>296</v>
      </c>
      <c r="O70" s="6" t="s">
        <v>297</v>
      </c>
      <c r="P70" s="7" t="str">
        <f t="shared" si="3"/>
        <v>Electricidad_Unidades de control, sensores y relés_Unidad de control del freno/dinámica de conducción.jpg</v>
      </c>
    </row>
    <row r="71" ht="15.75" customHeight="1">
      <c r="A71" s="8" t="s">
        <v>298</v>
      </c>
      <c r="B71" s="9" t="s">
        <v>118</v>
      </c>
      <c r="C71" s="9" t="s">
        <v>119</v>
      </c>
      <c r="D71" s="9" t="s">
        <v>128</v>
      </c>
      <c r="E71" s="6" t="str">
        <f t="shared" si="1"/>
        <v>Electricidad__.jpg</v>
      </c>
      <c r="F71" s="9" t="s">
        <v>280</v>
      </c>
      <c r="G71" s="9" t="s">
        <v>281</v>
      </c>
      <c r="H71" s="9" t="s">
        <v>282</v>
      </c>
      <c r="I71" s="6" t="str">
        <f t="shared" si="2"/>
        <v>Electricidad_Unidades de control, sensores y relés_.jpg</v>
      </c>
      <c r="J71" s="9" t="s">
        <v>163</v>
      </c>
      <c r="K71" s="9" t="s">
        <v>164</v>
      </c>
      <c r="L71" s="9" t="s">
        <v>165</v>
      </c>
      <c r="M71" s="9" t="s">
        <v>268</v>
      </c>
      <c r="N71" s="9" t="s">
        <v>299</v>
      </c>
      <c r="O71" s="9" t="s">
        <v>270</v>
      </c>
      <c r="P71" s="10" t="str">
        <f t="shared" si="3"/>
        <v>Electricidad_Unidades de control, sensores y relés_Unidad de control de bujías incandescentes.jpg</v>
      </c>
    </row>
    <row r="72" ht="15.75" customHeight="1">
      <c r="A72" s="5" t="s">
        <v>300</v>
      </c>
      <c r="B72" s="6" t="s">
        <v>118</v>
      </c>
      <c r="C72" s="6" t="s">
        <v>119</v>
      </c>
      <c r="D72" s="6" t="s">
        <v>128</v>
      </c>
      <c r="E72" s="6" t="str">
        <f t="shared" si="1"/>
        <v>Electricidad__.jpg</v>
      </c>
      <c r="F72" s="6" t="s">
        <v>280</v>
      </c>
      <c r="G72" s="6" t="s">
        <v>281</v>
      </c>
      <c r="H72" s="6" t="s">
        <v>282</v>
      </c>
      <c r="I72" s="6" t="str">
        <f t="shared" si="2"/>
        <v>Electricidad_Unidades de control, sensores y relés_.jpg</v>
      </c>
      <c r="J72" s="6" t="s">
        <v>273</v>
      </c>
      <c r="K72" s="6" t="s">
        <v>274</v>
      </c>
      <c r="L72" s="6" t="s">
        <v>275</v>
      </c>
      <c r="M72" s="6" t="s">
        <v>276</v>
      </c>
      <c r="N72" s="6" t="s">
        <v>277</v>
      </c>
      <c r="O72" s="6" t="s">
        <v>278</v>
      </c>
      <c r="P72" s="7" t="str">
        <f t="shared" si="3"/>
        <v>Electricidad_Unidades de control, sensores y relés_Interruptor de presión de aceite.jpg</v>
      </c>
    </row>
    <row r="73" ht="15.75" customHeight="1">
      <c r="A73" s="8" t="s">
        <v>301</v>
      </c>
      <c r="B73" s="9" t="s">
        <v>118</v>
      </c>
      <c r="C73" s="9" t="s">
        <v>119</v>
      </c>
      <c r="D73" s="9" t="s">
        <v>128</v>
      </c>
      <c r="E73" s="6" t="str">
        <f t="shared" si="1"/>
        <v>Electricidad__.jpg</v>
      </c>
      <c r="F73" s="9" t="s">
        <v>280</v>
      </c>
      <c r="G73" s="9" t="s">
        <v>281</v>
      </c>
      <c r="H73" s="9" t="s">
        <v>282</v>
      </c>
      <c r="I73" s="6" t="str">
        <f t="shared" si="2"/>
        <v>Electricidad_Unidades de control, sensores y relés_.jpg</v>
      </c>
      <c r="J73" s="9" t="s">
        <v>302</v>
      </c>
      <c r="K73" s="9" t="s">
        <v>303</v>
      </c>
      <c r="L73" s="9" t="s">
        <v>304</v>
      </c>
      <c r="M73" s="9" t="s">
        <v>137</v>
      </c>
      <c r="N73" s="9" t="s">
        <v>138</v>
      </c>
      <c r="O73" s="9" t="s">
        <v>139</v>
      </c>
      <c r="P73" s="10" t="str">
        <f t="shared" si="3"/>
        <v>Electricidad_Unidades de control, sensores y relés_Regulador del alternador.jpg</v>
      </c>
    </row>
    <row r="74" ht="15.75" customHeight="1">
      <c r="A74" s="5" t="s">
        <v>305</v>
      </c>
      <c r="B74" s="6" t="s">
        <v>118</v>
      </c>
      <c r="C74" s="6" t="s">
        <v>119</v>
      </c>
      <c r="D74" s="6" t="s">
        <v>128</v>
      </c>
      <c r="E74" s="6" t="str">
        <f t="shared" si="1"/>
        <v>Electricidad__.jpg</v>
      </c>
      <c r="F74" s="6" t="s">
        <v>280</v>
      </c>
      <c r="G74" s="6" t="s">
        <v>281</v>
      </c>
      <c r="H74" s="6" t="s">
        <v>282</v>
      </c>
      <c r="I74" s="6" t="str">
        <f t="shared" si="2"/>
        <v>Electricidad_Unidades de control, sensores y relés_.jpg</v>
      </c>
      <c r="J74" s="6" t="s">
        <v>156</v>
      </c>
      <c r="K74" s="6" t="s">
        <v>157</v>
      </c>
      <c r="L74" s="6" t="s">
        <v>158</v>
      </c>
      <c r="M74" s="6" t="s">
        <v>237</v>
      </c>
      <c r="N74" s="6" t="s">
        <v>306</v>
      </c>
      <c r="O74" s="6" t="s">
        <v>307</v>
      </c>
      <c r="P74" s="7" t="str">
        <f t="shared" si="3"/>
        <v>Electricidad_Unidades de control, sensores y relés_Relé de intermitencia.jpg</v>
      </c>
    </row>
    <row r="75" ht="15.75" customHeight="1">
      <c r="A75" s="8" t="s">
        <v>308</v>
      </c>
      <c r="B75" s="9" t="s">
        <v>118</v>
      </c>
      <c r="C75" s="9" t="s">
        <v>119</v>
      </c>
      <c r="D75" s="9" t="s">
        <v>128</v>
      </c>
      <c r="E75" s="6" t="str">
        <f t="shared" si="1"/>
        <v>Electricidad__.jpg</v>
      </c>
      <c r="F75" s="9" t="s">
        <v>280</v>
      </c>
      <c r="G75" s="9" t="s">
        <v>281</v>
      </c>
      <c r="H75" s="9" t="s">
        <v>282</v>
      </c>
      <c r="I75" s="6" t="str">
        <f t="shared" si="2"/>
        <v>Electricidad_Unidades de control, sensores y relés_.jpg</v>
      </c>
      <c r="J75" s="9" t="s">
        <v>156</v>
      </c>
      <c r="K75" s="9" t="s">
        <v>157</v>
      </c>
      <c r="L75" s="9" t="s">
        <v>158</v>
      </c>
      <c r="M75" s="9" t="s">
        <v>245</v>
      </c>
      <c r="N75" s="9" t="s">
        <v>246</v>
      </c>
      <c r="O75" s="9" t="s">
        <v>247</v>
      </c>
      <c r="P75" s="10" t="str">
        <f t="shared" si="3"/>
        <v>Electricidad_Unidades de control, sensores y relés_Interruptor de luces de emergencia.jpg</v>
      </c>
    </row>
    <row r="76" ht="15.75" customHeight="1">
      <c r="A76" s="5" t="s">
        <v>309</v>
      </c>
      <c r="B76" s="6" t="s">
        <v>118</v>
      </c>
      <c r="C76" s="6" t="s">
        <v>119</v>
      </c>
      <c r="D76" s="6" t="s">
        <v>128</v>
      </c>
      <c r="E76" s="6" t="str">
        <f t="shared" si="1"/>
        <v>Electricidad__.jpg</v>
      </c>
      <c r="F76" s="6" t="s">
        <v>280</v>
      </c>
      <c r="G76" s="6" t="s">
        <v>281</v>
      </c>
      <c r="H76" s="6" t="s">
        <v>282</v>
      </c>
      <c r="I76" s="6" t="str">
        <f t="shared" si="2"/>
        <v>Electricidad_Unidades de control, sensores y relés_.jpg</v>
      </c>
      <c r="J76" s="6" t="s">
        <v>310</v>
      </c>
      <c r="K76" s="6" t="s">
        <v>311</v>
      </c>
      <c r="L76" s="6" t="s">
        <v>312</v>
      </c>
      <c r="M76" s="6" t="s">
        <v>166</v>
      </c>
      <c r="N76" s="6" t="s">
        <v>313</v>
      </c>
      <c r="O76" s="6" t="s">
        <v>168</v>
      </c>
      <c r="P76" s="7" t="str">
        <f t="shared" si="3"/>
        <v>Electricidad_Unidades de control, sensores y relés_Relé multifuncional.jpg</v>
      </c>
    </row>
    <row r="77" ht="15.75" customHeight="1">
      <c r="A77" s="8" t="s">
        <v>314</v>
      </c>
      <c r="B77" s="9" t="s">
        <v>118</v>
      </c>
      <c r="C77" s="9" t="s">
        <v>119</v>
      </c>
      <c r="D77" s="9" t="s">
        <v>128</v>
      </c>
      <c r="E77" s="6" t="str">
        <f t="shared" si="1"/>
        <v>Electricidad__.jpg</v>
      </c>
      <c r="F77" s="9" t="s">
        <v>280</v>
      </c>
      <c r="G77" s="9" t="s">
        <v>281</v>
      </c>
      <c r="H77" s="9" t="s">
        <v>282</v>
      </c>
      <c r="I77" s="6" t="str">
        <f t="shared" si="2"/>
        <v>Electricidad_Unidades de control, sensores y relés_.jpg</v>
      </c>
      <c r="J77" s="9" t="s">
        <v>315</v>
      </c>
      <c r="K77" s="9" t="s">
        <v>316</v>
      </c>
      <c r="L77" s="9" t="s">
        <v>317</v>
      </c>
      <c r="M77" s="9" t="s">
        <v>199</v>
      </c>
      <c r="N77" s="9" t="s">
        <v>318</v>
      </c>
      <c r="O77" s="9" t="s">
        <v>201</v>
      </c>
      <c r="P77" s="10" t="str">
        <f t="shared" si="3"/>
        <v>Electricidad_Unidades de control, sensores y relés_Solenoide de arranque.jpg</v>
      </c>
    </row>
    <row r="78" ht="15.75" customHeight="1">
      <c r="A78" s="5" t="s">
        <v>319</v>
      </c>
      <c r="B78" s="6" t="s">
        <v>118</v>
      </c>
      <c r="C78" s="6" t="s">
        <v>119</v>
      </c>
      <c r="D78" s="6" t="s">
        <v>128</v>
      </c>
      <c r="E78" s="6" t="str">
        <f t="shared" si="1"/>
        <v>Electricidad__.jpg</v>
      </c>
      <c r="F78" s="6" t="s">
        <v>95</v>
      </c>
      <c r="G78" s="6" t="s">
        <v>96</v>
      </c>
      <c r="H78" s="6" t="s">
        <v>97</v>
      </c>
      <c r="I78" s="6" t="str">
        <f t="shared" si="2"/>
        <v>Electricidad_Kits de reparación_.jpg</v>
      </c>
      <c r="J78" s="6" t="s">
        <v>310</v>
      </c>
      <c r="K78" s="6" t="s">
        <v>311</v>
      </c>
      <c r="L78" s="6" t="s">
        <v>312</v>
      </c>
      <c r="M78" s="6" t="s">
        <v>187</v>
      </c>
      <c r="N78" s="6" t="s">
        <v>320</v>
      </c>
      <c r="O78" s="6" t="s">
        <v>321</v>
      </c>
      <c r="P78" s="7" t="str">
        <f t="shared" si="3"/>
        <v>Electricidad_Kits de reparación_Alternador, piezas de repuesto.jpg</v>
      </c>
    </row>
    <row r="79" ht="15.75" customHeight="1">
      <c r="A79" s="8" t="s">
        <v>322</v>
      </c>
      <c r="B79" s="9" t="s">
        <v>118</v>
      </c>
      <c r="C79" s="9" t="s">
        <v>119</v>
      </c>
      <c r="D79" s="9" t="s">
        <v>128</v>
      </c>
      <c r="E79" s="6" t="str">
        <f t="shared" si="1"/>
        <v>Electricidad__.jpg</v>
      </c>
      <c r="F79" s="9" t="s">
        <v>95</v>
      </c>
      <c r="G79" s="9" t="s">
        <v>96</v>
      </c>
      <c r="H79" s="9" t="s">
        <v>97</v>
      </c>
      <c r="I79" s="6" t="str">
        <f t="shared" si="2"/>
        <v>Electricidad_Kits de reparación_.jpg</v>
      </c>
      <c r="J79" s="9" t="s">
        <v>310</v>
      </c>
      <c r="K79" s="9" t="s">
        <v>311</v>
      </c>
      <c r="L79" s="9" t="s">
        <v>312</v>
      </c>
      <c r="M79" s="9" t="s">
        <v>207</v>
      </c>
      <c r="N79" s="9" t="s">
        <v>323</v>
      </c>
      <c r="O79" s="9" t="s">
        <v>324</v>
      </c>
      <c r="P79" s="10" t="str">
        <f t="shared" si="3"/>
        <v>Electricidad_Kits de reparación_Piezas de repuesto de arranque.jpg</v>
      </c>
    </row>
    <row r="80" ht="15.75" customHeight="1">
      <c r="A80" s="5" t="s">
        <v>325</v>
      </c>
      <c r="B80" s="6" t="s">
        <v>326</v>
      </c>
      <c r="C80" s="6" t="s">
        <v>327</v>
      </c>
      <c r="D80" s="6" t="s">
        <v>328</v>
      </c>
      <c r="E80" s="6" t="str">
        <f t="shared" si="1"/>
        <v>Chasis y Direccion__.jpg</v>
      </c>
      <c r="F80" s="6" t="s">
        <v>329</v>
      </c>
      <c r="G80" s="6" t="s">
        <v>330</v>
      </c>
      <c r="H80" s="6" t="s">
        <v>331</v>
      </c>
      <c r="I80" s="6" t="str">
        <f t="shared" si="2"/>
        <v>Chasis y Direccion_Dirección_.jpg</v>
      </c>
      <c r="J80" s="6" t="s">
        <v>332</v>
      </c>
      <c r="K80" s="6" t="s">
        <v>333</v>
      </c>
      <c r="L80" s="6" t="s">
        <v>334</v>
      </c>
      <c r="M80" s="6" t="s">
        <v>335</v>
      </c>
      <c r="N80" s="6" t="s">
        <v>336</v>
      </c>
      <c r="O80" s="6" t="s">
        <v>337</v>
      </c>
      <c r="P80" s="7" t="str">
        <f t="shared" si="3"/>
        <v>Chasis y Direccion_Dirección_Rótula de dirección.jpg</v>
      </c>
    </row>
    <row r="81" ht="15.75" customHeight="1">
      <c r="A81" s="8" t="s">
        <v>338</v>
      </c>
      <c r="B81" s="9" t="s">
        <v>326</v>
      </c>
      <c r="C81" s="9" t="s">
        <v>327</v>
      </c>
      <c r="D81" s="9" t="s">
        <v>328</v>
      </c>
      <c r="E81" s="6" t="str">
        <f t="shared" si="1"/>
        <v>Chasis y Direccion__.jpg</v>
      </c>
      <c r="F81" s="9" t="s">
        <v>329</v>
      </c>
      <c r="G81" s="9" t="s">
        <v>330</v>
      </c>
      <c r="H81" s="9" t="s">
        <v>331</v>
      </c>
      <c r="I81" s="6" t="str">
        <f t="shared" si="2"/>
        <v>Chasis y Direccion_Dirección_.jpg</v>
      </c>
      <c r="J81" s="9" t="s">
        <v>339</v>
      </c>
      <c r="K81" s="9" t="s">
        <v>340</v>
      </c>
      <c r="L81" s="9" t="s">
        <v>341</v>
      </c>
      <c r="M81" s="9" t="s">
        <v>342</v>
      </c>
      <c r="N81" s="9" t="s">
        <v>343</v>
      </c>
      <c r="O81" s="9" t="s">
        <v>344</v>
      </c>
      <c r="P81" s="10" t="str">
        <f t="shared" si="3"/>
        <v>Chasis y Direccion_Dirección_Biela de dirección.jpg</v>
      </c>
    </row>
    <row r="82" ht="15.75" customHeight="1">
      <c r="A82" s="5" t="s">
        <v>345</v>
      </c>
      <c r="B82" s="6" t="s">
        <v>326</v>
      </c>
      <c r="C82" s="6" t="s">
        <v>327</v>
      </c>
      <c r="D82" s="6" t="s">
        <v>328</v>
      </c>
      <c r="E82" s="6" t="str">
        <f t="shared" si="1"/>
        <v>Chasis y Direccion__.jpg</v>
      </c>
      <c r="F82" s="6" t="s">
        <v>329</v>
      </c>
      <c r="G82" s="6" t="s">
        <v>330</v>
      </c>
      <c r="H82" s="6" t="s">
        <v>331</v>
      </c>
      <c r="I82" s="6" t="str">
        <f t="shared" si="2"/>
        <v>Chasis y Direccion_Dirección_.jpg</v>
      </c>
      <c r="J82" s="6" t="s">
        <v>339</v>
      </c>
      <c r="K82" s="6" t="s">
        <v>340</v>
      </c>
      <c r="L82" s="6" t="s">
        <v>341</v>
      </c>
      <c r="M82" s="6" t="s">
        <v>346</v>
      </c>
      <c r="N82" s="6" t="s">
        <v>347</v>
      </c>
      <c r="O82" s="6" t="s">
        <v>348</v>
      </c>
      <c r="P82" s="7" t="str">
        <f t="shared" si="3"/>
        <v>Chasis y Direccion_Dirección_Articulación axial.jpg</v>
      </c>
    </row>
    <row r="83" ht="15.75" customHeight="1">
      <c r="A83" s="8" t="s">
        <v>349</v>
      </c>
      <c r="B83" s="9" t="s">
        <v>326</v>
      </c>
      <c r="C83" s="9" t="s">
        <v>327</v>
      </c>
      <c r="D83" s="9" t="s">
        <v>328</v>
      </c>
      <c r="E83" s="6" t="str">
        <f t="shared" si="1"/>
        <v>Chasis y Direccion__.jpg</v>
      </c>
      <c r="F83" s="9" t="s">
        <v>329</v>
      </c>
      <c r="G83" s="9" t="s">
        <v>330</v>
      </c>
      <c r="H83" s="9" t="s">
        <v>331</v>
      </c>
      <c r="I83" s="6" t="str">
        <f t="shared" si="2"/>
        <v>Chasis y Direccion_Dirección_.jpg</v>
      </c>
      <c r="J83" s="9" t="s">
        <v>339</v>
      </c>
      <c r="K83" s="9" t="s">
        <v>340</v>
      </c>
      <c r="L83" s="9" t="s">
        <v>341</v>
      </c>
      <c r="M83" s="9" t="s">
        <v>350</v>
      </c>
      <c r="N83" s="9" t="s">
        <v>351</v>
      </c>
      <c r="O83" s="9" t="s">
        <v>352</v>
      </c>
      <c r="P83" s="10" t="str">
        <f t="shared" si="3"/>
        <v>Chasis y Direccion_Dirección_Bastón de dirección.jpg</v>
      </c>
    </row>
    <row r="84" ht="15.75" customHeight="1">
      <c r="A84" s="5" t="s">
        <v>353</v>
      </c>
      <c r="B84" s="6" t="s">
        <v>326</v>
      </c>
      <c r="C84" s="6" t="s">
        <v>327</v>
      </c>
      <c r="D84" s="6" t="s">
        <v>328</v>
      </c>
      <c r="E84" s="6" t="str">
        <f t="shared" si="1"/>
        <v>Chasis y Direccion__.jpg</v>
      </c>
      <c r="F84" s="6" t="s">
        <v>329</v>
      </c>
      <c r="G84" s="6" t="s">
        <v>330</v>
      </c>
      <c r="H84" s="6" t="s">
        <v>331</v>
      </c>
      <c r="I84" s="6" t="str">
        <f t="shared" si="2"/>
        <v>Chasis y Direccion_Dirección_.jpg</v>
      </c>
      <c r="J84" s="6" t="s">
        <v>354</v>
      </c>
      <c r="K84" s="6" t="s">
        <v>355</v>
      </c>
      <c r="L84" s="6" t="s">
        <v>356</v>
      </c>
      <c r="M84" s="6" t="s">
        <v>357</v>
      </c>
      <c r="N84" s="6" t="s">
        <v>358</v>
      </c>
      <c r="O84" s="6" t="s">
        <v>359</v>
      </c>
      <c r="P84" s="7" t="str">
        <f t="shared" si="3"/>
        <v>Chasis y Direccion_Dirección_Bomba de dirección asistida.jpg</v>
      </c>
    </row>
    <row r="85" ht="15.75" customHeight="1">
      <c r="A85" s="8" t="s">
        <v>360</v>
      </c>
      <c r="B85" s="9" t="s">
        <v>326</v>
      </c>
      <c r="C85" s="9" t="s">
        <v>327</v>
      </c>
      <c r="D85" s="9" t="s">
        <v>328</v>
      </c>
      <c r="E85" s="6" t="str">
        <f t="shared" si="1"/>
        <v>Chasis y Direccion__.jpg</v>
      </c>
      <c r="F85" s="9" t="s">
        <v>329</v>
      </c>
      <c r="G85" s="9" t="s">
        <v>330</v>
      </c>
      <c r="H85" s="9" t="s">
        <v>331</v>
      </c>
      <c r="I85" s="6" t="str">
        <f t="shared" si="2"/>
        <v>Chasis y Direccion_Dirección_.jpg</v>
      </c>
      <c r="J85" s="9" t="s">
        <v>354</v>
      </c>
      <c r="K85" s="9" t="s">
        <v>355</v>
      </c>
      <c r="L85" s="9" t="s">
        <v>356</v>
      </c>
      <c r="M85" s="9" t="s">
        <v>361</v>
      </c>
      <c r="N85" s="9" t="s">
        <v>362</v>
      </c>
      <c r="O85" s="9" t="s">
        <v>363</v>
      </c>
      <c r="P85" s="10" t="str">
        <f t="shared" si="3"/>
        <v>Chasis y Direccion_Dirección_Filtro hidráulico de dirección.jpg</v>
      </c>
    </row>
    <row r="86" ht="15.75" customHeight="1">
      <c r="A86" s="5" t="s">
        <v>364</v>
      </c>
      <c r="B86" s="6" t="s">
        <v>326</v>
      </c>
      <c r="C86" s="6" t="s">
        <v>327</v>
      </c>
      <c r="D86" s="6" t="s">
        <v>328</v>
      </c>
      <c r="E86" s="6" t="str">
        <f t="shared" si="1"/>
        <v>Chasis y Direccion__.jpg</v>
      </c>
      <c r="F86" s="6" t="s">
        <v>329</v>
      </c>
      <c r="G86" s="6" t="s">
        <v>330</v>
      </c>
      <c r="H86" s="6" t="s">
        <v>331</v>
      </c>
      <c r="I86" s="6" t="str">
        <f t="shared" si="2"/>
        <v>Chasis y Direccion_Dirección_.jpg</v>
      </c>
      <c r="J86" s="6" t="s">
        <v>365</v>
      </c>
      <c r="K86" s="6" t="s">
        <v>366</v>
      </c>
      <c r="L86" s="6" t="s">
        <v>367</v>
      </c>
      <c r="M86" s="6" t="s">
        <v>368</v>
      </c>
      <c r="N86" s="6" t="s">
        <v>369</v>
      </c>
      <c r="O86" s="6" t="s">
        <v>370</v>
      </c>
      <c r="P86" s="7" t="str">
        <f t="shared" si="3"/>
        <v>Chasis y Direccion_Dirección_Kit de reparación de la caja de dirección.jpg</v>
      </c>
    </row>
    <row r="87" ht="15.75" customHeight="1">
      <c r="A87" s="8" t="s">
        <v>371</v>
      </c>
      <c r="B87" s="9" t="s">
        <v>326</v>
      </c>
      <c r="C87" s="9" t="s">
        <v>327</v>
      </c>
      <c r="D87" s="9" t="s">
        <v>328</v>
      </c>
      <c r="E87" s="6" t="str">
        <f t="shared" si="1"/>
        <v>Chasis y Direccion__.jpg</v>
      </c>
      <c r="F87" s="9" t="s">
        <v>372</v>
      </c>
      <c r="G87" s="9" t="s">
        <v>373</v>
      </c>
      <c r="H87" s="9" t="s">
        <v>374</v>
      </c>
      <c r="I87" s="6" t="str">
        <f t="shared" si="2"/>
        <v>Chasis y Direccion_Enganche de remolque y accesorios_.jpg</v>
      </c>
      <c r="J87" s="9" t="s">
        <v>375</v>
      </c>
      <c r="K87" s="9" t="s">
        <v>376</v>
      </c>
      <c r="L87" s="9" t="s">
        <v>377</v>
      </c>
      <c r="M87" s="9" t="s">
        <v>378</v>
      </c>
      <c r="N87" s="9" t="s">
        <v>379</v>
      </c>
      <c r="O87" s="9" t="s">
        <v>380</v>
      </c>
      <c r="P87" s="10" t="str">
        <f t="shared" si="3"/>
        <v>Chasis y Direccion_Enganche de remolque y accesorios_Enganche de remolque.jpg</v>
      </c>
    </row>
    <row r="88" ht="15.75" customHeight="1">
      <c r="A88" s="5" t="s">
        <v>381</v>
      </c>
      <c r="B88" s="6" t="s">
        <v>326</v>
      </c>
      <c r="C88" s="6" t="s">
        <v>327</v>
      </c>
      <c r="D88" s="6" t="s">
        <v>328</v>
      </c>
      <c r="E88" s="6" t="str">
        <f t="shared" si="1"/>
        <v>Chasis y Direccion__.jpg</v>
      </c>
      <c r="F88" s="6" t="s">
        <v>382</v>
      </c>
      <c r="G88" s="6" t="s">
        <v>383</v>
      </c>
      <c r="H88" s="6" t="s">
        <v>384</v>
      </c>
      <c r="I88" s="6" t="str">
        <f t="shared" si="2"/>
        <v>Chasis y Direccion_Cojinetes_.jpg</v>
      </c>
      <c r="J88" s="6" t="s">
        <v>385</v>
      </c>
      <c r="K88" s="6" t="s">
        <v>386</v>
      </c>
      <c r="L88" s="6" t="s">
        <v>387</v>
      </c>
      <c r="M88" s="6" t="s">
        <v>388</v>
      </c>
      <c r="N88" s="6" t="s">
        <v>389</v>
      </c>
      <c r="O88" s="6" t="s">
        <v>390</v>
      </c>
      <c r="P88" s="7" t="str">
        <f t="shared" si="3"/>
        <v>Chasis y Direccion_Cojinetes_Cojinete de rueda.jpg</v>
      </c>
    </row>
    <row r="89" ht="15.75" customHeight="1">
      <c r="A89" s="8" t="s">
        <v>391</v>
      </c>
      <c r="B89" s="9" t="s">
        <v>326</v>
      </c>
      <c r="C89" s="9" t="s">
        <v>327</v>
      </c>
      <c r="D89" s="9" t="s">
        <v>328</v>
      </c>
      <c r="E89" s="6" t="str">
        <f t="shared" si="1"/>
        <v>Chasis y Direccion__.jpg</v>
      </c>
      <c r="F89" s="9" t="s">
        <v>382</v>
      </c>
      <c r="G89" s="9" t="s">
        <v>383</v>
      </c>
      <c r="H89" s="9" t="s">
        <v>384</v>
      </c>
      <c r="I89" s="6" t="str">
        <f t="shared" si="2"/>
        <v>Chasis y Direccion_Cojinetes_.jpg</v>
      </c>
      <c r="J89" s="9" t="s">
        <v>385</v>
      </c>
      <c r="K89" s="9" t="s">
        <v>386</v>
      </c>
      <c r="L89" s="9" t="s">
        <v>387</v>
      </c>
      <c r="M89" s="9" t="s">
        <v>392</v>
      </c>
      <c r="N89" s="9" t="s">
        <v>393</v>
      </c>
      <c r="O89" s="9" t="s">
        <v>394</v>
      </c>
      <c r="P89" s="10" t="str">
        <f t="shared" si="3"/>
        <v>Chasis y Direccion_Cojinetes_Cojinete central del eje de transmisión.jpg</v>
      </c>
    </row>
    <row r="90" ht="15.75" customHeight="1">
      <c r="A90" s="5" t="s">
        <v>395</v>
      </c>
      <c r="B90" s="6" t="s">
        <v>326</v>
      </c>
      <c r="C90" s="6" t="s">
        <v>327</v>
      </c>
      <c r="D90" s="6" t="s">
        <v>328</v>
      </c>
      <c r="E90" s="6" t="str">
        <f t="shared" si="1"/>
        <v>Chasis y Direccion__.jpg</v>
      </c>
      <c r="F90" s="6" t="s">
        <v>382</v>
      </c>
      <c r="G90" s="6" t="s">
        <v>383</v>
      </c>
      <c r="H90" s="6" t="s">
        <v>384</v>
      </c>
      <c r="I90" s="6" t="str">
        <f t="shared" si="2"/>
        <v>Chasis y Direccion_Cojinetes_.jpg</v>
      </c>
      <c r="J90" s="6" t="s">
        <v>385</v>
      </c>
      <c r="K90" s="6" t="s">
        <v>386</v>
      </c>
      <c r="L90" s="6" t="s">
        <v>387</v>
      </c>
      <c r="M90" s="6" t="s">
        <v>396</v>
      </c>
      <c r="N90" s="6" t="s">
        <v>397</v>
      </c>
      <c r="O90" s="6" t="s">
        <v>398</v>
      </c>
      <c r="P90" s="7" t="str">
        <f t="shared" si="3"/>
        <v>Chasis y Direccion_Cojinetes_Retén del cubo de rueda.jpg</v>
      </c>
    </row>
    <row r="91" ht="15.75" customHeight="1">
      <c r="A91" s="8" t="s">
        <v>399</v>
      </c>
      <c r="B91" s="9" t="s">
        <v>326</v>
      </c>
      <c r="C91" s="9" t="s">
        <v>327</v>
      </c>
      <c r="D91" s="9" t="s">
        <v>328</v>
      </c>
      <c r="E91" s="6" t="str">
        <f t="shared" si="1"/>
        <v>Chasis y Direccion__.jpg</v>
      </c>
      <c r="F91" s="9" t="s">
        <v>382</v>
      </c>
      <c r="G91" s="9" t="s">
        <v>383</v>
      </c>
      <c r="H91" s="9" t="s">
        <v>384</v>
      </c>
      <c r="I91" s="6" t="str">
        <f t="shared" si="2"/>
        <v>Chasis y Direccion_Cojinetes_.jpg</v>
      </c>
      <c r="J91" s="9" t="s">
        <v>400</v>
      </c>
      <c r="K91" s="9" t="s">
        <v>401</v>
      </c>
      <c r="L91" s="9" t="s">
        <v>402</v>
      </c>
      <c r="M91" s="9" t="s">
        <v>403</v>
      </c>
      <c r="N91" s="9" t="s">
        <v>404</v>
      </c>
      <c r="O91" s="9" t="s">
        <v>405</v>
      </c>
      <c r="P91" s="10" t="str">
        <f t="shared" si="3"/>
        <v>Chasis y Direccion_Cojinetes_Rodamiento de empuje.jpg</v>
      </c>
    </row>
    <row r="92" ht="15.75" customHeight="1">
      <c r="A92" s="5" t="s">
        <v>406</v>
      </c>
      <c r="B92" s="6" t="s">
        <v>326</v>
      </c>
      <c r="C92" s="6" t="s">
        <v>327</v>
      </c>
      <c r="D92" s="6" t="s">
        <v>328</v>
      </c>
      <c r="E92" s="6" t="str">
        <f t="shared" si="1"/>
        <v>Chasis y Direccion__.jpg</v>
      </c>
      <c r="F92" s="6" t="s">
        <v>382</v>
      </c>
      <c r="G92" s="6" t="s">
        <v>383</v>
      </c>
      <c r="H92" s="6" t="s">
        <v>384</v>
      </c>
      <c r="I92" s="6" t="str">
        <f t="shared" si="2"/>
        <v>Chasis y Direccion_Cojinetes_.jpg</v>
      </c>
      <c r="J92" s="6" t="s">
        <v>407</v>
      </c>
      <c r="K92" s="6" t="s">
        <v>408</v>
      </c>
      <c r="L92" s="6" t="s">
        <v>409</v>
      </c>
      <c r="M92" s="6" t="s">
        <v>410</v>
      </c>
      <c r="N92" s="6" t="s">
        <v>411</v>
      </c>
      <c r="O92" s="6" t="s">
        <v>412</v>
      </c>
      <c r="P92" s="7" t="str">
        <f t="shared" si="3"/>
        <v>Chasis y Direccion_Cojinetes_Cojinete de biela.jpg</v>
      </c>
    </row>
    <row r="93" ht="15.75" customHeight="1">
      <c r="A93" s="8" t="s">
        <v>413</v>
      </c>
      <c r="B93" s="9" t="s">
        <v>326</v>
      </c>
      <c r="C93" s="9" t="s">
        <v>327</v>
      </c>
      <c r="D93" s="9" t="s">
        <v>328</v>
      </c>
      <c r="E93" s="6" t="str">
        <f t="shared" si="1"/>
        <v>Chasis y Direccion__.jpg</v>
      </c>
      <c r="F93" s="9" t="s">
        <v>382</v>
      </c>
      <c r="G93" s="9" t="s">
        <v>383</v>
      </c>
      <c r="H93" s="9" t="s">
        <v>384</v>
      </c>
      <c r="I93" s="6" t="str">
        <f t="shared" si="2"/>
        <v>Chasis y Direccion_Cojinetes_.jpg</v>
      </c>
      <c r="J93" s="9" t="s">
        <v>407</v>
      </c>
      <c r="K93" s="9" t="s">
        <v>408</v>
      </c>
      <c r="L93" s="9" t="s">
        <v>409</v>
      </c>
      <c r="M93" s="9" t="s">
        <v>414</v>
      </c>
      <c r="N93" s="9" t="s">
        <v>415</v>
      </c>
      <c r="O93" s="9" t="s">
        <v>416</v>
      </c>
      <c r="P93" s="10" t="str">
        <f t="shared" si="3"/>
        <v>Chasis y Direccion_Cojinetes_Cojinete del cigüeñal.jpg</v>
      </c>
    </row>
    <row r="94" ht="15.75" customHeight="1">
      <c r="A94" s="5" t="s">
        <v>417</v>
      </c>
      <c r="B94" s="6" t="s">
        <v>326</v>
      </c>
      <c r="C94" s="6" t="s">
        <v>327</v>
      </c>
      <c r="D94" s="6" t="s">
        <v>328</v>
      </c>
      <c r="E94" s="6" t="str">
        <f t="shared" si="1"/>
        <v>Chasis y Direccion__.jpg</v>
      </c>
      <c r="F94" s="6" t="s">
        <v>95</v>
      </c>
      <c r="G94" s="6" t="s">
        <v>96</v>
      </c>
      <c r="H94" s="6" t="s">
        <v>97</v>
      </c>
      <c r="I94" s="6" t="str">
        <f t="shared" si="2"/>
        <v>Chasis y Direccion_Kits de reparación_.jpg</v>
      </c>
      <c r="J94" s="6" t="s">
        <v>418</v>
      </c>
      <c r="K94" s="6" t="s">
        <v>419</v>
      </c>
      <c r="L94" s="6" t="s">
        <v>420</v>
      </c>
      <c r="M94" s="6" t="s">
        <v>368</v>
      </c>
      <c r="N94" s="6" t="s">
        <v>421</v>
      </c>
      <c r="O94" s="6" t="s">
        <v>422</v>
      </c>
      <c r="P94" s="7" t="str">
        <f t="shared" si="3"/>
        <v>Chasis y Direccion_Kits de reparación_Kit de reparación de caja de dirección.jpg</v>
      </c>
    </row>
    <row r="95" ht="15.75" customHeight="1">
      <c r="A95" s="8" t="s">
        <v>423</v>
      </c>
      <c r="B95" s="9" t="s">
        <v>424</v>
      </c>
      <c r="C95" s="9" t="s">
        <v>425</v>
      </c>
      <c r="D95" s="9" t="s">
        <v>425</v>
      </c>
      <c r="E95" s="6" t="str">
        <f t="shared" si="1"/>
        <v>Suspension__.jpg</v>
      </c>
      <c r="F95" s="9" t="s">
        <v>426</v>
      </c>
      <c r="G95" s="9" t="s">
        <v>427</v>
      </c>
      <c r="H95" s="9" t="s">
        <v>428</v>
      </c>
      <c r="I95" s="6" t="str">
        <f t="shared" si="2"/>
        <v>Suspension_Suspensión y brazos de control_.jpg</v>
      </c>
      <c r="J95" s="9" t="s">
        <v>429</v>
      </c>
      <c r="K95" s="9" t="s">
        <v>430</v>
      </c>
      <c r="L95" s="9" t="s">
        <v>431</v>
      </c>
      <c r="M95" s="9" t="s">
        <v>432</v>
      </c>
      <c r="N95" s="9" t="s">
        <v>433</v>
      </c>
      <c r="O95" s="9" t="s">
        <v>434</v>
      </c>
      <c r="P95" s="10" t="str">
        <f t="shared" si="3"/>
        <v>Suspension_Suspensión y brazos de control_Maza de rueda.jpg</v>
      </c>
    </row>
    <row r="96" ht="15.75" customHeight="1">
      <c r="A96" s="5" t="s">
        <v>435</v>
      </c>
      <c r="B96" s="6" t="s">
        <v>424</v>
      </c>
      <c r="C96" s="6" t="s">
        <v>425</v>
      </c>
      <c r="D96" s="6" t="s">
        <v>425</v>
      </c>
      <c r="E96" s="6" t="str">
        <f t="shared" si="1"/>
        <v>Suspension__.jpg</v>
      </c>
      <c r="F96" s="6" t="s">
        <v>426</v>
      </c>
      <c r="G96" s="6" t="s">
        <v>427</v>
      </c>
      <c r="H96" s="6" t="s">
        <v>428</v>
      </c>
      <c r="I96" s="6" t="str">
        <f t="shared" si="2"/>
        <v>Suspension_Suspensión y brazos de control_.jpg</v>
      </c>
      <c r="J96" s="6" t="s">
        <v>429</v>
      </c>
      <c r="K96" s="6" t="s">
        <v>430</v>
      </c>
      <c r="L96" s="6" t="s">
        <v>431</v>
      </c>
      <c r="M96" s="6" t="s">
        <v>388</v>
      </c>
      <c r="N96" s="6" t="s">
        <v>436</v>
      </c>
      <c r="O96" s="6" t="s">
        <v>390</v>
      </c>
      <c r="P96" s="7" t="str">
        <f t="shared" si="3"/>
        <v>Suspension_Suspensión y brazos de control_Rodamiento de rueda.jpg</v>
      </c>
    </row>
    <row r="97" ht="15.75" customHeight="1">
      <c r="A97" s="8" t="s">
        <v>437</v>
      </c>
      <c r="B97" s="9" t="s">
        <v>424</v>
      </c>
      <c r="C97" s="9" t="s">
        <v>425</v>
      </c>
      <c r="D97" s="9" t="s">
        <v>425</v>
      </c>
      <c r="E97" s="6" t="str">
        <f t="shared" si="1"/>
        <v>Suspension__.jpg</v>
      </c>
      <c r="F97" s="9" t="s">
        <v>426</v>
      </c>
      <c r="G97" s="9" t="s">
        <v>427</v>
      </c>
      <c r="H97" s="9" t="s">
        <v>428</v>
      </c>
      <c r="I97" s="6" t="str">
        <f t="shared" si="2"/>
        <v>Suspension_Suspensión y brazos de control_.jpg</v>
      </c>
      <c r="J97" s="9" t="s">
        <v>429</v>
      </c>
      <c r="K97" s="9" t="s">
        <v>430</v>
      </c>
      <c r="L97" s="9" t="s">
        <v>431</v>
      </c>
      <c r="M97" s="9" t="s">
        <v>396</v>
      </c>
      <c r="N97" s="9" t="s">
        <v>438</v>
      </c>
      <c r="O97" s="9" t="s">
        <v>398</v>
      </c>
      <c r="P97" s="10" t="str">
        <f t="shared" si="3"/>
        <v>Suspension_Suspensión y brazos de control_Retén de la maza de rueda.jpg</v>
      </c>
    </row>
    <row r="98" ht="15.75" customHeight="1">
      <c r="A98" s="5" t="s">
        <v>439</v>
      </c>
      <c r="B98" s="6" t="s">
        <v>424</v>
      </c>
      <c r="C98" s="6" t="s">
        <v>425</v>
      </c>
      <c r="D98" s="6" t="s">
        <v>425</v>
      </c>
      <c r="E98" s="6" t="str">
        <f t="shared" si="1"/>
        <v>Suspension__.jpg</v>
      </c>
      <c r="F98" s="6" t="s">
        <v>426</v>
      </c>
      <c r="G98" s="6" t="s">
        <v>427</v>
      </c>
      <c r="H98" s="6" t="s">
        <v>428</v>
      </c>
      <c r="I98" s="6" t="str">
        <f t="shared" si="2"/>
        <v>Suspension_Suspensión y brazos de control_.jpg</v>
      </c>
      <c r="J98" s="6" t="s">
        <v>429</v>
      </c>
      <c r="K98" s="6" t="s">
        <v>430</v>
      </c>
      <c r="L98" s="6" t="s">
        <v>431</v>
      </c>
      <c r="M98" s="6" t="s">
        <v>440</v>
      </c>
      <c r="N98" s="6" t="s">
        <v>441</v>
      </c>
      <c r="O98" s="6" t="s">
        <v>442</v>
      </c>
      <c r="P98" s="7" t="str">
        <f t="shared" si="3"/>
        <v>Suspension_Suspensión y brazos de control_Barra de acoplamiento.jpg</v>
      </c>
    </row>
    <row r="99" ht="15.75" customHeight="1">
      <c r="A99" s="8" t="s">
        <v>443</v>
      </c>
      <c r="B99" s="9" t="s">
        <v>424</v>
      </c>
      <c r="C99" s="9" t="s">
        <v>425</v>
      </c>
      <c r="D99" s="9" t="s">
        <v>425</v>
      </c>
      <c r="E99" s="6" t="str">
        <f t="shared" si="1"/>
        <v>Suspension__.jpg</v>
      </c>
      <c r="F99" s="9" t="s">
        <v>426</v>
      </c>
      <c r="G99" s="9" t="s">
        <v>427</v>
      </c>
      <c r="H99" s="9" t="s">
        <v>428</v>
      </c>
      <c r="I99" s="6" t="str">
        <f t="shared" si="2"/>
        <v>Suspension_Suspensión y brazos de control_.jpg</v>
      </c>
      <c r="J99" s="9" t="s">
        <v>429</v>
      </c>
      <c r="K99" s="9" t="s">
        <v>430</v>
      </c>
      <c r="L99" s="9" t="s">
        <v>431</v>
      </c>
      <c r="M99" s="9" t="s">
        <v>444</v>
      </c>
      <c r="N99" s="9" t="s">
        <v>445</v>
      </c>
      <c r="O99" s="9" t="s">
        <v>446</v>
      </c>
      <c r="P99" s="10" t="str">
        <f t="shared" si="3"/>
        <v>Suspension_Suspensión y brazos de control_Gomas de estabilizador.jpg</v>
      </c>
    </row>
    <row r="100" ht="15.75" customHeight="1">
      <c r="A100" s="5" t="s">
        <v>447</v>
      </c>
      <c r="B100" s="6" t="s">
        <v>424</v>
      </c>
      <c r="C100" s="6" t="s">
        <v>425</v>
      </c>
      <c r="D100" s="6" t="s">
        <v>425</v>
      </c>
      <c r="E100" s="6" t="str">
        <f t="shared" si="1"/>
        <v>Suspension__.jpg</v>
      </c>
      <c r="F100" s="6" t="s">
        <v>426</v>
      </c>
      <c r="G100" s="6" t="s">
        <v>427</v>
      </c>
      <c r="H100" s="6" t="s">
        <v>428</v>
      </c>
      <c r="I100" s="6" t="str">
        <f t="shared" si="2"/>
        <v>Suspension_Suspensión y brazos de control_.jpg</v>
      </c>
      <c r="J100" s="6" t="s">
        <v>429</v>
      </c>
      <c r="K100" s="6" t="s">
        <v>430</v>
      </c>
      <c r="L100" s="6" t="s">
        <v>431</v>
      </c>
      <c r="M100" s="6" t="s">
        <v>448</v>
      </c>
      <c r="N100" s="6" t="s">
        <v>449</v>
      </c>
      <c r="O100" s="6" t="s">
        <v>450</v>
      </c>
      <c r="P100" s="7" t="str">
        <f t="shared" si="3"/>
        <v>Suspension_Suspensión y brazos de control_Barra estabilizadora.jpg</v>
      </c>
    </row>
    <row r="101" ht="15.75" customHeight="1">
      <c r="A101" s="8" t="s">
        <v>451</v>
      </c>
      <c r="B101" s="9" t="s">
        <v>424</v>
      </c>
      <c r="C101" s="9" t="s">
        <v>425</v>
      </c>
      <c r="D101" s="9" t="s">
        <v>425</v>
      </c>
      <c r="E101" s="6" t="str">
        <f t="shared" si="1"/>
        <v>Suspension__.jpg</v>
      </c>
      <c r="F101" s="9" t="s">
        <v>426</v>
      </c>
      <c r="G101" s="9" t="s">
        <v>427</v>
      </c>
      <c r="H101" s="9" t="s">
        <v>428</v>
      </c>
      <c r="I101" s="6" t="str">
        <f t="shared" si="2"/>
        <v>Suspension_Suspensión y brazos de control_.jpg</v>
      </c>
      <c r="J101" s="9" t="s">
        <v>429</v>
      </c>
      <c r="K101" s="9" t="s">
        <v>430</v>
      </c>
      <c r="L101" s="9" t="s">
        <v>431</v>
      </c>
      <c r="M101" s="9" t="s">
        <v>452</v>
      </c>
      <c r="N101" s="9" t="s">
        <v>453</v>
      </c>
      <c r="O101" s="9" t="s">
        <v>454</v>
      </c>
      <c r="P101" s="10" t="str">
        <f t="shared" si="3"/>
        <v>Suspension_Suspensión y brazos de control_Soporte del estabilizador.jpg</v>
      </c>
    </row>
    <row r="102" ht="15.75" customHeight="1">
      <c r="A102" s="5" t="s">
        <v>455</v>
      </c>
      <c r="B102" s="6" t="s">
        <v>424</v>
      </c>
      <c r="C102" s="6" t="s">
        <v>425</v>
      </c>
      <c r="D102" s="6" t="s">
        <v>425</v>
      </c>
      <c r="E102" s="6" t="str">
        <f t="shared" si="1"/>
        <v>Suspension__.jpg</v>
      </c>
      <c r="F102" s="6" t="s">
        <v>426</v>
      </c>
      <c r="G102" s="6" t="s">
        <v>427</v>
      </c>
      <c r="H102" s="6" t="s">
        <v>428</v>
      </c>
      <c r="I102" s="6" t="str">
        <f t="shared" si="2"/>
        <v>Suspension_Suspensión y brazos de control_.jpg</v>
      </c>
      <c r="J102" s="6" t="s">
        <v>429</v>
      </c>
      <c r="K102" s="6" t="s">
        <v>430</v>
      </c>
      <c r="L102" s="6" t="s">
        <v>431</v>
      </c>
      <c r="M102" s="6" t="s">
        <v>456</v>
      </c>
      <c r="N102" s="6" t="s">
        <v>457</v>
      </c>
      <c r="O102" s="6" t="s">
        <v>458</v>
      </c>
      <c r="P102" s="7" t="str">
        <f t="shared" si="3"/>
        <v>Suspension_Suspensión y brazos de control_Buje de brazo de control.jpg</v>
      </c>
    </row>
    <row r="103" ht="15.75" customHeight="1">
      <c r="A103" s="8" t="s">
        <v>459</v>
      </c>
      <c r="B103" s="9" t="s">
        <v>424</v>
      </c>
      <c r="C103" s="9" t="s">
        <v>425</v>
      </c>
      <c r="D103" s="9" t="s">
        <v>425</v>
      </c>
      <c r="E103" s="6" t="str">
        <f t="shared" si="1"/>
        <v>Suspension__.jpg</v>
      </c>
      <c r="F103" s="9" t="s">
        <v>426</v>
      </c>
      <c r="G103" s="9" t="s">
        <v>427</v>
      </c>
      <c r="H103" s="9" t="s">
        <v>428</v>
      </c>
      <c r="I103" s="6" t="str">
        <f t="shared" si="2"/>
        <v>Suspension_Suspensión y brazos de control_.jpg</v>
      </c>
      <c r="J103" s="9" t="s">
        <v>429</v>
      </c>
      <c r="K103" s="9" t="s">
        <v>430</v>
      </c>
      <c r="L103" s="9" t="s">
        <v>431</v>
      </c>
      <c r="M103" s="9" t="s">
        <v>460</v>
      </c>
      <c r="N103" s="9" t="s">
        <v>461</v>
      </c>
      <c r="O103" s="9" t="s">
        <v>462</v>
      </c>
      <c r="P103" s="10" t="str">
        <f t="shared" si="3"/>
        <v>Suspension_Suspensión y brazos de control_Kit de reparación de brazo de control.jpg</v>
      </c>
    </row>
    <row r="104" ht="15.75" customHeight="1">
      <c r="A104" s="5" t="s">
        <v>463</v>
      </c>
      <c r="B104" s="6" t="s">
        <v>424</v>
      </c>
      <c r="C104" s="6" t="s">
        <v>425</v>
      </c>
      <c r="D104" s="6" t="s">
        <v>425</v>
      </c>
      <c r="E104" s="6" t="str">
        <f t="shared" si="1"/>
        <v>Suspension__.jpg</v>
      </c>
      <c r="F104" s="6" t="s">
        <v>426</v>
      </c>
      <c r="G104" s="6" t="s">
        <v>427</v>
      </c>
      <c r="H104" s="6" t="s">
        <v>428</v>
      </c>
      <c r="I104" s="6" t="str">
        <f t="shared" si="2"/>
        <v>Suspension_Suspensión y brazos de control_.jpg</v>
      </c>
      <c r="J104" s="6" t="s">
        <v>429</v>
      </c>
      <c r="K104" s="6" t="s">
        <v>430</v>
      </c>
      <c r="L104" s="6" t="s">
        <v>431</v>
      </c>
      <c r="M104" s="6" t="s">
        <v>464</v>
      </c>
      <c r="N104" s="6" t="s">
        <v>465</v>
      </c>
      <c r="O104" s="6" t="s">
        <v>466</v>
      </c>
      <c r="P104" s="7" t="str">
        <f t="shared" si="3"/>
        <v>Suspension_Suspensión y brazos de control_Kit de montaje de brazo de control.jpg</v>
      </c>
    </row>
    <row r="105" ht="15.75" customHeight="1">
      <c r="A105" s="8" t="s">
        <v>467</v>
      </c>
      <c r="B105" s="9" t="s">
        <v>424</v>
      </c>
      <c r="C105" s="9" t="s">
        <v>425</v>
      </c>
      <c r="D105" s="9" t="s">
        <v>425</v>
      </c>
      <c r="E105" s="6" t="str">
        <f t="shared" si="1"/>
        <v>Suspension__.jpg</v>
      </c>
      <c r="F105" s="9" t="s">
        <v>426</v>
      </c>
      <c r="G105" s="9" t="s">
        <v>427</v>
      </c>
      <c r="H105" s="9" t="s">
        <v>428</v>
      </c>
      <c r="I105" s="6" t="str">
        <f t="shared" si="2"/>
        <v>Suspension_Suspensión y brazos de control_.jpg</v>
      </c>
      <c r="J105" s="9" t="s">
        <v>468</v>
      </c>
      <c r="K105" s="9" t="s">
        <v>469</v>
      </c>
      <c r="L105" s="9" t="s">
        <v>470</v>
      </c>
      <c r="M105" s="9" t="s">
        <v>471</v>
      </c>
      <c r="N105" s="9" t="s">
        <v>472</v>
      </c>
      <c r="O105" s="9" t="s">
        <v>473</v>
      </c>
      <c r="P105" s="10" t="str">
        <f t="shared" si="3"/>
        <v>Suspension_Suspensión y brazos de control_Rótula de suspensión.jpg</v>
      </c>
    </row>
    <row r="106" ht="15.75" customHeight="1">
      <c r="A106" s="5" t="s">
        <v>474</v>
      </c>
      <c r="B106" s="6" t="s">
        <v>424</v>
      </c>
      <c r="C106" s="6" t="s">
        <v>425</v>
      </c>
      <c r="D106" s="6" t="s">
        <v>425</v>
      </c>
      <c r="E106" s="6" t="str">
        <f t="shared" si="1"/>
        <v>Suspension__.jpg</v>
      </c>
      <c r="F106" s="6" t="s">
        <v>426</v>
      </c>
      <c r="G106" s="6" t="s">
        <v>427</v>
      </c>
      <c r="H106" s="6" t="s">
        <v>428</v>
      </c>
      <c r="I106" s="6" t="str">
        <f t="shared" si="2"/>
        <v>Suspension_Suspensión y brazos de control_.jpg</v>
      </c>
      <c r="J106" s="6" t="s">
        <v>365</v>
      </c>
      <c r="K106" s="6" t="s">
        <v>475</v>
      </c>
      <c r="L106" s="6" t="s">
        <v>367</v>
      </c>
      <c r="M106" s="6" t="s">
        <v>335</v>
      </c>
      <c r="N106" s="6" t="s">
        <v>336</v>
      </c>
      <c r="O106" s="6" t="s">
        <v>337</v>
      </c>
      <c r="P106" s="7" t="str">
        <f t="shared" si="3"/>
        <v>Suspension_Suspensión y brazos de control_Rótula de dirección.jpg</v>
      </c>
    </row>
    <row r="107" ht="15.75" customHeight="1">
      <c r="A107" s="8" t="s">
        <v>476</v>
      </c>
      <c r="B107" s="9" t="s">
        <v>424</v>
      </c>
      <c r="C107" s="9" t="s">
        <v>425</v>
      </c>
      <c r="D107" s="9" t="s">
        <v>425</v>
      </c>
      <c r="E107" s="6" t="str">
        <f t="shared" si="1"/>
        <v>Suspension__.jpg</v>
      </c>
      <c r="F107" s="9" t="s">
        <v>426</v>
      </c>
      <c r="G107" s="9" t="s">
        <v>427</v>
      </c>
      <c r="H107" s="9" t="s">
        <v>428</v>
      </c>
      <c r="I107" s="6" t="str">
        <f t="shared" si="2"/>
        <v>Suspension_Suspensión y brazos de control_.jpg</v>
      </c>
      <c r="J107" s="9" t="s">
        <v>365</v>
      </c>
      <c r="K107" s="9" t="s">
        <v>475</v>
      </c>
      <c r="L107" s="9" t="s">
        <v>367</v>
      </c>
      <c r="M107" s="9" t="s">
        <v>346</v>
      </c>
      <c r="N107" s="9" t="s">
        <v>477</v>
      </c>
      <c r="O107" s="9" t="s">
        <v>348</v>
      </c>
      <c r="P107" s="10" t="str">
        <f t="shared" si="3"/>
        <v>Suspension_Suspensión y brazos de control_Rótula axial.jpg</v>
      </c>
    </row>
    <row r="108" ht="15.75" customHeight="1">
      <c r="A108" s="5" t="s">
        <v>478</v>
      </c>
      <c r="B108" s="6" t="s">
        <v>424</v>
      </c>
      <c r="C108" s="6" t="s">
        <v>425</v>
      </c>
      <c r="D108" s="6" t="s">
        <v>425</v>
      </c>
      <c r="E108" s="6" t="str">
        <f t="shared" si="1"/>
        <v>Suspension__.jpg</v>
      </c>
      <c r="F108" s="6" t="s">
        <v>426</v>
      </c>
      <c r="G108" s="6" t="s">
        <v>427</v>
      </c>
      <c r="H108" s="6" t="s">
        <v>428</v>
      </c>
      <c r="I108" s="6" t="str">
        <f t="shared" si="2"/>
        <v>Suspension_Suspensión y brazos de control_.jpg</v>
      </c>
      <c r="J108" s="6" t="s">
        <v>479</v>
      </c>
      <c r="K108" s="6" t="s">
        <v>480</v>
      </c>
      <c r="L108" s="6" t="s">
        <v>481</v>
      </c>
      <c r="M108" s="6" t="s">
        <v>482</v>
      </c>
      <c r="N108" s="6" t="s">
        <v>483</v>
      </c>
      <c r="O108" s="6" t="s">
        <v>484</v>
      </c>
      <c r="P108" s="7" t="str">
        <f t="shared" si="3"/>
        <v>Suspension_Suspensión y brazos de control_Tornillos y tuercas de rueda.jpg</v>
      </c>
    </row>
    <row r="109" ht="15.75" customHeight="1">
      <c r="A109" s="8" t="s">
        <v>485</v>
      </c>
      <c r="B109" s="9" t="s">
        <v>424</v>
      </c>
      <c r="C109" s="9" t="s">
        <v>425</v>
      </c>
      <c r="D109" s="9" t="s">
        <v>425</v>
      </c>
      <c r="E109" s="6" t="str">
        <f t="shared" si="1"/>
        <v>Suspension__.jpg</v>
      </c>
      <c r="F109" s="9" t="s">
        <v>426</v>
      </c>
      <c r="G109" s="9" t="s">
        <v>427</v>
      </c>
      <c r="H109" s="9" t="s">
        <v>428</v>
      </c>
      <c r="I109" s="6" t="str">
        <f t="shared" si="2"/>
        <v>Suspension_Suspensión y brazos de control_.jpg</v>
      </c>
      <c r="J109" s="9" t="s">
        <v>486</v>
      </c>
      <c r="K109" s="9" t="s">
        <v>487</v>
      </c>
      <c r="L109" s="9" t="s">
        <v>488</v>
      </c>
      <c r="M109" s="9" t="s">
        <v>489</v>
      </c>
      <c r="N109" s="9" t="s">
        <v>490</v>
      </c>
      <c r="O109" s="9" t="s">
        <v>491</v>
      </c>
      <c r="P109" s="10" t="str">
        <f t="shared" si="3"/>
        <v>Suspension_Suspensión y brazos de control_Soporte de motor.jpg</v>
      </c>
    </row>
    <row r="110" ht="15.75" customHeight="1">
      <c r="A110" s="5" t="s">
        <v>492</v>
      </c>
      <c r="B110" s="6" t="s">
        <v>424</v>
      </c>
      <c r="C110" s="6" t="s">
        <v>425</v>
      </c>
      <c r="D110" s="6" t="s">
        <v>425</v>
      </c>
      <c r="E110" s="6" t="str">
        <f t="shared" si="1"/>
        <v>Suspension__.jpg</v>
      </c>
      <c r="F110" s="6" t="s">
        <v>426</v>
      </c>
      <c r="G110" s="6" t="s">
        <v>427</v>
      </c>
      <c r="H110" s="6" t="s">
        <v>428</v>
      </c>
      <c r="I110" s="6" t="str">
        <f t="shared" si="2"/>
        <v>Suspension_Suspensión y brazos de control_.jpg</v>
      </c>
      <c r="J110" s="6" t="s">
        <v>486</v>
      </c>
      <c r="K110" s="6" t="s">
        <v>487</v>
      </c>
      <c r="L110" s="6" t="s">
        <v>488</v>
      </c>
      <c r="M110" s="6" t="s">
        <v>493</v>
      </c>
      <c r="N110" s="6" t="s">
        <v>494</v>
      </c>
      <c r="O110" s="6" t="s">
        <v>495</v>
      </c>
      <c r="P110" s="7" t="str">
        <f t="shared" si="3"/>
        <v>Suspension_Suspensión y brazos de control_Soporte de transmisión.jpg</v>
      </c>
    </row>
    <row r="111" ht="15.75" customHeight="1">
      <c r="A111" s="8" t="s">
        <v>496</v>
      </c>
      <c r="B111" s="9" t="s">
        <v>424</v>
      </c>
      <c r="C111" s="9" t="s">
        <v>425</v>
      </c>
      <c r="D111" s="9" t="s">
        <v>425</v>
      </c>
      <c r="E111" s="6" t="str">
        <f t="shared" si="1"/>
        <v>Suspension__.jpg</v>
      </c>
      <c r="F111" s="9" t="s">
        <v>426</v>
      </c>
      <c r="G111" s="9" t="s">
        <v>427</v>
      </c>
      <c r="H111" s="9" t="s">
        <v>428</v>
      </c>
      <c r="I111" s="6" t="str">
        <f t="shared" si="2"/>
        <v>Suspension_Suspensión y brazos de control_.jpg</v>
      </c>
      <c r="J111" s="9" t="s">
        <v>497</v>
      </c>
      <c r="K111" s="9" t="s">
        <v>498</v>
      </c>
      <c r="L111" s="9" t="s">
        <v>499</v>
      </c>
      <c r="M111" s="9" t="s">
        <v>500</v>
      </c>
      <c r="N111" s="9" t="s">
        <v>501</v>
      </c>
      <c r="O111" s="9" t="s">
        <v>502</v>
      </c>
      <c r="P111" s="10" t="str">
        <f t="shared" si="3"/>
        <v>Suspension_Suspensión y brazos de control_Cuerpo del eje.jpg</v>
      </c>
    </row>
    <row r="112" ht="15.75" customHeight="1">
      <c r="A112" s="5" t="s">
        <v>503</v>
      </c>
      <c r="B112" s="6" t="s">
        <v>424</v>
      </c>
      <c r="C112" s="6" t="s">
        <v>425</v>
      </c>
      <c r="D112" s="6" t="s">
        <v>425</v>
      </c>
      <c r="E112" s="6" t="str">
        <f t="shared" si="1"/>
        <v>Suspension__.jpg</v>
      </c>
      <c r="F112" s="6" t="s">
        <v>426</v>
      </c>
      <c r="G112" s="6" t="s">
        <v>427</v>
      </c>
      <c r="H112" s="6" t="s">
        <v>428</v>
      </c>
      <c r="I112" s="6" t="str">
        <f t="shared" si="2"/>
        <v>Suspension_Suspensión y brazos de control_.jpg</v>
      </c>
      <c r="J112" s="6" t="s">
        <v>497</v>
      </c>
      <c r="K112" s="6" t="s">
        <v>498</v>
      </c>
      <c r="L112" s="6" t="s">
        <v>499</v>
      </c>
      <c r="M112" s="6" t="s">
        <v>504</v>
      </c>
      <c r="N112" s="6" t="s">
        <v>505</v>
      </c>
      <c r="O112" s="6" t="s">
        <v>506</v>
      </c>
      <c r="P112" s="7" t="str">
        <f t="shared" si="3"/>
        <v>Suspension_Suspensión y brazos de control_Travesaño del eje.jpg</v>
      </c>
    </row>
    <row r="113" ht="15.75" customHeight="1">
      <c r="A113" s="8" t="s">
        <v>507</v>
      </c>
      <c r="B113" s="9" t="s">
        <v>424</v>
      </c>
      <c r="C113" s="9" t="s">
        <v>425</v>
      </c>
      <c r="D113" s="9" t="s">
        <v>425</v>
      </c>
      <c r="E113" s="6" t="str">
        <f t="shared" si="1"/>
        <v>Suspension__.jpg</v>
      </c>
      <c r="F113" s="9" t="s">
        <v>426</v>
      </c>
      <c r="G113" s="9" t="s">
        <v>427</v>
      </c>
      <c r="H113" s="9" t="s">
        <v>428</v>
      </c>
      <c r="I113" s="6" t="str">
        <f t="shared" si="2"/>
        <v>Suspension_Suspensión y brazos de control_.jpg</v>
      </c>
      <c r="J113" s="9" t="s">
        <v>508</v>
      </c>
      <c r="K113" s="9" t="s">
        <v>509</v>
      </c>
      <c r="L113" s="9" t="s">
        <v>510</v>
      </c>
      <c r="M113" s="9" t="s">
        <v>152</v>
      </c>
      <c r="N113" s="9" t="s">
        <v>153</v>
      </c>
      <c r="O113" s="9" t="s">
        <v>154</v>
      </c>
      <c r="P113" s="10" t="str">
        <f t="shared" si="3"/>
        <v>Suspension_Suspensión y brazos de control_Sensor ABS.jpg</v>
      </c>
    </row>
    <row r="114" ht="15.75" customHeight="1">
      <c r="A114" s="5" t="s">
        <v>511</v>
      </c>
      <c r="B114" s="6" t="s">
        <v>424</v>
      </c>
      <c r="C114" s="6" t="s">
        <v>425</v>
      </c>
      <c r="D114" s="6" t="s">
        <v>425</v>
      </c>
      <c r="E114" s="6" t="str">
        <f t="shared" si="1"/>
        <v>Suspension__.jpg</v>
      </c>
      <c r="F114" s="6" t="s">
        <v>426</v>
      </c>
      <c r="G114" s="6" t="s">
        <v>427</v>
      </c>
      <c r="H114" s="6" t="s">
        <v>428</v>
      </c>
      <c r="I114" s="6" t="str">
        <f t="shared" si="2"/>
        <v>Suspension_Suspensión y brazos de control_.jpg</v>
      </c>
      <c r="J114" s="6" t="s">
        <v>512</v>
      </c>
      <c r="K114" s="6" t="s">
        <v>513</v>
      </c>
      <c r="L114" s="6" t="s">
        <v>514</v>
      </c>
      <c r="M114" s="6" t="s">
        <v>515</v>
      </c>
      <c r="N114" s="6" t="s">
        <v>516</v>
      </c>
      <c r="O114" s="6" t="s">
        <v>517</v>
      </c>
      <c r="P114" s="7" t="str">
        <f t="shared" si="3"/>
        <v>Suspension_Suspensión y brazos de control_Kit de protección contra polvo y tope de amortiguador.jpg</v>
      </c>
    </row>
    <row r="115" ht="15.75" customHeight="1">
      <c r="A115" s="8" t="s">
        <v>518</v>
      </c>
      <c r="B115" s="9" t="s">
        <v>424</v>
      </c>
      <c r="C115" s="9" t="s">
        <v>425</v>
      </c>
      <c r="D115" s="9" t="s">
        <v>425</v>
      </c>
      <c r="E115" s="6" t="str">
        <f t="shared" si="1"/>
        <v>Suspension__.jpg</v>
      </c>
      <c r="F115" s="9" t="s">
        <v>426</v>
      </c>
      <c r="G115" s="9" t="s">
        <v>427</v>
      </c>
      <c r="H115" s="9" t="s">
        <v>428</v>
      </c>
      <c r="I115" s="6" t="str">
        <f t="shared" si="2"/>
        <v>Suspension_Suspensión y brazos de control_.jpg</v>
      </c>
      <c r="J115" s="9" t="s">
        <v>512</v>
      </c>
      <c r="K115" s="9" t="s">
        <v>513</v>
      </c>
      <c r="L115" s="9" t="s">
        <v>514</v>
      </c>
      <c r="M115" s="9" t="s">
        <v>519</v>
      </c>
      <c r="N115" s="9" t="s">
        <v>520</v>
      </c>
      <c r="O115" s="9" t="s">
        <v>521</v>
      </c>
      <c r="P115" s="10" t="str">
        <f t="shared" si="3"/>
        <v>Suspension_Suspensión y brazos de control_Ballesta.jpg</v>
      </c>
    </row>
    <row r="116" ht="15.75" customHeight="1">
      <c r="A116" s="5" t="s">
        <v>522</v>
      </c>
      <c r="B116" s="6" t="s">
        <v>424</v>
      </c>
      <c r="C116" s="6" t="s">
        <v>425</v>
      </c>
      <c r="D116" s="6" t="s">
        <v>425</v>
      </c>
      <c r="E116" s="6" t="str">
        <f t="shared" si="1"/>
        <v>Suspension__.jpg</v>
      </c>
      <c r="F116" s="6" t="s">
        <v>426</v>
      </c>
      <c r="G116" s="6" t="s">
        <v>427</v>
      </c>
      <c r="H116" s="6" t="s">
        <v>428</v>
      </c>
      <c r="I116" s="6" t="str">
        <f t="shared" si="2"/>
        <v>Suspension_Suspensión y brazos de control_.jpg</v>
      </c>
      <c r="J116" s="6" t="s">
        <v>512</v>
      </c>
      <c r="K116" s="6" t="s">
        <v>513</v>
      </c>
      <c r="L116" s="6" t="s">
        <v>514</v>
      </c>
      <c r="M116" s="6" t="s">
        <v>523</v>
      </c>
      <c r="N116" s="6" t="s">
        <v>524</v>
      </c>
      <c r="O116" s="6" t="s">
        <v>525</v>
      </c>
      <c r="P116" s="7" t="str">
        <f t="shared" si="3"/>
        <v>Suspension_Suspensión y brazos de control_Cojinete del amortiguador.jpg</v>
      </c>
    </row>
    <row r="117" ht="15.75" customHeight="1">
      <c r="A117" s="8" t="s">
        <v>526</v>
      </c>
      <c r="B117" s="9" t="s">
        <v>424</v>
      </c>
      <c r="C117" s="9" t="s">
        <v>425</v>
      </c>
      <c r="D117" s="9" t="s">
        <v>425</v>
      </c>
      <c r="E117" s="6" t="str">
        <f t="shared" si="1"/>
        <v>Suspension__.jpg</v>
      </c>
      <c r="F117" s="9" t="s">
        <v>426</v>
      </c>
      <c r="G117" s="9" t="s">
        <v>427</v>
      </c>
      <c r="H117" s="9" t="s">
        <v>428</v>
      </c>
      <c r="I117" s="6" t="str">
        <f t="shared" si="2"/>
        <v>Suspension_Suspensión y brazos de control_.jpg</v>
      </c>
      <c r="J117" s="9" t="s">
        <v>512</v>
      </c>
      <c r="K117" s="9" t="s">
        <v>513</v>
      </c>
      <c r="L117" s="9" t="s">
        <v>514</v>
      </c>
      <c r="M117" s="9" t="s">
        <v>527</v>
      </c>
      <c r="N117" s="9" t="s">
        <v>528</v>
      </c>
      <c r="O117" s="9" t="s">
        <v>529</v>
      </c>
      <c r="P117" s="10" t="str">
        <f t="shared" si="3"/>
        <v>Suspension_Suspensión y brazos de control_Soporte del amortiguador.jpg</v>
      </c>
    </row>
    <row r="118" ht="15.75" customHeight="1">
      <c r="A118" s="5" t="s">
        <v>530</v>
      </c>
      <c r="B118" s="6" t="s">
        <v>424</v>
      </c>
      <c r="C118" s="6" t="s">
        <v>425</v>
      </c>
      <c r="D118" s="6" t="s">
        <v>425</v>
      </c>
      <c r="E118" s="6" t="str">
        <f t="shared" si="1"/>
        <v>Suspension__.jpg</v>
      </c>
      <c r="F118" s="6" t="s">
        <v>426</v>
      </c>
      <c r="G118" s="6" t="s">
        <v>427</v>
      </c>
      <c r="H118" s="6" t="s">
        <v>428</v>
      </c>
      <c r="I118" s="6" t="str">
        <f t="shared" si="2"/>
        <v>Suspension_Suspensión y brazos de control_.jpg</v>
      </c>
      <c r="J118" s="6" t="s">
        <v>531</v>
      </c>
      <c r="K118" s="6" t="s">
        <v>532</v>
      </c>
      <c r="L118" s="6" t="s">
        <v>533</v>
      </c>
      <c r="M118" s="6" t="s">
        <v>534</v>
      </c>
      <c r="N118" s="6" t="s">
        <v>535</v>
      </c>
      <c r="O118" s="6" t="s">
        <v>536</v>
      </c>
      <c r="P118" s="7" t="str">
        <f t="shared" si="3"/>
        <v>Suspension_Suspensión y brazos de control_Perno de mangueta.jpg</v>
      </c>
    </row>
    <row r="119" ht="15.75" customHeight="1">
      <c r="A119" s="8" t="s">
        <v>537</v>
      </c>
      <c r="B119" s="9" t="s">
        <v>424</v>
      </c>
      <c r="C119" s="9" t="s">
        <v>425</v>
      </c>
      <c r="D119" s="9" t="s">
        <v>425</v>
      </c>
      <c r="E119" s="6" t="str">
        <f t="shared" si="1"/>
        <v>Suspension__.jpg</v>
      </c>
      <c r="F119" s="9" t="s">
        <v>426</v>
      </c>
      <c r="G119" s="9" t="s">
        <v>427</v>
      </c>
      <c r="H119" s="9" t="s">
        <v>428</v>
      </c>
      <c r="I119" s="6" t="str">
        <f t="shared" si="2"/>
        <v>Suspension_Suspensión y brazos de control_.jpg</v>
      </c>
      <c r="J119" s="9" t="s">
        <v>531</v>
      </c>
      <c r="K119" s="9" t="s">
        <v>532</v>
      </c>
      <c r="L119" s="9" t="s">
        <v>533</v>
      </c>
      <c r="M119" s="9" t="s">
        <v>538</v>
      </c>
      <c r="N119" s="9" t="s">
        <v>539</v>
      </c>
      <c r="O119" s="9" t="s">
        <v>540</v>
      </c>
      <c r="P119" s="10" t="str">
        <f t="shared" si="3"/>
        <v>Suspension_Suspensión y brazos de control_Casquillo de perno de mangueta.jpg</v>
      </c>
    </row>
    <row r="120" ht="15.75" customHeight="1">
      <c r="A120" s="5" t="s">
        <v>541</v>
      </c>
      <c r="B120" s="6" t="s">
        <v>424</v>
      </c>
      <c r="C120" s="6" t="s">
        <v>425</v>
      </c>
      <c r="D120" s="6" t="s">
        <v>425</v>
      </c>
      <c r="E120" s="6" t="str">
        <f t="shared" si="1"/>
        <v>Suspension__.jpg</v>
      </c>
      <c r="F120" s="6" t="s">
        <v>426</v>
      </c>
      <c r="G120" s="6" t="s">
        <v>427</v>
      </c>
      <c r="H120" s="6" t="s">
        <v>428</v>
      </c>
      <c r="I120" s="6" t="str">
        <f t="shared" si="2"/>
        <v>Suspension_Suspensión y brazos de control_.jpg</v>
      </c>
      <c r="J120" s="6" t="s">
        <v>310</v>
      </c>
      <c r="K120" s="6" t="s">
        <v>311</v>
      </c>
      <c r="L120" s="6" t="s">
        <v>312</v>
      </c>
      <c r="M120" s="6" t="s">
        <v>542</v>
      </c>
      <c r="N120" s="6" t="s">
        <v>543</v>
      </c>
      <c r="O120" s="6" t="s">
        <v>544</v>
      </c>
      <c r="P120" s="7" t="str">
        <f t="shared" si="3"/>
        <v>Suspension_Suspensión y brazos de control_Sensor de presión de neumáticos.jpg</v>
      </c>
    </row>
    <row r="121" ht="15.75" customHeight="1">
      <c r="A121" s="8" t="s">
        <v>545</v>
      </c>
      <c r="B121" s="9" t="s">
        <v>424</v>
      </c>
      <c r="C121" s="9" t="s">
        <v>425</v>
      </c>
      <c r="D121" s="9" t="s">
        <v>425</v>
      </c>
      <c r="E121" s="6" t="str">
        <f t="shared" si="1"/>
        <v>Suspension__.jpg</v>
      </c>
      <c r="F121" s="9" t="s">
        <v>424</v>
      </c>
      <c r="G121" s="9" t="s">
        <v>546</v>
      </c>
      <c r="H121" s="9" t="s">
        <v>425</v>
      </c>
      <c r="I121" s="6" t="str">
        <f t="shared" si="2"/>
        <v>Suspension_Suspensión_.jpg</v>
      </c>
      <c r="J121" s="9" t="s">
        <v>547</v>
      </c>
      <c r="K121" s="9" t="s">
        <v>548</v>
      </c>
      <c r="L121" s="9" t="s">
        <v>549</v>
      </c>
      <c r="M121" s="9" t="s">
        <v>550</v>
      </c>
      <c r="N121" s="9" t="s">
        <v>551</v>
      </c>
      <c r="O121" s="9" t="s">
        <v>552</v>
      </c>
      <c r="P121" s="10" t="str">
        <f t="shared" si="3"/>
        <v>Suspension_Suspensión_Amortiguador.jpg</v>
      </c>
    </row>
    <row r="122" ht="15.75" customHeight="1">
      <c r="A122" s="5" t="s">
        <v>553</v>
      </c>
      <c r="B122" s="6" t="s">
        <v>424</v>
      </c>
      <c r="C122" s="6" t="s">
        <v>425</v>
      </c>
      <c r="D122" s="6" t="s">
        <v>425</v>
      </c>
      <c r="E122" s="6" t="str">
        <f t="shared" si="1"/>
        <v>Suspension__.jpg</v>
      </c>
      <c r="F122" s="6" t="s">
        <v>424</v>
      </c>
      <c r="G122" s="6" t="s">
        <v>546</v>
      </c>
      <c r="H122" s="6" t="s">
        <v>425</v>
      </c>
      <c r="I122" s="6" t="str">
        <f t="shared" si="2"/>
        <v>Suspension_Suspensión_.jpg</v>
      </c>
      <c r="J122" s="6" t="s">
        <v>547</v>
      </c>
      <c r="K122" s="6" t="s">
        <v>548</v>
      </c>
      <c r="L122" s="6" t="s">
        <v>549</v>
      </c>
      <c r="M122" s="6" t="s">
        <v>515</v>
      </c>
      <c r="N122" s="6" t="s">
        <v>516</v>
      </c>
      <c r="O122" s="6" t="s">
        <v>517</v>
      </c>
      <c r="P122" s="7" t="str">
        <f t="shared" si="3"/>
        <v>Suspension_Suspensión_Kit de protección contra polvo y tope de amortiguador.jpg</v>
      </c>
    </row>
    <row r="123" ht="15.75" customHeight="1">
      <c r="A123" s="8" t="s">
        <v>554</v>
      </c>
      <c r="B123" s="9" t="s">
        <v>424</v>
      </c>
      <c r="C123" s="9" t="s">
        <v>425</v>
      </c>
      <c r="D123" s="9" t="s">
        <v>425</v>
      </c>
      <c r="E123" s="6" t="str">
        <f t="shared" si="1"/>
        <v>Suspension__.jpg</v>
      </c>
      <c r="F123" s="9" t="s">
        <v>424</v>
      </c>
      <c r="G123" s="9" t="s">
        <v>546</v>
      </c>
      <c r="H123" s="9" t="s">
        <v>425</v>
      </c>
      <c r="I123" s="6" t="str">
        <f t="shared" si="2"/>
        <v>Suspension_Suspensión_.jpg</v>
      </c>
      <c r="J123" s="9" t="s">
        <v>547</v>
      </c>
      <c r="K123" s="9" t="s">
        <v>548</v>
      </c>
      <c r="L123" s="9" t="s">
        <v>549</v>
      </c>
      <c r="M123" s="9" t="s">
        <v>519</v>
      </c>
      <c r="N123" s="9" t="s">
        <v>520</v>
      </c>
      <c r="O123" s="9" t="s">
        <v>521</v>
      </c>
      <c r="P123" s="10" t="str">
        <f t="shared" si="3"/>
        <v>Suspension_Suspensión_Ballesta.jpg</v>
      </c>
    </row>
    <row r="124" ht="15.75" customHeight="1">
      <c r="A124" s="5" t="s">
        <v>555</v>
      </c>
      <c r="B124" s="6" t="s">
        <v>556</v>
      </c>
      <c r="C124" s="6" t="s">
        <v>557</v>
      </c>
      <c r="D124" s="6" t="s">
        <v>558</v>
      </c>
      <c r="E124" s="6" t="str">
        <f t="shared" si="1"/>
        <v>Transmision__.jpg</v>
      </c>
      <c r="F124" s="6" t="s">
        <v>559</v>
      </c>
      <c r="G124" s="6" t="s">
        <v>560</v>
      </c>
      <c r="H124" s="6" t="s">
        <v>561</v>
      </c>
      <c r="I124" s="6" t="str">
        <f t="shared" si="2"/>
        <v>Transmision_Embrague y componentes_.jpg</v>
      </c>
      <c r="J124" s="6" t="s">
        <v>562</v>
      </c>
      <c r="K124" s="6" t="s">
        <v>563</v>
      </c>
      <c r="L124" s="6" t="s">
        <v>564</v>
      </c>
      <c r="M124" s="6" t="s">
        <v>565</v>
      </c>
      <c r="N124" s="6" t="s">
        <v>566</v>
      </c>
      <c r="O124" s="6" t="s">
        <v>567</v>
      </c>
      <c r="P124" s="7" t="str">
        <f t="shared" si="3"/>
        <v>Transmision_Embrague y componentes_Kit de embrague.jpg</v>
      </c>
    </row>
    <row r="125" ht="15.75" customHeight="1">
      <c r="A125" s="8" t="s">
        <v>568</v>
      </c>
      <c r="B125" s="9" t="s">
        <v>556</v>
      </c>
      <c r="C125" s="9" t="s">
        <v>557</v>
      </c>
      <c r="D125" s="9" t="s">
        <v>558</v>
      </c>
      <c r="E125" s="6" t="str">
        <f t="shared" si="1"/>
        <v>Transmision__.jpg</v>
      </c>
      <c r="F125" s="9" t="s">
        <v>559</v>
      </c>
      <c r="G125" s="9" t="s">
        <v>560</v>
      </c>
      <c r="H125" s="9" t="s">
        <v>561</v>
      </c>
      <c r="I125" s="6" t="str">
        <f t="shared" si="2"/>
        <v>Transmision_Embrague y componentes_.jpg</v>
      </c>
      <c r="J125" s="9" t="s">
        <v>562</v>
      </c>
      <c r="K125" s="9" t="s">
        <v>563</v>
      </c>
      <c r="L125" s="9" t="s">
        <v>564</v>
      </c>
      <c r="M125" s="9" t="s">
        <v>403</v>
      </c>
      <c r="N125" s="9" t="s">
        <v>404</v>
      </c>
      <c r="O125" s="9" t="s">
        <v>405</v>
      </c>
      <c r="P125" s="10" t="str">
        <f t="shared" si="3"/>
        <v>Transmision_Embrague y componentes_Rodamiento de empuje.jpg</v>
      </c>
    </row>
    <row r="126" ht="15.75" customHeight="1">
      <c r="A126" s="5" t="s">
        <v>569</v>
      </c>
      <c r="B126" s="6" t="s">
        <v>556</v>
      </c>
      <c r="C126" s="6" t="s">
        <v>557</v>
      </c>
      <c r="D126" s="6" t="s">
        <v>558</v>
      </c>
      <c r="E126" s="6" t="str">
        <f t="shared" si="1"/>
        <v>Transmision__.jpg</v>
      </c>
      <c r="F126" s="6" t="s">
        <v>559</v>
      </c>
      <c r="G126" s="6" t="s">
        <v>560</v>
      </c>
      <c r="H126" s="6" t="s">
        <v>561</v>
      </c>
      <c r="I126" s="6" t="str">
        <f t="shared" si="2"/>
        <v>Transmision_Embrague y componentes_.jpg</v>
      </c>
      <c r="J126" s="6" t="s">
        <v>562</v>
      </c>
      <c r="K126" s="6" t="s">
        <v>563</v>
      </c>
      <c r="L126" s="6" t="s">
        <v>564</v>
      </c>
      <c r="M126" s="6" t="s">
        <v>570</v>
      </c>
      <c r="N126" s="6" t="s">
        <v>571</v>
      </c>
      <c r="O126" s="6" t="s">
        <v>572</v>
      </c>
      <c r="P126" s="7" t="str">
        <f t="shared" si="3"/>
        <v>Transmision_Embrague y componentes_Disco de embrague.jpg</v>
      </c>
    </row>
    <row r="127" ht="15.75" customHeight="1">
      <c r="A127" s="8" t="s">
        <v>573</v>
      </c>
      <c r="B127" s="9" t="s">
        <v>556</v>
      </c>
      <c r="C127" s="9" t="s">
        <v>557</v>
      </c>
      <c r="D127" s="9" t="s">
        <v>558</v>
      </c>
      <c r="E127" s="6" t="str">
        <f t="shared" si="1"/>
        <v>Transmision__.jpg</v>
      </c>
      <c r="F127" s="9" t="s">
        <v>559</v>
      </c>
      <c r="G127" s="9" t="s">
        <v>560</v>
      </c>
      <c r="H127" s="9" t="s">
        <v>561</v>
      </c>
      <c r="I127" s="6" t="str">
        <f t="shared" si="2"/>
        <v>Transmision_Embrague y componentes_.jpg</v>
      </c>
      <c r="J127" s="9" t="s">
        <v>562</v>
      </c>
      <c r="K127" s="9" t="s">
        <v>563</v>
      </c>
      <c r="L127" s="9" t="s">
        <v>564</v>
      </c>
      <c r="M127" s="9" t="s">
        <v>574</v>
      </c>
      <c r="N127" s="9" t="s">
        <v>575</v>
      </c>
      <c r="O127" s="9" t="s">
        <v>576</v>
      </c>
      <c r="P127" s="10" t="str">
        <f t="shared" si="3"/>
        <v>Transmision_Embrague y componentes_Plato de presión del embrague.jpg</v>
      </c>
    </row>
    <row r="128" ht="15.75" customHeight="1">
      <c r="A128" s="5" t="s">
        <v>577</v>
      </c>
      <c r="B128" s="6" t="s">
        <v>556</v>
      </c>
      <c r="C128" s="6" t="s">
        <v>557</v>
      </c>
      <c r="D128" s="6" t="s">
        <v>558</v>
      </c>
      <c r="E128" s="6" t="str">
        <f t="shared" si="1"/>
        <v>Transmision__.jpg</v>
      </c>
      <c r="F128" s="6" t="s">
        <v>559</v>
      </c>
      <c r="G128" s="6" t="s">
        <v>560</v>
      </c>
      <c r="H128" s="6" t="s">
        <v>561</v>
      </c>
      <c r="I128" s="6" t="str">
        <f t="shared" si="2"/>
        <v>Transmision_Embrague y componentes_.jpg</v>
      </c>
      <c r="J128" s="6" t="s">
        <v>562</v>
      </c>
      <c r="K128" s="6" t="s">
        <v>563</v>
      </c>
      <c r="L128" s="6" t="s">
        <v>564</v>
      </c>
      <c r="M128" s="6" t="s">
        <v>578</v>
      </c>
      <c r="N128" s="6" t="s">
        <v>579</v>
      </c>
      <c r="O128" s="6" t="s">
        <v>580</v>
      </c>
      <c r="P128" s="7" t="str">
        <f t="shared" si="3"/>
        <v>Transmision_Embrague y componentes_Rodamiento guía.jpg</v>
      </c>
    </row>
    <row r="129" ht="15.75" customHeight="1">
      <c r="A129" s="8" t="s">
        <v>581</v>
      </c>
      <c r="B129" s="9" t="s">
        <v>556</v>
      </c>
      <c r="C129" s="9" t="s">
        <v>557</v>
      </c>
      <c r="D129" s="9" t="s">
        <v>558</v>
      </c>
      <c r="E129" s="6" t="str">
        <f t="shared" si="1"/>
        <v>Transmision__.jpg</v>
      </c>
      <c r="F129" s="9" t="s">
        <v>559</v>
      </c>
      <c r="G129" s="9" t="s">
        <v>560</v>
      </c>
      <c r="H129" s="9" t="s">
        <v>561</v>
      </c>
      <c r="I129" s="6" t="str">
        <f t="shared" si="2"/>
        <v>Transmision_Embrague y componentes_.jpg</v>
      </c>
      <c r="J129" s="9" t="s">
        <v>582</v>
      </c>
      <c r="K129" s="9" t="s">
        <v>583</v>
      </c>
      <c r="L129" s="9" t="s">
        <v>584</v>
      </c>
      <c r="M129" s="9" t="s">
        <v>585</v>
      </c>
      <c r="N129" s="9" t="s">
        <v>586</v>
      </c>
      <c r="O129" s="9" t="s">
        <v>587</v>
      </c>
      <c r="P129" s="10" t="str">
        <f t="shared" si="3"/>
        <v>Transmision_Embrague y componentes_Cilindro maestro del embrague.jpg</v>
      </c>
    </row>
    <row r="130" ht="15.75" customHeight="1">
      <c r="A130" s="5" t="s">
        <v>588</v>
      </c>
      <c r="B130" s="6" t="s">
        <v>556</v>
      </c>
      <c r="C130" s="6" t="s">
        <v>557</v>
      </c>
      <c r="D130" s="6" t="s">
        <v>558</v>
      </c>
      <c r="E130" s="6" t="str">
        <f t="shared" si="1"/>
        <v>Transmision__.jpg</v>
      </c>
      <c r="F130" s="6" t="s">
        <v>559</v>
      </c>
      <c r="G130" s="6" t="s">
        <v>560</v>
      </c>
      <c r="H130" s="6" t="s">
        <v>561</v>
      </c>
      <c r="I130" s="6" t="str">
        <f t="shared" si="2"/>
        <v>Transmision_Embrague y componentes_.jpg</v>
      </c>
      <c r="J130" s="6" t="s">
        <v>582</v>
      </c>
      <c r="K130" s="6" t="s">
        <v>583</v>
      </c>
      <c r="L130" s="6" t="s">
        <v>584</v>
      </c>
      <c r="M130" s="6" t="s">
        <v>589</v>
      </c>
      <c r="N130" s="6" t="s">
        <v>590</v>
      </c>
      <c r="O130" s="6" t="s">
        <v>591</v>
      </c>
      <c r="P130" s="7" t="str">
        <f t="shared" si="3"/>
        <v>Transmision_Embrague y componentes_Cilindro receptor del embrague.jpg</v>
      </c>
    </row>
    <row r="131" ht="15.75" customHeight="1">
      <c r="A131" s="8" t="s">
        <v>592</v>
      </c>
      <c r="B131" s="9" t="s">
        <v>556</v>
      </c>
      <c r="C131" s="9" t="s">
        <v>557</v>
      </c>
      <c r="D131" s="9" t="s">
        <v>558</v>
      </c>
      <c r="E131" s="6" t="str">
        <f t="shared" si="1"/>
        <v>Transmision__.jpg</v>
      </c>
      <c r="F131" s="9" t="s">
        <v>559</v>
      </c>
      <c r="G131" s="9" t="s">
        <v>560</v>
      </c>
      <c r="H131" s="9" t="s">
        <v>561</v>
      </c>
      <c r="I131" s="6" t="str">
        <f t="shared" si="2"/>
        <v>Transmision_Embrague y componentes_.jpg</v>
      </c>
      <c r="J131" s="9" t="s">
        <v>582</v>
      </c>
      <c r="K131" s="9" t="s">
        <v>583</v>
      </c>
      <c r="L131" s="9" t="s">
        <v>584</v>
      </c>
      <c r="M131" s="9" t="s">
        <v>593</v>
      </c>
      <c r="N131" s="9" t="s">
        <v>594</v>
      </c>
      <c r="O131" s="9" t="s">
        <v>595</v>
      </c>
      <c r="P131" s="10" t="str">
        <f t="shared" si="3"/>
        <v>Transmision_Embrague y componentes_Pedales y cubrepedales.jpg</v>
      </c>
    </row>
    <row r="132" ht="15.75" customHeight="1">
      <c r="A132" s="5" t="s">
        <v>596</v>
      </c>
      <c r="B132" s="6" t="s">
        <v>556</v>
      </c>
      <c r="C132" s="6" t="s">
        <v>557</v>
      </c>
      <c r="D132" s="6" t="s">
        <v>558</v>
      </c>
      <c r="E132" s="6" t="str">
        <f t="shared" si="1"/>
        <v>Transmision__.jpg</v>
      </c>
      <c r="F132" s="6" t="s">
        <v>559</v>
      </c>
      <c r="G132" s="6" t="s">
        <v>560</v>
      </c>
      <c r="H132" s="6" t="s">
        <v>561</v>
      </c>
      <c r="I132" s="6" t="str">
        <f t="shared" si="2"/>
        <v>Transmision_Embrague y componentes_.jpg</v>
      </c>
      <c r="J132" s="6" t="s">
        <v>582</v>
      </c>
      <c r="K132" s="6" t="s">
        <v>583</v>
      </c>
      <c r="L132" s="6" t="s">
        <v>584</v>
      </c>
      <c r="M132" s="6" t="s">
        <v>597</v>
      </c>
      <c r="N132" s="6" t="s">
        <v>598</v>
      </c>
      <c r="O132" s="6" t="s">
        <v>599</v>
      </c>
      <c r="P132" s="7" t="str">
        <f t="shared" si="3"/>
        <v>Transmision_Embrague y componentes_Kit de reparación del cilindro receptor de embrague.jpg</v>
      </c>
    </row>
    <row r="133" ht="15.75" customHeight="1">
      <c r="A133" s="8" t="s">
        <v>600</v>
      </c>
      <c r="B133" s="9" t="s">
        <v>556</v>
      </c>
      <c r="C133" s="9" t="s">
        <v>557</v>
      </c>
      <c r="D133" s="9" t="s">
        <v>558</v>
      </c>
      <c r="E133" s="6" t="str">
        <f t="shared" si="1"/>
        <v>Transmision__.jpg</v>
      </c>
      <c r="F133" s="9" t="s">
        <v>559</v>
      </c>
      <c r="G133" s="9" t="s">
        <v>560</v>
      </c>
      <c r="H133" s="9" t="s">
        <v>561</v>
      </c>
      <c r="I133" s="6" t="str">
        <f t="shared" si="2"/>
        <v>Transmision_Embrague y componentes_.jpg</v>
      </c>
      <c r="J133" s="9" t="s">
        <v>601</v>
      </c>
      <c r="K133" s="9" t="s">
        <v>602</v>
      </c>
      <c r="L133" s="9" t="s">
        <v>603</v>
      </c>
      <c r="M133" s="9" t="s">
        <v>604</v>
      </c>
      <c r="N133" s="9" t="s">
        <v>605</v>
      </c>
      <c r="O133" s="9" t="s">
        <v>606</v>
      </c>
      <c r="P133" s="10" t="str">
        <f t="shared" si="3"/>
        <v>Transmision_Embrague y componentes_Volante de inercia.jpg</v>
      </c>
    </row>
    <row r="134" ht="15.75" customHeight="1">
      <c r="A134" s="5" t="s">
        <v>607</v>
      </c>
      <c r="B134" s="6" t="s">
        <v>556</v>
      </c>
      <c r="C134" s="6" t="s">
        <v>557</v>
      </c>
      <c r="D134" s="6" t="s">
        <v>558</v>
      </c>
      <c r="E134" s="6" t="str">
        <f t="shared" si="1"/>
        <v>Transmision__.jpg</v>
      </c>
      <c r="F134" s="6" t="s">
        <v>559</v>
      </c>
      <c r="G134" s="6" t="s">
        <v>560</v>
      </c>
      <c r="H134" s="6" t="s">
        <v>561</v>
      </c>
      <c r="I134" s="6" t="str">
        <f t="shared" si="2"/>
        <v>Transmision_Embrague y componentes_.jpg</v>
      </c>
      <c r="J134" s="6" t="s">
        <v>601</v>
      </c>
      <c r="K134" s="6" t="s">
        <v>602</v>
      </c>
      <c r="L134" s="6" t="s">
        <v>603</v>
      </c>
      <c r="M134" s="6" t="s">
        <v>608</v>
      </c>
      <c r="N134" s="6" t="s">
        <v>609</v>
      </c>
      <c r="O134" s="6" t="s">
        <v>610</v>
      </c>
      <c r="P134" s="7" t="str">
        <f t="shared" si="3"/>
        <v>Transmision_Embrague y componentes_Tornillos del volante de inercia.jpg</v>
      </c>
    </row>
    <row r="135" ht="15.75" customHeight="1">
      <c r="A135" s="8" t="s">
        <v>611</v>
      </c>
      <c r="B135" s="9" t="s">
        <v>556</v>
      </c>
      <c r="C135" s="9" t="s">
        <v>557</v>
      </c>
      <c r="D135" s="9" t="s">
        <v>558</v>
      </c>
      <c r="E135" s="6" t="str">
        <f t="shared" si="1"/>
        <v>Transmision__.jpg</v>
      </c>
      <c r="F135" s="9" t="s">
        <v>559</v>
      </c>
      <c r="G135" s="9" t="s">
        <v>560</v>
      </c>
      <c r="H135" s="9" t="s">
        <v>561</v>
      </c>
      <c r="I135" s="6" t="str">
        <f t="shared" si="2"/>
        <v>Transmision_Embrague y componentes_.jpg</v>
      </c>
      <c r="J135" s="9" t="s">
        <v>612</v>
      </c>
      <c r="K135" s="9" t="s">
        <v>613</v>
      </c>
      <c r="L135" s="9" t="s">
        <v>614</v>
      </c>
      <c r="M135" s="9" t="s">
        <v>615</v>
      </c>
      <c r="N135" s="9" t="s">
        <v>616</v>
      </c>
      <c r="O135" s="9" t="s">
        <v>617</v>
      </c>
      <c r="P135" s="10" t="str">
        <f t="shared" si="3"/>
        <v>Transmision_Embrague y componentes_Herramienta para embrague.jpg</v>
      </c>
    </row>
    <row r="136" ht="15.75" customHeight="1">
      <c r="A136" s="5" t="s">
        <v>618</v>
      </c>
      <c r="B136" s="6" t="s">
        <v>556</v>
      </c>
      <c r="C136" s="6" t="s">
        <v>557</v>
      </c>
      <c r="D136" s="6" t="s">
        <v>558</v>
      </c>
      <c r="E136" s="6" t="str">
        <f t="shared" si="1"/>
        <v>Transmision__.jpg</v>
      </c>
      <c r="F136" s="6" t="s">
        <v>559</v>
      </c>
      <c r="G136" s="6" t="s">
        <v>560</v>
      </c>
      <c r="H136" s="6" t="s">
        <v>561</v>
      </c>
      <c r="I136" s="6" t="str">
        <f t="shared" si="2"/>
        <v>Transmision_Embrague y componentes_.jpg</v>
      </c>
      <c r="J136" s="6" t="s">
        <v>619</v>
      </c>
      <c r="K136" s="6" t="s">
        <v>620</v>
      </c>
      <c r="L136" s="6" t="s">
        <v>621</v>
      </c>
      <c r="M136" s="6" t="s">
        <v>622</v>
      </c>
      <c r="N136" s="6" t="s">
        <v>623</v>
      </c>
      <c r="O136" s="6" t="s">
        <v>624</v>
      </c>
      <c r="P136" s="7" t="str">
        <f t="shared" si="3"/>
        <v>Transmision_Embrague y componentes_Limpiador de embrague y frenos.jpg</v>
      </c>
    </row>
    <row r="137" ht="15.75" customHeight="1">
      <c r="A137" s="8" t="s">
        <v>625</v>
      </c>
      <c r="B137" s="9" t="s">
        <v>556</v>
      </c>
      <c r="C137" s="9" t="s">
        <v>557</v>
      </c>
      <c r="D137" s="9" t="s">
        <v>558</v>
      </c>
      <c r="E137" s="6" t="str">
        <f t="shared" si="1"/>
        <v>Transmision__.jpg</v>
      </c>
      <c r="F137" s="9" t="s">
        <v>556</v>
      </c>
      <c r="G137" s="9" t="s">
        <v>626</v>
      </c>
      <c r="H137" s="9" t="s">
        <v>558</v>
      </c>
      <c r="I137" s="6" t="str">
        <f t="shared" si="2"/>
        <v>Transmision_Transmisión_.jpg</v>
      </c>
      <c r="J137" s="9" t="s">
        <v>627</v>
      </c>
      <c r="K137" s="9" t="s">
        <v>628</v>
      </c>
      <c r="L137" s="9" t="s">
        <v>629</v>
      </c>
      <c r="M137" s="9" t="s">
        <v>630</v>
      </c>
      <c r="N137" s="9" t="s">
        <v>631</v>
      </c>
      <c r="O137" s="9" t="s">
        <v>632</v>
      </c>
      <c r="P137" s="10" t="str">
        <f t="shared" si="3"/>
        <v>Transmision_Transmisión_Aceite de transmisión y caja de transferencia.jpg</v>
      </c>
    </row>
    <row r="138" ht="15.75" customHeight="1">
      <c r="A138" s="5" t="s">
        <v>633</v>
      </c>
      <c r="B138" s="6" t="s">
        <v>556</v>
      </c>
      <c r="C138" s="6" t="s">
        <v>557</v>
      </c>
      <c r="D138" s="6" t="s">
        <v>558</v>
      </c>
      <c r="E138" s="6" t="str">
        <f t="shared" si="1"/>
        <v>Transmision__.jpg</v>
      </c>
      <c r="F138" s="6" t="s">
        <v>556</v>
      </c>
      <c r="G138" s="6" t="s">
        <v>626</v>
      </c>
      <c r="H138" s="6" t="s">
        <v>558</v>
      </c>
      <c r="I138" s="6" t="str">
        <f t="shared" si="2"/>
        <v>Transmision_Transmisión_.jpg</v>
      </c>
      <c r="J138" s="6" t="s">
        <v>627</v>
      </c>
      <c r="K138" s="6" t="s">
        <v>628</v>
      </c>
      <c r="L138" s="6" t="s">
        <v>629</v>
      </c>
      <c r="M138" s="6" t="s">
        <v>634</v>
      </c>
      <c r="N138" s="6" t="s">
        <v>635</v>
      </c>
      <c r="O138" s="6" t="s">
        <v>636</v>
      </c>
      <c r="P138" s="7" t="str">
        <f t="shared" si="3"/>
        <v>Transmision_Transmisión_Filtro de aceite de transmisión automática,.jpg</v>
      </c>
    </row>
    <row r="139" ht="15.75" customHeight="1">
      <c r="A139" s="8" t="s">
        <v>637</v>
      </c>
      <c r="B139" s="9" t="s">
        <v>556</v>
      </c>
      <c r="C139" s="9" t="s">
        <v>557</v>
      </c>
      <c r="D139" s="9" t="s">
        <v>558</v>
      </c>
      <c r="E139" s="6" t="str">
        <f t="shared" si="1"/>
        <v>Transmision__.jpg</v>
      </c>
      <c r="F139" s="9" t="s">
        <v>556</v>
      </c>
      <c r="G139" s="9" t="s">
        <v>626</v>
      </c>
      <c r="H139" s="9" t="s">
        <v>558</v>
      </c>
      <c r="I139" s="6" t="str">
        <f t="shared" si="2"/>
        <v>Transmision_Transmisión_.jpg</v>
      </c>
      <c r="J139" s="9" t="s">
        <v>627</v>
      </c>
      <c r="K139" s="9" t="s">
        <v>628</v>
      </c>
      <c r="L139" s="9" t="s">
        <v>629</v>
      </c>
      <c r="M139" s="9" t="s">
        <v>638</v>
      </c>
      <c r="N139" s="9" t="s">
        <v>639</v>
      </c>
      <c r="O139" s="9" t="s">
        <v>640</v>
      </c>
      <c r="P139" s="10" t="str">
        <f t="shared" si="3"/>
        <v>Transmision_Transmisión_Junta del cárter de la transmisión automática.jpg</v>
      </c>
    </row>
    <row r="140" ht="15.75" customHeight="1">
      <c r="A140" s="5" t="s">
        <v>641</v>
      </c>
      <c r="B140" s="6" t="s">
        <v>556</v>
      </c>
      <c r="C140" s="6" t="s">
        <v>557</v>
      </c>
      <c r="D140" s="6" t="s">
        <v>558</v>
      </c>
      <c r="E140" s="6" t="str">
        <f t="shared" si="1"/>
        <v>Transmision__.jpg</v>
      </c>
      <c r="F140" s="6" t="s">
        <v>556</v>
      </c>
      <c r="G140" s="6" t="s">
        <v>626</v>
      </c>
      <c r="H140" s="6" t="s">
        <v>558</v>
      </c>
      <c r="I140" s="6" t="str">
        <f t="shared" si="2"/>
        <v>Transmision_Transmisión_.jpg</v>
      </c>
      <c r="J140" s="6" t="s">
        <v>627</v>
      </c>
      <c r="K140" s="6" t="s">
        <v>628</v>
      </c>
      <c r="L140" s="6" t="s">
        <v>629</v>
      </c>
      <c r="M140" s="6" t="s">
        <v>642</v>
      </c>
      <c r="N140" s="6" t="s">
        <v>643</v>
      </c>
      <c r="O140" s="6" t="s">
        <v>644</v>
      </c>
      <c r="P140" s="7" t="str">
        <f t="shared" si="3"/>
        <v>Transmision_Transmisión_Retén de transmisión.jpg</v>
      </c>
    </row>
    <row r="141" ht="15.75" customHeight="1">
      <c r="A141" s="8" t="s">
        <v>645</v>
      </c>
      <c r="B141" s="9" t="s">
        <v>556</v>
      </c>
      <c r="C141" s="9" t="s">
        <v>557</v>
      </c>
      <c r="D141" s="9" t="s">
        <v>558</v>
      </c>
      <c r="E141" s="6" t="str">
        <f t="shared" si="1"/>
        <v>Transmision__.jpg</v>
      </c>
      <c r="F141" s="9" t="s">
        <v>556</v>
      </c>
      <c r="G141" s="9" t="s">
        <v>626</v>
      </c>
      <c r="H141" s="9" t="s">
        <v>558</v>
      </c>
      <c r="I141" s="6" t="str">
        <f t="shared" si="2"/>
        <v>Transmision_Transmisión_.jpg</v>
      </c>
      <c r="J141" s="9" t="s">
        <v>627</v>
      </c>
      <c r="K141" s="9" t="s">
        <v>628</v>
      </c>
      <c r="L141" s="9" t="s">
        <v>629</v>
      </c>
      <c r="M141" s="9" t="s">
        <v>646</v>
      </c>
      <c r="N141" s="9" t="s">
        <v>647</v>
      </c>
      <c r="O141" s="9" t="s">
        <v>648</v>
      </c>
      <c r="P141" s="10" t="str">
        <f t="shared" si="3"/>
        <v>Transmision_Transmisión_Aceite de transmisión automática.jpg</v>
      </c>
    </row>
    <row r="142" ht="15.75" customHeight="1">
      <c r="A142" s="5" t="s">
        <v>649</v>
      </c>
      <c r="B142" s="6" t="s">
        <v>556</v>
      </c>
      <c r="C142" s="6" t="s">
        <v>557</v>
      </c>
      <c r="D142" s="6" t="s">
        <v>558</v>
      </c>
      <c r="E142" s="6" t="str">
        <f t="shared" si="1"/>
        <v>Transmision__.jpg</v>
      </c>
      <c r="F142" s="6" t="s">
        <v>556</v>
      </c>
      <c r="G142" s="6" t="s">
        <v>626</v>
      </c>
      <c r="H142" s="6" t="s">
        <v>558</v>
      </c>
      <c r="I142" s="6" t="str">
        <f t="shared" si="2"/>
        <v>Transmision_Transmisión_.jpg</v>
      </c>
      <c r="J142" s="6" t="s">
        <v>627</v>
      </c>
      <c r="K142" s="6" t="s">
        <v>628</v>
      </c>
      <c r="L142" s="6" t="s">
        <v>629</v>
      </c>
      <c r="M142" s="6" t="s">
        <v>650</v>
      </c>
      <c r="N142" s="6" t="s">
        <v>651</v>
      </c>
      <c r="O142" s="6" t="s">
        <v>652</v>
      </c>
      <c r="P142" s="7" t="str">
        <f t="shared" si="3"/>
        <v>Transmision_Transmisión_Cárter de aceite de la transmisión.jpg</v>
      </c>
    </row>
    <row r="143" ht="15.75" customHeight="1">
      <c r="A143" s="8" t="s">
        <v>653</v>
      </c>
      <c r="B143" s="9" t="s">
        <v>556</v>
      </c>
      <c r="C143" s="9" t="s">
        <v>557</v>
      </c>
      <c r="D143" s="9" t="s">
        <v>558</v>
      </c>
      <c r="E143" s="6" t="str">
        <f t="shared" si="1"/>
        <v>Transmision__.jpg</v>
      </c>
      <c r="F143" s="9" t="s">
        <v>556</v>
      </c>
      <c r="G143" s="9" t="s">
        <v>626</v>
      </c>
      <c r="H143" s="9" t="s">
        <v>558</v>
      </c>
      <c r="I143" s="6" t="str">
        <f t="shared" si="2"/>
        <v>Transmision_Transmisión_.jpg</v>
      </c>
      <c r="J143" s="9" t="s">
        <v>493</v>
      </c>
      <c r="K143" s="9" t="s">
        <v>654</v>
      </c>
      <c r="L143" s="9" t="s">
        <v>655</v>
      </c>
      <c r="M143" s="9" t="s">
        <v>493</v>
      </c>
      <c r="N143" s="9" t="s">
        <v>656</v>
      </c>
      <c r="O143" s="9" t="s">
        <v>657</v>
      </c>
      <c r="P143" s="10" t="str">
        <f t="shared" si="3"/>
        <v>Transmision_Transmisión_Cojinete de transmisión.jpg</v>
      </c>
    </row>
    <row r="144" ht="15.75" customHeight="1">
      <c r="A144" s="5" t="s">
        <v>658</v>
      </c>
      <c r="B144" s="6" t="s">
        <v>556</v>
      </c>
      <c r="C144" s="6" t="s">
        <v>557</v>
      </c>
      <c r="D144" s="6" t="s">
        <v>558</v>
      </c>
      <c r="E144" s="6" t="str">
        <f t="shared" si="1"/>
        <v>Transmision__.jpg</v>
      </c>
      <c r="F144" s="6" t="s">
        <v>556</v>
      </c>
      <c r="G144" s="6" t="s">
        <v>626</v>
      </c>
      <c r="H144" s="6" t="s">
        <v>558</v>
      </c>
      <c r="I144" s="6" t="str">
        <f t="shared" si="2"/>
        <v>Transmision_Transmisión_.jpg</v>
      </c>
      <c r="J144" s="6" t="s">
        <v>659</v>
      </c>
      <c r="K144" s="6" t="s">
        <v>660</v>
      </c>
      <c r="L144" s="6" t="s">
        <v>661</v>
      </c>
      <c r="M144" s="6" t="s">
        <v>662</v>
      </c>
      <c r="N144" s="6" t="s">
        <v>663</v>
      </c>
      <c r="O144" s="6" t="s">
        <v>664</v>
      </c>
      <c r="P144" s="7" t="str">
        <f t="shared" si="3"/>
        <v>Transmision_Transmisión_Válvula de cambio de transmisión automática.jpg</v>
      </c>
    </row>
    <row r="145" ht="15.75" customHeight="1">
      <c r="A145" s="8" t="s">
        <v>665</v>
      </c>
      <c r="B145" s="9" t="s">
        <v>556</v>
      </c>
      <c r="C145" s="9" t="s">
        <v>557</v>
      </c>
      <c r="D145" s="9" t="s">
        <v>558</v>
      </c>
      <c r="E145" s="6" t="str">
        <f t="shared" si="1"/>
        <v>Transmision__.jpg</v>
      </c>
      <c r="F145" s="9" t="s">
        <v>556</v>
      </c>
      <c r="G145" s="9" t="s">
        <v>626</v>
      </c>
      <c r="H145" s="9" t="s">
        <v>558</v>
      </c>
      <c r="I145" s="6" t="str">
        <f t="shared" si="2"/>
        <v>Transmision_Transmisión_.jpg</v>
      </c>
      <c r="J145" s="9" t="s">
        <v>601</v>
      </c>
      <c r="K145" s="9" t="s">
        <v>602</v>
      </c>
      <c r="L145" s="9" t="s">
        <v>603</v>
      </c>
      <c r="M145" s="9" t="s">
        <v>604</v>
      </c>
      <c r="N145" s="9" t="s">
        <v>605</v>
      </c>
      <c r="O145" s="9" t="s">
        <v>606</v>
      </c>
      <c r="P145" s="10" t="str">
        <f t="shared" si="3"/>
        <v>Transmision_Transmisión_Volante de inercia.jpg</v>
      </c>
    </row>
    <row r="146" ht="15.75" customHeight="1">
      <c r="A146" s="5" t="s">
        <v>666</v>
      </c>
      <c r="B146" s="6" t="s">
        <v>556</v>
      </c>
      <c r="C146" s="6" t="s">
        <v>557</v>
      </c>
      <c r="D146" s="6" t="s">
        <v>558</v>
      </c>
      <c r="E146" s="6" t="str">
        <f t="shared" si="1"/>
        <v>Transmision__.jpg</v>
      </c>
      <c r="F146" s="6" t="s">
        <v>667</v>
      </c>
      <c r="G146" s="6" t="s">
        <v>668</v>
      </c>
      <c r="H146" s="6" t="s">
        <v>669</v>
      </c>
      <c r="I146" s="6" t="str">
        <f t="shared" si="2"/>
        <v>Transmision_Árbol de transmisión y diferencial_.jpg</v>
      </c>
      <c r="J146" s="6" t="s">
        <v>670</v>
      </c>
      <c r="K146" s="6" t="s">
        <v>671</v>
      </c>
      <c r="L146" s="6" t="s">
        <v>672</v>
      </c>
      <c r="M146" s="6" t="s">
        <v>673</v>
      </c>
      <c r="N146" s="6" t="s">
        <v>674</v>
      </c>
      <c r="O146" s="6" t="s">
        <v>675</v>
      </c>
      <c r="P146" s="7" t="str">
        <f t="shared" si="3"/>
        <v>Transmision_Árbol de transmisión y diferencial_Acoplamiento flexible.jpg</v>
      </c>
    </row>
    <row r="147" ht="15.75" customHeight="1">
      <c r="A147" s="8" t="s">
        <v>676</v>
      </c>
      <c r="B147" s="9" t="s">
        <v>556</v>
      </c>
      <c r="C147" s="9" t="s">
        <v>557</v>
      </c>
      <c r="D147" s="9" t="s">
        <v>558</v>
      </c>
      <c r="E147" s="6" t="str">
        <f t="shared" si="1"/>
        <v>Transmision__.jpg</v>
      </c>
      <c r="F147" s="9" t="s">
        <v>667</v>
      </c>
      <c r="G147" s="9" t="s">
        <v>668</v>
      </c>
      <c r="H147" s="9" t="s">
        <v>669</v>
      </c>
      <c r="I147" s="6" t="str">
        <f t="shared" si="2"/>
        <v>Transmision_Árbol de transmisión y diferencial_.jpg</v>
      </c>
      <c r="J147" s="9" t="s">
        <v>670</v>
      </c>
      <c r="K147" s="9" t="s">
        <v>671</v>
      </c>
      <c r="L147" s="9" t="s">
        <v>672</v>
      </c>
      <c r="M147" s="9" t="s">
        <v>392</v>
      </c>
      <c r="N147" s="9" t="s">
        <v>393</v>
      </c>
      <c r="O147" s="9" t="s">
        <v>677</v>
      </c>
      <c r="P147" s="10" t="str">
        <f t="shared" si="3"/>
        <v>Transmision_Árbol de transmisión y diferencial_Cojinete central del eje de transmisión.jpg</v>
      </c>
    </row>
    <row r="148" ht="15.75" customHeight="1">
      <c r="A148" s="5" t="s">
        <v>678</v>
      </c>
      <c r="B148" s="6" t="s">
        <v>556</v>
      </c>
      <c r="C148" s="6" t="s">
        <v>557</v>
      </c>
      <c r="D148" s="6" t="s">
        <v>558</v>
      </c>
      <c r="E148" s="6" t="str">
        <f t="shared" si="1"/>
        <v>Transmision__.jpg</v>
      </c>
      <c r="F148" s="6" t="s">
        <v>667</v>
      </c>
      <c r="G148" s="6" t="s">
        <v>668</v>
      </c>
      <c r="H148" s="6" t="s">
        <v>669</v>
      </c>
      <c r="I148" s="6" t="str">
        <f t="shared" si="2"/>
        <v>Transmision_Árbol de transmisión y diferencial_.jpg</v>
      </c>
      <c r="J148" s="6" t="s">
        <v>670</v>
      </c>
      <c r="K148" s="6" t="s">
        <v>671</v>
      </c>
      <c r="L148" s="6" t="s">
        <v>672</v>
      </c>
      <c r="M148" s="6" t="s">
        <v>679</v>
      </c>
      <c r="N148" s="6" t="s">
        <v>680</v>
      </c>
      <c r="O148" s="6" t="s">
        <v>681</v>
      </c>
      <c r="P148" s="7" t="str">
        <f t="shared" si="3"/>
        <v>Transmision_Árbol de transmisión y diferencial_Retén del diferencial.jpg</v>
      </c>
    </row>
    <row r="149" ht="15.75" customHeight="1">
      <c r="A149" s="8" t="s">
        <v>682</v>
      </c>
      <c r="B149" s="9" t="s">
        <v>556</v>
      </c>
      <c r="C149" s="9" t="s">
        <v>557</v>
      </c>
      <c r="D149" s="9" t="s">
        <v>558</v>
      </c>
      <c r="E149" s="6" t="str">
        <f t="shared" si="1"/>
        <v>Transmision__.jpg</v>
      </c>
      <c r="F149" s="9" t="s">
        <v>667</v>
      </c>
      <c r="G149" s="9" t="s">
        <v>668</v>
      </c>
      <c r="H149" s="9" t="s">
        <v>669</v>
      </c>
      <c r="I149" s="6" t="str">
        <f t="shared" si="2"/>
        <v>Transmision_Árbol de transmisión y diferencial_.jpg</v>
      </c>
      <c r="J149" s="9" t="s">
        <v>683</v>
      </c>
      <c r="K149" s="9" t="s">
        <v>684</v>
      </c>
      <c r="L149" s="9" t="s">
        <v>685</v>
      </c>
      <c r="M149" s="9" t="s">
        <v>630</v>
      </c>
      <c r="N149" s="9" t="s">
        <v>631</v>
      </c>
      <c r="O149" s="9" t="s">
        <v>632</v>
      </c>
      <c r="P149" s="10" t="str">
        <f t="shared" si="3"/>
        <v>Transmision_Árbol de transmisión y diferencial_Aceite de transmisión y caja de transferencia.jpg</v>
      </c>
    </row>
    <row r="150" ht="15.75" customHeight="1">
      <c r="A150" s="5" t="s">
        <v>686</v>
      </c>
      <c r="B150" s="6" t="s">
        <v>556</v>
      </c>
      <c r="C150" s="6" t="s">
        <v>557</v>
      </c>
      <c r="D150" s="6" t="s">
        <v>558</v>
      </c>
      <c r="E150" s="6" t="str">
        <f t="shared" si="1"/>
        <v>Transmision__.jpg</v>
      </c>
      <c r="F150" s="6" t="s">
        <v>667</v>
      </c>
      <c r="G150" s="6" t="s">
        <v>668</v>
      </c>
      <c r="H150" s="6" t="s">
        <v>669</v>
      </c>
      <c r="I150" s="6" t="str">
        <f t="shared" si="2"/>
        <v>Transmision_Árbol de transmisión y diferencial_.jpg</v>
      </c>
      <c r="J150" s="6" t="s">
        <v>683</v>
      </c>
      <c r="K150" s="6" t="s">
        <v>684</v>
      </c>
      <c r="L150" s="6" t="s">
        <v>685</v>
      </c>
      <c r="M150" s="6" t="s">
        <v>646</v>
      </c>
      <c r="N150" s="6" t="s">
        <v>647</v>
      </c>
      <c r="O150" s="6" t="s">
        <v>648</v>
      </c>
      <c r="P150" s="7" t="str">
        <f t="shared" si="3"/>
        <v>Transmision_Árbol de transmisión y diferencial_Aceite de transmisión automática.jpg</v>
      </c>
    </row>
    <row r="151" ht="15.75" customHeight="1">
      <c r="A151" s="8" t="s">
        <v>687</v>
      </c>
      <c r="B151" s="9" t="s">
        <v>556</v>
      </c>
      <c r="C151" s="9" t="s">
        <v>557</v>
      </c>
      <c r="D151" s="9" t="s">
        <v>558</v>
      </c>
      <c r="E151" s="6" t="str">
        <f t="shared" si="1"/>
        <v>Transmision__.jpg</v>
      </c>
      <c r="F151" s="9" t="s">
        <v>95</v>
      </c>
      <c r="G151" s="9" t="s">
        <v>96</v>
      </c>
      <c r="H151" s="9" t="s">
        <v>97</v>
      </c>
      <c r="I151" s="6" t="str">
        <f t="shared" si="2"/>
        <v>Transmision_Kits de reparación_.jpg</v>
      </c>
      <c r="J151" s="9" t="s">
        <v>400</v>
      </c>
      <c r="K151" s="9" t="s">
        <v>401</v>
      </c>
      <c r="L151" s="9" t="s">
        <v>402</v>
      </c>
      <c r="M151" s="9" t="s">
        <v>688</v>
      </c>
      <c r="N151" s="9" t="s">
        <v>689</v>
      </c>
      <c r="O151" s="9" t="s">
        <v>690</v>
      </c>
      <c r="P151" s="10" t="str">
        <f t="shared" si="3"/>
        <v>Transmision_Kits de reparación_Kit de reparación de cilindro maestro de embrague.jpg</v>
      </c>
    </row>
    <row r="152" ht="15.75" customHeight="1">
      <c r="A152" s="5" t="s">
        <v>691</v>
      </c>
      <c r="B152" s="6" t="s">
        <v>556</v>
      </c>
      <c r="C152" s="6" t="s">
        <v>557</v>
      </c>
      <c r="D152" s="6" t="s">
        <v>558</v>
      </c>
      <c r="E152" s="6" t="str">
        <f t="shared" si="1"/>
        <v>Transmision__.jpg</v>
      </c>
      <c r="F152" s="6" t="s">
        <v>95</v>
      </c>
      <c r="G152" s="6" t="s">
        <v>96</v>
      </c>
      <c r="H152" s="6" t="s">
        <v>97</v>
      </c>
      <c r="I152" s="6" t="str">
        <f t="shared" si="2"/>
        <v>Transmision_Kits de reparación_.jpg</v>
      </c>
      <c r="J152" s="6" t="s">
        <v>400</v>
      </c>
      <c r="K152" s="6" t="s">
        <v>401</v>
      </c>
      <c r="L152" s="6" t="s">
        <v>402</v>
      </c>
      <c r="M152" s="6" t="s">
        <v>597</v>
      </c>
      <c r="N152" s="6" t="s">
        <v>692</v>
      </c>
      <c r="O152" s="6" t="s">
        <v>599</v>
      </c>
      <c r="P152" s="7" t="str">
        <f t="shared" si="3"/>
        <v>Transmision_Kits de reparación_Kit de reparación de cilindro receptor de embrague.jpg</v>
      </c>
    </row>
    <row r="153" ht="15.75" customHeight="1">
      <c r="A153" s="8" t="s">
        <v>693</v>
      </c>
      <c r="B153" s="9" t="s">
        <v>694</v>
      </c>
      <c r="C153" s="9"/>
      <c r="D153" s="9"/>
      <c r="E153" s="9" t="str">
        <f t="shared" si="1"/>
        <v>__.jpg</v>
      </c>
      <c r="F153" s="9" t="s">
        <v>694</v>
      </c>
      <c r="G153" s="9" t="s">
        <v>695</v>
      </c>
      <c r="H153" s="9" t="s">
        <v>696</v>
      </c>
      <c r="I153" s="6" t="str">
        <f t="shared" si="2"/>
        <v>_Interior_.jpg</v>
      </c>
      <c r="J153" s="9" t="s">
        <v>697</v>
      </c>
      <c r="K153" s="9" t="s">
        <v>698</v>
      </c>
      <c r="L153" s="9" t="s">
        <v>696</v>
      </c>
      <c r="M153" s="9" t="s">
        <v>593</v>
      </c>
      <c r="N153" s="9" t="s">
        <v>594</v>
      </c>
      <c r="O153" s="9" t="s">
        <v>595</v>
      </c>
      <c r="P153" s="10" t="str">
        <f t="shared" si="3"/>
        <v>_Interior_Pedales y cubrepedales.jpg</v>
      </c>
    </row>
    <row r="154" ht="15.75" customHeight="1">
      <c r="A154" s="5" t="s">
        <v>699</v>
      </c>
      <c r="B154" s="6" t="s">
        <v>694</v>
      </c>
      <c r="C154" s="6"/>
      <c r="D154" s="6"/>
      <c r="E154" s="6" t="str">
        <f t="shared" si="1"/>
        <v>__.jpg</v>
      </c>
      <c r="F154" s="6" t="s">
        <v>694</v>
      </c>
      <c r="G154" s="6" t="s">
        <v>695</v>
      </c>
      <c r="H154" s="6" t="s">
        <v>696</v>
      </c>
      <c r="I154" s="6" t="str">
        <f t="shared" si="2"/>
        <v>_Interior_.jpg</v>
      </c>
      <c r="J154" s="6" t="s">
        <v>697</v>
      </c>
      <c r="K154" s="6" t="s">
        <v>698</v>
      </c>
      <c r="L154" s="6" t="s">
        <v>696</v>
      </c>
      <c r="M154" s="6" t="s">
        <v>700</v>
      </c>
      <c r="N154" s="6" t="s">
        <v>701</v>
      </c>
      <c r="O154" s="6" t="s">
        <v>702</v>
      </c>
      <c r="P154" s="7" t="str">
        <f t="shared" si="3"/>
        <v>_Interior_Revestimiento.jpg</v>
      </c>
    </row>
    <row r="155" ht="15.75" customHeight="1">
      <c r="A155" s="8" t="s">
        <v>703</v>
      </c>
      <c r="B155" s="9" t="s">
        <v>694</v>
      </c>
      <c r="C155" s="9"/>
      <c r="D155" s="9"/>
      <c r="E155" s="9" t="str">
        <f t="shared" si="1"/>
        <v>__.jpg</v>
      </c>
      <c r="F155" s="9" t="s">
        <v>694</v>
      </c>
      <c r="G155" s="9" t="s">
        <v>695</v>
      </c>
      <c r="H155" s="9" t="s">
        <v>696</v>
      </c>
      <c r="I155" s="6" t="str">
        <f t="shared" si="2"/>
        <v>_Interior_.jpg</v>
      </c>
      <c r="J155" s="9" t="s">
        <v>704</v>
      </c>
      <c r="K155" s="9" t="s">
        <v>705</v>
      </c>
      <c r="L155" s="9" t="s">
        <v>706</v>
      </c>
      <c r="M155" s="9" t="s">
        <v>707</v>
      </c>
      <c r="N155" s="9" t="s">
        <v>708</v>
      </c>
      <c r="O155" s="9" t="s">
        <v>709</v>
      </c>
      <c r="P155" s="10" t="str">
        <f t="shared" si="3"/>
        <v>_Interior_Manija de puerta.jpg</v>
      </c>
    </row>
    <row r="156" ht="15.75" customHeight="1">
      <c r="A156" s="5" t="s">
        <v>710</v>
      </c>
      <c r="B156" s="6" t="s">
        <v>694</v>
      </c>
      <c r="C156" s="6"/>
      <c r="D156" s="6"/>
      <c r="E156" s="6" t="str">
        <f t="shared" si="1"/>
        <v>__.jpg</v>
      </c>
      <c r="F156" s="6" t="s">
        <v>694</v>
      </c>
      <c r="G156" s="6" t="s">
        <v>695</v>
      </c>
      <c r="H156" s="6" t="s">
        <v>696</v>
      </c>
      <c r="I156" s="6" t="str">
        <f t="shared" si="2"/>
        <v>_Interior_.jpg</v>
      </c>
      <c r="J156" s="6" t="s">
        <v>310</v>
      </c>
      <c r="K156" s="6" t="s">
        <v>311</v>
      </c>
      <c r="L156" s="6" t="s">
        <v>312</v>
      </c>
      <c r="M156" s="6" t="s">
        <v>711</v>
      </c>
      <c r="N156" s="6" t="s">
        <v>712</v>
      </c>
      <c r="O156" s="6" t="s">
        <v>713</v>
      </c>
      <c r="P156" s="7" t="str">
        <f t="shared" si="3"/>
        <v>_Interior_Iluminación del tablero.jpg</v>
      </c>
    </row>
    <row r="157" ht="15.75" customHeight="1">
      <c r="A157" s="8" t="s">
        <v>714</v>
      </c>
      <c r="B157" s="9" t="s">
        <v>694</v>
      </c>
      <c r="C157" s="9"/>
      <c r="D157" s="9"/>
      <c r="E157" s="9" t="str">
        <f t="shared" si="1"/>
        <v>__.jpg</v>
      </c>
      <c r="F157" s="9" t="s">
        <v>694</v>
      </c>
      <c r="G157" s="9" t="s">
        <v>695</v>
      </c>
      <c r="H157" s="9" t="s">
        <v>696</v>
      </c>
      <c r="I157" s="6" t="str">
        <f t="shared" si="2"/>
        <v>_Interior_.jpg</v>
      </c>
      <c r="J157" s="9" t="s">
        <v>310</v>
      </c>
      <c r="K157" s="9" t="s">
        <v>311</v>
      </c>
      <c r="L157" s="9" t="s">
        <v>312</v>
      </c>
      <c r="M157" s="9" t="s">
        <v>241</v>
      </c>
      <c r="N157" s="9" t="s">
        <v>242</v>
      </c>
      <c r="O157" s="9" t="s">
        <v>243</v>
      </c>
      <c r="P157" s="10" t="str">
        <f t="shared" si="3"/>
        <v>_Interior_Interruptor de luz de freno.jpg</v>
      </c>
    </row>
    <row r="158" ht="15.75" customHeight="1">
      <c r="A158" s="5" t="s">
        <v>715</v>
      </c>
      <c r="B158" s="6" t="s">
        <v>694</v>
      </c>
      <c r="C158" s="6"/>
      <c r="D158" s="6"/>
      <c r="E158" s="6" t="str">
        <f t="shared" si="1"/>
        <v>__.jpg</v>
      </c>
      <c r="F158" s="6" t="s">
        <v>694</v>
      </c>
      <c r="G158" s="6" t="s">
        <v>695</v>
      </c>
      <c r="H158" s="6" t="s">
        <v>696</v>
      </c>
      <c r="I158" s="6" t="str">
        <f t="shared" si="2"/>
        <v>_Interior_.jpg</v>
      </c>
      <c r="J158" s="6" t="s">
        <v>310</v>
      </c>
      <c r="K158" s="6" t="s">
        <v>311</v>
      </c>
      <c r="L158" s="6" t="s">
        <v>312</v>
      </c>
      <c r="M158" s="6" t="s">
        <v>245</v>
      </c>
      <c r="N158" s="6" t="s">
        <v>246</v>
      </c>
      <c r="O158" s="6" t="s">
        <v>247</v>
      </c>
      <c r="P158" s="7" t="str">
        <f t="shared" si="3"/>
        <v>_Interior_Interruptor de luces de emergencia.jpg</v>
      </c>
    </row>
    <row r="159" ht="15.75" customHeight="1">
      <c r="A159" s="8" t="s">
        <v>716</v>
      </c>
      <c r="B159" s="9" t="s">
        <v>694</v>
      </c>
      <c r="C159" s="9"/>
      <c r="D159" s="9"/>
      <c r="E159" s="9" t="str">
        <f t="shared" si="1"/>
        <v>__.jpg</v>
      </c>
      <c r="F159" s="9" t="s">
        <v>694</v>
      </c>
      <c r="G159" s="9" t="s">
        <v>695</v>
      </c>
      <c r="H159" s="9" t="s">
        <v>696</v>
      </c>
      <c r="I159" s="6" t="str">
        <f t="shared" si="2"/>
        <v>_Interior_.jpg</v>
      </c>
      <c r="J159" s="9" t="s">
        <v>310</v>
      </c>
      <c r="K159" s="9" t="s">
        <v>311</v>
      </c>
      <c r="L159" s="9" t="s">
        <v>312</v>
      </c>
      <c r="M159" s="9" t="s">
        <v>166</v>
      </c>
      <c r="N159" s="9" t="s">
        <v>167</v>
      </c>
      <c r="O159" s="9" t="s">
        <v>168</v>
      </c>
      <c r="P159" s="10" t="str">
        <f t="shared" si="3"/>
        <v>_Interior_Relé multifunción.jpg</v>
      </c>
    </row>
    <row r="160" ht="15.75" customHeight="1">
      <c r="A160" s="5" t="s">
        <v>717</v>
      </c>
      <c r="B160" s="6" t="s">
        <v>694</v>
      </c>
      <c r="C160" s="6"/>
      <c r="D160" s="6"/>
      <c r="E160" s="6" t="str">
        <f t="shared" si="1"/>
        <v>__.jpg</v>
      </c>
      <c r="F160" s="6" t="s">
        <v>694</v>
      </c>
      <c r="G160" s="6" t="s">
        <v>695</v>
      </c>
      <c r="H160" s="6" t="s">
        <v>696</v>
      </c>
      <c r="I160" s="6" t="str">
        <f t="shared" si="2"/>
        <v>_Interior_.jpg</v>
      </c>
      <c r="J160" s="6" t="s">
        <v>156</v>
      </c>
      <c r="K160" s="6" t="s">
        <v>157</v>
      </c>
      <c r="L160" s="6" t="s">
        <v>158</v>
      </c>
      <c r="M160" s="6" t="s">
        <v>264</v>
      </c>
      <c r="N160" s="6" t="s">
        <v>265</v>
      </c>
      <c r="O160" s="6" t="s">
        <v>266</v>
      </c>
      <c r="P160" s="7" t="str">
        <f t="shared" si="3"/>
        <v>_Interior_Iluminación interior.jpg</v>
      </c>
    </row>
    <row r="161" ht="15.75" customHeight="1">
      <c r="A161" s="8" t="s">
        <v>718</v>
      </c>
      <c r="B161" s="9" t="s">
        <v>694</v>
      </c>
      <c r="C161" s="9"/>
      <c r="D161" s="9"/>
      <c r="E161" s="9" t="str">
        <f t="shared" si="1"/>
        <v>__.jpg</v>
      </c>
      <c r="F161" s="9" t="s">
        <v>694</v>
      </c>
      <c r="G161" s="9" t="s">
        <v>695</v>
      </c>
      <c r="H161" s="9" t="s">
        <v>696</v>
      </c>
      <c r="I161" s="6" t="str">
        <f t="shared" si="2"/>
        <v>_Interior_.jpg</v>
      </c>
      <c r="J161" s="9" t="s">
        <v>156</v>
      </c>
      <c r="K161" s="9" t="s">
        <v>157</v>
      </c>
      <c r="L161" s="9" t="s">
        <v>158</v>
      </c>
      <c r="M161" s="9" t="s">
        <v>719</v>
      </c>
      <c r="N161" s="9" t="s">
        <v>720</v>
      </c>
      <c r="O161" s="9" t="s">
        <v>721</v>
      </c>
      <c r="P161" s="10" t="str">
        <f t="shared" si="3"/>
        <v>_Interior_Luz de puerta.jpg</v>
      </c>
    </row>
    <row r="162" ht="15.75" customHeight="1">
      <c r="A162" s="5" t="s">
        <v>722</v>
      </c>
      <c r="B162" s="6" t="s">
        <v>694</v>
      </c>
      <c r="C162" s="6"/>
      <c r="D162" s="6"/>
      <c r="E162" s="6" t="str">
        <f t="shared" si="1"/>
        <v>__.jpg</v>
      </c>
      <c r="F162" s="6" t="s">
        <v>694</v>
      </c>
      <c r="G162" s="6" t="s">
        <v>695</v>
      </c>
      <c r="H162" s="6" t="s">
        <v>696</v>
      </c>
      <c r="I162" s="6" t="str">
        <f t="shared" si="2"/>
        <v>_Interior_.jpg</v>
      </c>
      <c r="J162" s="6" t="s">
        <v>156</v>
      </c>
      <c r="K162" s="6" t="s">
        <v>157</v>
      </c>
      <c r="L162" s="6" t="s">
        <v>158</v>
      </c>
      <c r="M162" s="6" t="s">
        <v>260</v>
      </c>
      <c r="N162" s="6" t="s">
        <v>261</v>
      </c>
      <c r="O162" s="6" t="s">
        <v>723</v>
      </c>
      <c r="P162" s="7" t="str">
        <f t="shared" si="3"/>
        <v>_Interior_Iluminación del maletero.jpg</v>
      </c>
    </row>
    <row r="163" ht="15.75" customHeight="1">
      <c r="A163" s="8" t="s">
        <v>724</v>
      </c>
      <c r="B163" s="9" t="s">
        <v>694</v>
      </c>
      <c r="C163" s="9"/>
      <c r="D163" s="9"/>
      <c r="E163" s="9" t="str">
        <f t="shared" si="1"/>
        <v>__.jpg</v>
      </c>
      <c r="F163" s="9" t="s">
        <v>694</v>
      </c>
      <c r="G163" s="9" t="s">
        <v>695</v>
      </c>
      <c r="H163" s="9" t="s">
        <v>696</v>
      </c>
      <c r="I163" s="6" t="str">
        <f t="shared" si="2"/>
        <v>_Interior_.jpg</v>
      </c>
      <c r="J163" s="9" t="s">
        <v>156</v>
      </c>
      <c r="K163" s="9" t="s">
        <v>157</v>
      </c>
      <c r="L163" s="9" t="s">
        <v>158</v>
      </c>
      <c r="M163" s="9" t="s">
        <v>237</v>
      </c>
      <c r="N163" s="9" t="s">
        <v>238</v>
      </c>
      <c r="O163" s="9" t="s">
        <v>239</v>
      </c>
      <c r="P163" s="10" t="str">
        <f t="shared" si="3"/>
        <v>_Interior_Relé de intermitentes.jpg</v>
      </c>
    </row>
    <row r="164" ht="15.75" customHeight="1">
      <c r="A164" s="5" t="s">
        <v>725</v>
      </c>
      <c r="B164" s="6" t="s">
        <v>726</v>
      </c>
      <c r="C164" s="6" t="s">
        <v>727</v>
      </c>
      <c r="D164" s="6" t="s">
        <v>728</v>
      </c>
      <c r="E164" s="6" t="str">
        <f t="shared" si="1"/>
        <v>Carroceria__.jpg</v>
      </c>
      <c r="F164" s="6" t="s">
        <v>729</v>
      </c>
      <c r="G164" s="6" t="s">
        <v>730</v>
      </c>
      <c r="H164" s="6" t="s">
        <v>731</v>
      </c>
      <c r="I164" s="6" t="str">
        <f t="shared" si="2"/>
        <v>Carroceria_Sistema de lavado de parabrisas_.jpg</v>
      </c>
      <c r="J164" s="6" t="s">
        <v>732</v>
      </c>
      <c r="K164" s="6" t="s">
        <v>733</v>
      </c>
      <c r="L164" s="6" t="s">
        <v>734</v>
      </c>
      <c r="M164" s="6" t="s">
        <v>735</v>
      </c>
      <c r="N164" s="6" t="s">
        <v>736</v>
      </c>
      <c r="O164" s="6" t="s">
        <v>737</v>
      </c>
      <c r="P164" s="7" t="str">
        <f t="shared" si="3"/>
        <v>Carroceria_Sistema de lavado de parabrisas_Limpiaparabrisas.jpg</v>
      </c>
    </row>
    <row r="165" ht="15.75" customHeight="1">
      <c r="A165" s="8" t="s">
        <v>738</v>
      </c>
      <c r="B165" s="9" t="s">
        <v>726</v>
      </c>
      <c r="C165" s="9" t="s">
        <v>727</v>
      </c>
      <c r="D165" s="9" t="s">
        <v>728</v>
      </c>
      <c r="E165" s="9" t="str">
        <f t="shared" si="1"/>
        <v>Carroceria__.jpg</v>
      </c>
      <c r="F165" s="9" t="s">
        <v>729</v>
      </c>
      <c r="G165" s="9" t="s">
        <v>730</v>
      </c>
      <c r="H165" s="9" t="s">
        <v>731</v>
      </c>
      <c r="I165" s="6" t="str">
        <f t="shared" si="2"/>
        <v>Carroceria_Sistema de lavado de parabrisas_.jpg</v>
      </c>
      <c r="J165" s="9" t="s">
        <v>732</v>
      </c>
      <c r="K165" s="9" t="s">
        <v>733</v>
      </c>
      <c r="L165" s="9" t="s">
        <v>734</v>
      </c>
      <c r="M165" s="9" t="s">
        <v>739</v>
      </c>
      <c r="N165" s="9" t="s">
        <v>740</v>
      </c>
      <c r="O165" s="9" t="s">
        <v>741</v>
      </c>
      <c r="P165" s="10" t="str">
        <f t="shared" si="3"/>
        <v>Carroceria_Sistema de lavado de parabrisas_Brazo del limpiaparabrisas.jpg</v>
      </c>
    </row>
    <row r="166" ht="15.75" customHeight="1">
      <c r="A166" s="5" t="s">
        <v>742</v>
      </c>
      <c r="B166" s="6" t="s">
        <v>726</v>
      </c>
      <c r="C166" s="6" t="s">
        <v>727</v>
      </c>
      <c r="D166" s="6" t="s">
        <v>728</v>
      </c>
      <c r="E166" s="6" t="str">
        <f t="shared" si="1"/>
        <v>Carroceria__.jpg</v>
      </c>
      <c r="F166" s="6" t="s">
        <v>729</v>
      </c>
      <c r="G166" s="6" t="s">
        <v>730</v>
      </c>
      <c r="H166" s="6" t="s">
        <v>731</v>
      </c>
      <c r="I166" s="6" t="str">
        <f t="shared" si="2"/>
        <v>Carroceria_Sistema de lavado de parabrisas_.jpg</v>
      </c>
      <c r="J166" s="6" t="s">
        <v>732</v>
      </c>
      <c r="K166" s="6" t="s">
        <v>733</v>
      </c>
      <c r="L166" s="6" t="s">
        <v>734</v>
      </c>
      <c r="M166" s="6" t="s">
        <v>743</v>
      </c>
      <c r="N166" s="6" t="s">
        <v>744</v>
      </c>
      <c r="O166" s="6" t="s">
        <v>745</v>
      </c>
      <c r="P166" s="7" t="str">
        <f t="shared" si="3"/>
        <v>Carroceria_Sistema de lavado de parabrisas_Limpiaparabrisas de faros.jpg</v>
      </c>
    </row>
    <row r="167" ht="15.75" customHeight="1">
      <c r="A167" s="8" t="s">
        <v>746</v>
      </c>
      <c r="B167" s="9" t="s">
        <v>726</v>
      </c>
      <c r="C167" s="9" t="s">
        <v>727</v>
      </c>
      <c r="D167" s="9" t="s">
        <v>728</v>
      </c>
      <c r="E167" s="9" t="str">
        <f t="shared" si="1"/>
        <v>Carroceria__.jpg</v>
      </c>
      <c r="F167" s="9" t="s">
        <v>729</v>
      </c>
      <c r="G167" s="9" t="s">
        <v>730</v>
      </c>
      <c r="H167" s="9" t="s">
        <v>731</v>
      </c>
      <c r="I167" s="6" t="str">
        <f t="shared" si="2"/>
        <v>Carroceria_Sistema de lavado de parabrisas_.jpg</v>
      </c>
      <c r="J167" s="9" t="s">
        <v>747</v>
      </c>
      <c r="K167" s="9" t="s">
        <v>748</v>
      </c>
      <c r="L167" s="9" t="s">
        <v>749</v>
      </c>
      <c r="M167" s="9" t="s">
        <v>750</v>
      </c>
      <c r="N167" s="9" t="s">
        <v>751</v>
      </c>
      <c r="O167" s="9" t="s">
        <v>752</v>
      </c>
      <c r="P167" s="10" t="str">
        <f t="shared" si="3"/>
        <v>Carroceria_Sistema de lavado de parabrisas_Motor del limpiaparabrisas.jpg</v>
      </c>
    </row>
    <row r="168" ht="15.75" customHeight="1">
      <c r="A168" s="5" t="s">
        <v>753</v>
      </c>
      <c r="B168" s="6" t="s">
        <v>726</v>
      </c>
      <c r="C168" s="6" t="s">
        <v>727</v>
      </c>
      <c r="D168" s="6" t="s">
        <v>728</v>
      </c>
      <c r="E168" s="6" t="str">
        <f t="shared" si="1"/>
        <v>Carroceria__.jpg</v>
      </c>
      <c r="F168" s="6" t="s">
        <v>729</v>
      </c>
      <c r="G168" s="6" t="s">
        <v>730</v>
      </c>
      <c r="H168" s="6" t="s">
        <v>731</v>
      </c>
      <c r="I168" s="6" t="str">
        <f t="shared" si="2"/>
        <v>Carroceria_Sistema de lavado de parabrisas_.jpg</v>
      </c>
      <c r="J168" s="6" t="s">
        <v>754</v>
      </c>
      <c r="K168" s="6" t="s">
        <v>755</v>
      </c>
      <c r="L168" s="6" t="s">
        <v>756</v>
      </c>
      <c r="M168" s="6" t="s">
        <v>757</v>
      </c>
      <c r="N168" s="6" t="s">
        <v>758</v>
      </c>
      <c r="O168" s="6" t="s">
        <v>759</v>
      </c>
      <c r="P168" s="7" t="str">
        <f t="shared" si="3"/>
        <v>Carroceria_Sistema de lavado de parabrisas_Bomba de agua del limpiaparabrisas.jpg</v>
      </c>
    </row>
    <row r="169" ht="15.75" customHeight="1">
      <c r="A169" s="8" t="s">
        <v>760</v>
      </c>
      <c r="B169" s="9" t="s">
        <v>726</v>
      </c>
      <c r="C169" s="9" t="s">
        <v>727</v>
      </c>
      <c r="D169" s="9" t="s">
        <v>728</v>
      </c>
      <c r="E169" s="9" t="str">
        <f t="shared" si="1"/>
        <v>Carroceria__.jpg</v>
      </c>
      <c r="F169" s="9" t="s">
        <v>729</v>
      </c>
      <c r="G169" s="9" t="s">
        <v>730</v>
      </c>
      <c r="H169" s="9" t="s">
        <v>731</v>
      </c>
      <c r="I169" s="6" t="str">
        <f t="shared" si="2"/>
        <v>Carroceria_Sistema de lavado de parabrisas_.jpg</v>
      </c>
      <c r="J169" s="9" t="s">
        <v>754</v>
      </c>
      <c r="K169" s="9" t="s">
        <v>755</v>
      </c>
      <c r="L169" s="9" t="s">
        <v>756</v>
      </c>
      <c r="M169" s="9" t="s">
        <v>761</v>
      </c>
      <c r="N169" s="9" t="s">
        <v>762</v>
      </c>
      <c r="O169" s="9" t="s">
        <v>763</v>
      </c>
      <c r="P169" s="10" t="str">
        <f t="shared" si="3"/>
        <v>Carroceria_Sistema de lavado de parabrisas_Depósito de agua del limpiaparabrisas.jpg</v>
      </c>
    </row>
    <row r="170" ht="15.75" customHeight="1">
      <c r="A170" s="5" t="s">
        <v>764</v>
      </c>
      <c r="B170" s="6" t="s">
        <v>726</v>
      </c>
      <c r="C170" s="6" t="s">
        <v>727</v>
      </c>
      <c r="D170" s="6" t="s">
        <v>728</v>
      </c>
      <c r="E170" s="6" t="str">
        <f t="shared" si="1"/>
        <v>Carroceria__.jpg</v>
      </c>
      <c r="F170" s="6" t="s">
        <v>729</v>
      </c>
      <c r="G170" s="6" t="s">
        <v>730</v>
      </c>
      <c r="H170" s="6" t="s">
        <v>731</v>
      </c>
      <c r="I170" s="6" t="str">
        <f t="shared" si="2"/>
        <v>Carroceria_Sistema de lavado de parabrisas_.jpg</v>
      </c>
      <c r="J170" s="6" t="s">
        <v>754</v>
      </c>
      <c r="K170" s="6" t="s">
        <v>755</v>
      </c>
      <c r="L170" s="6" t="s">
        <v>756</v>
      </c>
      <c r="M170" s="6" t="s">
        <v>765</v>
      </c>
      <c r="N170" s="6" t="s">
        <v>766</v>
      </c>
      <c r="O170" s="6" t="s">
        <v>767</v>
      </c>
      <c r="P170" s="7" t="str">
        <f t="shared" si="3"/>
        <v>Carroceria_Sistema de lavado de parabrisas_Bomba de agua para la limpieza de faros.jpg</v>
      </c>
    </row>
    <row r="171" ht="15.75" customHeight="1">
      <c r="A171" s="8" t="s">
        <v>768</v>
      </c>
      <c r="B171" s="9" t="s">
        <v>726</v>
      </c>
      <c r="C171" s="9" t="s">
        <v>727</v>
      </c>
      <c r="D171" s="9" t="s">
        <v>728</v>
      </c>
      <c r="E171" s="9" t="str">
        <f t="shared" si="1"/>
        <v>Carroceria__.jpg</v>
      </c>
      <c r="F171" s="9" t="s">
        <v>729</v>
      </c>
      <c r="G171" s="9" t="s">
        <v>730</v>
      </c>
      <c r="H171" s="9" t="s">
        <v>731</v>
      </c>
      <c r="I171" s="6" t="str">
        <f t="shared" si="2"/>
        <v>Carroceria_Sistema de lavado de parabrisas_.jpg</v>
      </c>
      <c r="J171" s="9" t="s">
        <v>754</v>
      </c>
      <c r="K171" s="9" t="s">
        <v>755</v>
      </c>
      <c r="L171" s="9" t="s">
        <v>756</v>
      </c>
      <c r="M171" s="9" t="s">
        <v>769</v>
      </c>
      <c r="N171" s="9" t="s">
        <v>770</v>
      </c>
      <c r="O171" s="9" t="s">
        <v>771</v>
      </c>
      <c r="P171" s="10" t="str">
        <f t="shared" si="3"/>
        <v>Carroceria_Sistema de lavado de parabrisas_Conector de manguera del limpiaparabrisas.jpg</v>
      </c>
    </row>
    <row r="172" ht="15.75" customHeight="1">
      <c r="A172" s="5" t="s">
        <v>772</v>
      </c>
      <c r="B172" s="6" t="s">
        <v>726</v>
      </c>
      <c r="C172" s="6" t="s">
        <v>727</v>
      </c>
      <c r="D172" s="6" t="s">
        <v>728</v>
      </c>
      <c r="E172" s="6" t="str">
        <f t="shared" si="1"/>
        <v>Carroceria__.jpg</v>
      </c>
      <c r="F172" s="6" t="s">
        <v>729</v>
      </c>
      <c r="G172" s="6" t="s">
        <v>730</v>
      </c>
      <c r="H172" s="6" t="s">
        <v>731</v>
      </c>
      <c r="I172" s="6" t="str">
        <f t="shared" si="2"/>
        <v>Carroceria_Sistema de lavado de parabrisas_.jpg</v>
      </c>
      <c r="J172" s="6" t="s">
        <v>773</v>
      </c>
      <c r="K172" s="6" t="s">
        <v>774</v>
      </c>
      <c r="L172" s="6" t="s">
        <v>775</v>
      </c>
      <c r="M172" s="6" t="s">
        <v>776</v>
      </c>
      <c r="N172" s="6" t="s">
        <v>777</v>
      </c>
      <c r="O172" s="6" t="s">
        <v>778</v>
      </c>
      <c r="P172" s="7" t="str">
        <f t="shared" si="3"/>
        <v>Carroceria_Sistema de lavado de parabrisas_Interruptor de la columna de dirección.jpg</v>
      </c>
    </row>
    <row r="173" ht="15.75" customHeight="1">
      <c r="A173" s="8" t="s">
        <v>779</v>
      </c>
      <c r="B173" s="9" t="s">
        <v>726</v>
      </c>
      <c r="C173" s="9" t="s">
        <v>727</v>
      </c>
      <c r="D173" s="9" t="s">
        <v>728</v>
      </c>
      <c r="E173" s="9" t="str">
        <f t="shared" si="1"/>
        <v>Carroceria__.jpg</v>
      </c>
      <c r="F173" s="9" t="s">
        <v>729</v>
      </c>
      <c r="G173" s="9" t="s">
        <v>730</v>
      </c>
      <c r="H173" s="9" t="s">
        <v>731</v>
      </c>
      <c r="I173" s="6" t="str">
        <f t="shared" si="2"/>
        <v>Carroceria_Sistema de lavado de parabrisas_.jpg</v>
      </c>
      <c r="J173" s="9" t="s">
        <v>773</v>
      </c>
      <c r="K173" s="9" t="s">
        <v>774</v>
      </c>
      <c r="L173" s="9" t="s">
        <v>775</v>
      </c>
      <c r="M173" s="9" t="s">
        <v>780</v>
      </c>
      <c r="N173" s="9" t="s">
        <v>781</v>
      </c>
      <c r="O173" s="9" t="s">
        <v>782</v>
      </c>
      <c r="P173" s="10" t="str">
        <f t="shared" si="3"/>
        <v>Carroceria_Sistema de lavado de parabrisas_Relé del limpiaparabrisas.jpg</v>
      </c>
    </row>
    <row r="174" ht="15.75" customHeight="1">
      <c r="A174" s="5" t="s">
        <v>783</v>
      </c>
      <c r="B174" s="6" t="s">
        <v>726</v>
      </c>
      <c r="C174" s="6" t="s">
        <v>727</v>
      </c>
      <c r="D174" s="6" t="s">
        <v>728</v>
      </c>
      <c r="E174" s="6" t="str">
        <f t="shared" si="1"/>
        <v>Carroceria__.jpg</v>
      </c>
      <c r="F174" s="6" t="s">
        <v>726</v>
      </c>
      <c r="G174" s="6" t="s">
        <v>784</v>
      </c>
      <c r="H174" s="6" t="s">
        <v>785</v>
      </c>
      <c r="I174" s="6" t="str">
        <f t="shared" si="2"/>
        <v>Carroceria_Carrocería_.jpg</v>
      </c>
      <c r="J174" s="6" t="s">
        <v>786</v>
      </c>
      <c r="K174" s="6" t="s">
        <v>787</v>
      </c>
      <c r="L174" s="6" t="s">
        <v>788</v>
      </c>
      <c r="M174" s="6" t="s">
        <v>789</v>
      </c>
      <c r="N174" s="6" t="s">
        <v>790</v>
      </c>
      <c r="O174" s="6" t="s">
        <v>791</v>
      </c>
      <c r="P174" s="7" t="str">
        <f t="shared" si="3"/>
        <v>Carroceria_Carrocería_Espejo exterior.jpg</v>
      </c>
    </row>
    <row r="175" ht="15.75" customHeight="1">
      <c r="A175" s="8" t="s">
        <v>792</v>
      </c>
      <c r="B175" s="9" t="s">
        <v>726</v>
      </c>
      <c r="C175" s="9" t="s">
        <v>727</v>
      </c>
      <c r="D175" s="9" t="s">
        <v>728</v>
      </c>
      <c r="E175" s="9" t="str">
        <f t="shared" si="1"/>
        <v>Carroceria__.jpg</v>
      </c>
      <c r="F175" s="9" t="s">
        <v>726</v>
      </c>
      <c r="G175" s="9" t="s">
        <v>784</v>
      </c>
      <c r="H175" s="9" t="s">
        <v>785</v>
      </c>
      <c r="I175" s="6" t="str">
        <f t="shared" si="2"/>
        <v>Carroceria_Carrocería_.jpg</v>
      </c>
      <c r="J175" s="9" t="s">
        <v>793</v>
      </c>
      <c r="K175" s="9" t="s">
        <v>794</v>
      </c>
      <c r="L175" s="9" t="s">
        <v>795</v>
      </c>
      <c r="M175" s="9" t="s">
        <v>796</v>
      </c>
      <c r="N175" s="9" t="s">
        <v>797</v>
      </c>
      <c r="O175" s="9" t="s">
        <v>798</v>
      </c>
      <c r="P175" s="10" t="str">
        <f t="shared" si="3"/>
        <v>Carroceria_Carrocería_Revestimiento del paso de rueda.jpg</v>
      </c>
    </row>
    <row r="176" ht="15.75" customHeight="1">
      <c r="A176" s="5" t="s">
        <v>799</v>
      </c>
      <c r="B176" s="6" t="s">
        <v>726</v>
      </c>
      <c r="C176" s="6" t="s">
        <v>727</v>
      </c>
      <c r="D176" s="6" t="s">
        <v>728</v>
      </c>
      <c r="E176" s="6" t="str">
        <f t="shared" si="1"/>
        <v>Carroceria__.jpg</v>
      </c>
      <c r="F176" s="6" t="s">
        <v>726</v>
      </c>
      <c r="G176" s="6" t="s">
        <v>784</v>
      </c>
      <c r="H176" s="6" t="s">
        <v>785</v>
      </c>
      <c r="I176" s="6" t="str">
        <f t="shared" si="2"/>
        <v>Carroceria_Carrocería_.jpg</v>
      </c>
      <c r="J176" s="6" t="s">
        <v>793</v>
      </c>
      <c r="K176" s="6" t="s">
        <v>794</v>
      </c>
      <c r="L176" s="6" t="s">
        <v>795</v>
      </c>
      <c r="M176" s="6" t="s">
        <v>800</v>
      </c>
      <c r="N176" s="6" t="s">
        <v>801</v>
      </c>
      <c r="O176" s="6" t="s">
        <v>802</v>
      </c>
      <c r="P176" s="7" t="str">
        <f t="shared" si="3"/>
        <v>Carroceria_Carrocería_Guardabarros.jpg</v>
      </c>
    </row>
    <row r="177" ht="15.75" customHeight="1">
      <c r="A177" s="8" t="s">
        <v>803</v>
      </c>
      <c r="B177" s="9" t="s">
        <v>726</v>
      </c>
      <c r="C177" s="9" t="s">
        <v>727</v>
      </c>
      <c r="D177" s="9" t="s">
        <v>728</v>
      </c>
      <c r="E177" s="9" t="str">
        <f t="shared" si="1"/>
        <v>Carroceria__.jpg</v>
      </c>
      <c r="F177" s="9" t="s">
        <v>726</v>
      </c>
      <c r="G177" s="9" t="s">
        <v>784</v>
      </c>
      <c r="H177" s="9" t="s">
        <v>785</v>
      </c>
      <c r="I177" s="6" t="str">
        <f t="shared" si="2"/>
        <v>Carroceria_Carrocería_.jpg</v>
      </c>
      <c r="J177" s="9" t="s">
        <v>156</v>
      </c>
      <c r="K177" s="9" t="s">
        <v>157</v>
      </c>
      <c r="L177" s="9" t="s">
        <v>158</v>
      </c>
      <c r="M177" s="9" t="s">
        <v>159</v>
      </c>
      <c r="N177" s="9" t="s">
        <v>160</v>
      </c>
      <c r="O177" s="9" t="s">
        <v>161</v>
      </c>
      <c r="P177" s="10" t="str">
        <f t="shared" si="3"/>
        <v>Carroceria_Carrocería_Pilotos traseros.jpg</v>
      </c>
    </row>
    <row r="178" ht="15.75" customHeight="1">
      <c r="A178" s="5" t="s">
        <v>804</v>
      </c>
      <c r="B178" s="6" t="s">
        <v>726</v>
      </c>
      <c r="C178" s="6" t="s">
        <v>727</v>
      </c>
      <c r="D178" s="6" t="s">
        <v>728</v>
      </c>
      <c r="E178" s="6" t="str">
        <f t="shared" si="1"/>
        <v>Carroceria__.jpg</v>
      </c>
      <c r="F178" s="6" t="s">
        <v>726</v>
      </c>
      <c r="G178" s="6" t="s">
        <v>784</v>
      </c>
      <c r="H178" s="6" t="s">
        <v>785</v>
      </c>
      <c r="I178" s="6" t="str">
        <f t="shared" si="2"/>
        <v>Carroceria_Carrocería_.jpg</v>
      </c>
      <c r="J178" s="6" t="s">
        <v>156</v>
      </c>
      <c r="K178" s="6" t="s">
        <v>157</v>
      </c>
      <c r="L178" s="6" t="s">
        <v>158</v>
      </c>
      <c r="M178" s="6" t="s">
        <v>805</v>
      </c>
      <c r="N178" s="6" t="s">
        <v>806</v>
      </c>
      <c r="O178" s="6" t="s">
        <v>807</v>
      </c>
      <c r="P178" s="7" t="str">
        <f t="shared" si="3"/>
        <v>Carroceria_Carrocería_Faros.jpg</v>
      </c>
    </row>
    <row r="179" ht="15.75" customHeight="1">
      <c r="A179" s="8" t="s">
        <v>808</v>
      </c>
      <c r="B179" s="9" t="s">
        <v>726</v>
      </c>
      <c r="C179" s="9" t="s">
        <v>727</v>
      </c>
      <c r="D179" s="9" t="s">
        <v>728</v>
      </c>
      <c r="E179" s="9" t="str">
        <f t="shared" si="1"/>
        <v>Carroceria__.jpg</v>
      </c>
      <c r="F179" s="9" t="s">
        <v>726</v>
      </c>
      <c r="G179" s="9" t="s">
        <v>784</v>
      </c>
      <c r="H179" s="9" t="s">
        <v>785</v>
      </c>
      <c r="I179" s="6" t="str">
        <f t="shared" si="2"/>
        <v>Carroceria_Carrocería_.jpg</v>
      </c>
      <c r="J179" s="9" t="s">
        <v>156</v>
      </c>
      <c r="K179" s="9" t="s">
        <v>157</v>
      </c>
      <c r="L179" s="9" t="s">
        <v>158</v>
      </c>
      <c r="M179" s="9" t="s">
        <v>809</v>
      </c>
      <c r="N179" s="9" t="s">
        <v>810</v>
      </c>
      <c r="O179" s="9" t="s">
        <v>811</v>
      </c>
      <c r="P179" s="10" t="str">
        <f t="shared" si="3"/>
        <v>Carroceria_Carrocería_Intermitentes.jpg</v>
      </c>
    </row>
    <row r="180" ht="15.75" customHeight="1">
      <c r="A180" s="5" t="s">
        <v>812</v>
      </c>
      <c r="B180" s="6" t="s">
        <v>726</v>
      </c>
      <c r="C180" s="6" t="s">
        <v>727</v>
      </c>
      <c r="D180" s="6" t="s">
        <v>728</v>
      </c>
      <c r="E180" s="6" t="str">
        <f t="shared" si="1"/>
        <v>Carroceria__.jpg</v>
      </c>
      <c r="F180" s="6" t="s">
        <v>726</v>
      </c>
      <c r="G180" s="6" t="s">
        <v>784</v>
      </c>
      <c r="H180" s="6" t="s">
        <v>785</v>
      </c>
      <c r="I180" s="6" t="str">
        <f t="shared" si="2"/>
        <v>Carroceria_Carrocería_.jpg</v>
      </c>
      <c r="J180" s="6" t="s">
        <v>156</v>
      </c>
      <c r="K180" s="6" t="s">
        <v>157</v>
      </c>
      <c r="L180" s="6" t="s">
        <v>158</v>
      </c>
      <c r="M180" s="6" t="s">
        <v>233</v>
      </c>
      <c r="N180" s="6" t="s">
        <v>813</v>
      </c>
      <c r="O180" s="6" t="s">
        <v>814</v>
      </c>
      <c r="P180" s="7" t="str">
        <f t="shared" si="3"/>
        <v>Carroceria_Carrocería_Faros antiniebla.jpg</v>
      </c>
    </row>
    <row r="181" ht="15.75" customHeight="1">
      <c r="A181" s="8" t="s">
        <v>815</v>
      </c>
      <c r="B181" s="9" t="s">
        <v>726</v>
      </c>
      <c r="C181" s="9" t="s">
        <v>727</v>
      </c>
      <c r="D181" s="9" t="s">
        <v>728</v>
      </c>
      <c r="E181" s="9" t="str">
        <f t="shared" si="1"/>
        <v>Carroceria__.jpg</v>
      </c>
      <c r="F181" s="9" t="s">
        <v>726</v>
      </c>
      <c r="G181" s="9" t="s">
        <v>784</v>
      </c>
      <c r="H181" s="9" t="s">
        <v>785</v>
      </c>
      <c r="I181" s="6" t="str">
        <f t="shared" si="2"/>
        <v>Carroceria_Carrocería_.jpg</v>
      </c>
      <c r="J181" s="9" t="s">
        <v>156</v>
      </c>
      <c r="K181" s="9" t="s">
        <v>157</v>
      </c>
      <c r="L181" s="9" t="s">
        <v>158</v>
      </c>
      <c r="M181" s="9" t="s">
        <v>816</v>
      </c>
      <c r="N181" s="9" t="s">
        <v>817</v>
      </c>
      <c r="O181" s="9" t="s">
        <v>818</v>
      </c>
      <c r="P181" s="10" t="str">
        <f t="shared" si="3"/>
        <v>Carroceria_Carrocería_Iluminación de matrícula.jpg</v>
      </c>
    </row>
    <row r="182" ht="15.75" customHeight="1">
      <c r="A182" s="5" t="s">
        <v>819</v>
      </c>
      <c r="B182" s="6" t="s">
        <v>726</v>
      </c>
      <c r="C182" s="6" t="s">
        <v>727</v>
      </c>
      <c r="D182" s="6" t="s">
        <v>728</v>
      </c>
      <c r="E182" s="6" t="str">
        <f t="shared" si="1"/>
        <v>Carroceria__.jpg</v>
      </c>
      <c r="F182" s="6" t="s">
        <v>726</v>
      </c>
      <c r="G182" s="6" t="s">
        <v>784</v>
      </c>
      <c r="H182" s="6" t="s">
        <v>785</v>
      </c>
      <c r="I182" s="6" t="str">
        <f t="shared" si="2"/>
        <v>Carroceria_Carrocería_.jpg</v>
      </c>
      <c r="J182" s="6" t="s">
        <v>156</v>
      </c>
      <c r="K182" s="6" t="s">
        <v>157</v>
      </c>
      <c r="L182" s="6" t="s">
        <v>158</v>
      </c>
      <c r="M182" s="6" t="s">
        <v>820</v>
      </c>
      <c r="N182" s="6" t="s">
        <v>821</v>
      </c>
      <c r="O182" s="6" t="s">
        <v>822</v>
      </c>
      <c r="P182" s="7" t="str">
        <f t="shared" si="3"/>
        <v>Carroceria_Carrocería_Repuestos de faros.jpg</v>
      </c>
    </row>
    <row r="183" ht="15.75" customHeight="1">
      <c r="A183" s="8" t="s">
        <v>823</v>
      </c>
      <c r="B183" s="9" t="s">
        <v>726</v>
      </c>
      <c r="C183" s="9" t="s">
        <v>727</v>
      </c>
      <c r="D183" s="9" t="s">
        <v>728</v>
      </c>
      <c r="E183" s="9" t="str">
        <f t="shared" si="1"/>
        <v>Carroceria__.jpg</v>
      </c>
      <c r="F183" s="9" t="s">
        <v>726</v>
      </c>
      <c r="G183" s="9" t="s">
        <v>784</v>
      </c>
      <c r="H183" s="9" t="s">
        <v>785</v>
      </c>
      <c r="I183" s="6" t="str">
        <f t="shared" si="2"/>
        <v>Carroceria_Carrocería_.jpg</v>
      </c>
      <c r="J183" s="9" t="s">
        <v>156</v>
      </c>
      <c r="K183" s="9" t="s">
        <v>157</v>
      </c>
      <c r="L183" s="9" t="s">
        <v>158</v>
      </c>
      <c r="M183" s="9" t="s">
        <v>824</v>
      </c>
      <c r="N183" s="9" t="s">
        <v>825</v>
      </c>
      <c r="O183" s="9" t="s">
        <v>826</v>
      </c>
      <c r="P183" s="10" t="str">
        <f t="shared" si="3"/>
        <v>Carroceria_Carrocería_Cristal del faro.jpg</v>
      </c>
    </row>
    <row r="184" ht="15.75" customHeight="1">
      <c r="A184" s="5" t="s">
        <v>827</v>
      </c>
      <c r="B184" s="6" t="s">
        <v>726</v>
      </c>
      <c r="C184" s="6" t="s">
        <v>727</v>
      </c>
      <c r="D184" s="6" t="s">
        <v>728</v>
      </c>
      <c r="E184" s="6" t="str">
        <f t="shared" si="1"/>
        <v>Carroceria__.jpg</v>
      </c>
      <c r="F184" s="6" t="s">
        <v>726</v>
      </c>
      <c r="G184" s="6" t="s">
        <v>784</v>
      </c>
      <c r="H184" s="6" t="s">
        <v>785</v>
      </c>
      <c r="I184" s="6" t="str">
        <f t="shared" si="2"/>
        <v>Carroceria_Carrocería_.jpg</v>
      </c>
      <c r="J184" s="6" t="s">
        <v>156</v>
      </c>
      <c r="K184" s="6" t="s">
        <v>157</v>
      </c>
      <c r="L184" s="6" t="s">
        <v>158</v>
      </c>
      <c r="M184" s="6" t="s">
        <v>253</v>
      </c>
      <c r="N184" s="6" t="s">
        <v>254</v>
      </c>
      <c r="O184" s="6" t="s">
        <v>255</v>
      </c>
      <c r="P184" s="7" t="str">
        <f t="shared" si="3"/>
        <v>Carroceria_Carrocería_Luz diurna.jpg</v>
      </c>
    </row>
    <row r="185" ht="15.75" customHeight="1">
      <c r="A185" s="8" t="s">
        <v>828</v>
      </c>
      <c r="B185" s="9" t="s">
        <v>726</v>
      </c>
      <c r="C185" s="9" t="s">
        <v>727</v>
      </c>
      <c r="D185" s="9" t="s">
        <v>728</v>
      </c>
      <c r="E185" s="9" t="str">
        <f t="shared" si="1"/>
        <v>Carroceria__.jpg</v>
      </c>
      <c r="F185" s="9" t="s">
        <v>726</v>
      </c>
      <c r="G185" s="9" t="s">
        <v>784</v>
      </c>
      <c r="H185" s="9" t="s">
        <v>785</v>
      </c>
      <c r="I185" s="6" t="str">
        <f t="shared" si="2"/>
        <v>Carroceria_Carrocería_.jpg</v>
      </c>
      <c r="J185" s="9" t="s">
        <v>829</v>
      </c>
      <c r="K185" s="9" t="s">
        <v>830</v>
      </c>
      <c r="L185" s="9" t="s">
        <v>831</v>
      </c>
      <c r="M185" s="9" t="s">
        <v>832</v>
      </c>
      <c r="N185" s="9" t="s">
        <v>833</v>
      </c>
      <c r="O185" s="9" t="s">
        <v>834</v>
      </c>
      <c r="P185" s="10" t="str">
        <f t="shared" si="3"/>
        <v>Carroceria_Carrocería_Rejilla de ventilación.jpg</v>
      </c>
    </row>
    <row r="186" ht="15.75" customHeight="1">
      <c r="A186" s="5" t="s">
        <v>835</v>
      </c>
      <c r="B186" s="6" t="s">
        <v>726</v>
      </c>
      <c r="C186" s="6" t="s">
        <v>727</v>
      </c>
      <c r="D186" s="6" t="s">
        <v>728</v>
      </c>
      <c r="E186" s="6" t="str">
        <f t="shared" si="1"/>
        <v>Carroceria__.jpg</v>
      </c>
      <c r="F186" s="6" t="s">
        <v>726</v>
      </c>
      <c r="G186" s="6" t="s">
        <v>784</v>
      </c>
      <c r="H186" s="6" t="s">
        <v>785</v>
      </c>
      <c r="I186" s="6" t="str">
        <f t="shared" si="2"/>
        <v>Carroceria_Carrocería_.jpg</v>
      </c>
      <c r="J186" s="6" t="s">
        <v>829</v>
      </c>
      <c r="K186" s="6" t="s">
        <v>830</v>
      </c>
      <c r="L186" s="6" t="s">
        <v>831</v>
      </c>
      <c r="M186" s="6" t="s">
        <v>836</v>
      </c>
      <c r="N186" s="6" t="s">
        <v>837</v>
      </c>
      <c r="O186" s="6" t="s">
        <v>838</v>
      </c>
      <c r="P186" s="7" t="str">
        <f t="shared" si="3"/>
        <v>Carroceria_Carrocería_Parachoques.jpg</v>
      </c>
    </row>
    <row r="187" ht="15.75" customHeight="1">
      <c r="A187" s="8" t="s">
        <v>839</v>
      </c>
      <c r="B187" s="9" t="s">
        <v>726</v>
      </c>
      <c r="C187" s="9" t="s">
        <v>727</v>
      </c>
      <c r="D187" s="9" t="s">
        <v>728</v>
      </c>
      <c r="E187" s="9" t="str">
        <f t="shared" si="1"/>
        <v>Carroceria__.jpg</v>
      </c>
      <c r="F187" s="9" t="s">
        <v>726</v>
      </c>
      <c r="G187" s="9" t="s">
        <v>784</v>
      </c>
      <c r="H187" s="9" t="s">
        <v>785</v>
      </c>
      <c r="I187" s="6" t="str">
        <f t="shared" si="2"/>
        <v>Carroceria_Carrocería_.jpg</v>
      </c>
      <c r="J187" s="9" t="s">
        <v>829</v>
      </c>
      <c r="K187" s="9" t="s">
        <v>830</v>
      </c>
      <c r="L187" s="9" t="s">
        <v>831</v>
      </c>
      <c r="M187" s="9" t="s">
        <v>840</v>
      </c>
      <c r="N187" s="9" t="s">
        <v>841</v>
      </c>
      <c r="O187" s="9" t="s">
        <v>842</v>
      </c>
      <c r="P187" s="10" t="str">
        <f t="shared" si="3"/>
        <v>Carroceria_Carrocería_Parrilla del radiador.jpg</v>
      </c>
    </row>
    <row r="188" ht="15.75" customHeight="1">
      <c r="A188" s="5" t="s">
        <v>843</v>
      </c>
      <c r="B188" s="6" t="s">
        <v>726</v>
      </c>
      <c r="C188" s="6" t="s">
        <v>727</v>
      </c>
      <c r="D188" s="6" t="s">
        <v>728</v>
      </c>
      <c r="E188" s="6" t="str">
        <f t="shared" si="1"/>
        <v>Carroceria__.jpg</v>
      </c>
      <c r="F188" s="6" t="s">
        <v>726</v>
      </c>
      <c r="G188" s="6" t="s">
        <v>784</v>
      </c>
      <c r="H188" s="6" t="s">
        <v>785</v>
      </c>
      <c r="I188" s="6" t="str">
        <f t="shared" si="2"/>
        <v>Carroceria_Carrocería_.jpg</v>
      </c>
      <c r="J188" s="6" t="s">
        <v>829</v>
      </c>
      <c r="K188" s="6" t="s">
        <v>830</v>
      </c>
      <c r="L188" s="6" t="s">
        <v>831</v>
      </c>
      <c r="M188" s="6" t="s">
        <v>844</v>
      </c>
      <c r="N188" s="6" t="s">
        <v>845</v>
      </c>
      <c r="O188" s="6" t="s">
        <v>846</v>
      </c>
      <c r="P188" s="7" t="str">
        <f t="shared" si="3"/>
        <v>Carroceria_Carrocería_Soporte del parachoques.jpg</v>
      </c>
    </row>
    <row r="189" ht="15.75" customHeight="1">
      <c r="A189" s="8" t="s">
        <v>847</v>
      </c>
      <c r="B189" s="9" t="s">
        <v>726</v>
      </c>
      <c r="C189" s="9" t="s">
        <v>727</v>
      </c>
      <c r="D189" s="9" t="s">
        <v>728</v>
      </c>
      <c r="E189" s="9" t="str">
        <f t="shared" si="1"/>
        <v>Carroceria__.jpg</v>
      </c>
      <c r="F189" s="9" t="s">
        <v>726</v>
      </c>
      <c r="G189" s="9" t="s">
        <v>784</v>
      </c>
      <c r="H189" s="9" t="s">
        <v>785</v>
      </c>
      <c r="I189" s="6" t="str">
        <f t="shared" si="2"/>
        <v>Carroceria_Carrocería_.jpg</v>
      </c>
      <c r="J189" s="9" t="s">
        <v>141</v>
      </c>
      <c r="K189" s="9" t="s">
        <v>142</v>
      </c>
      <c r="L189" s="9" t="s">
        <v>143</v>
      </c>
      <c r="M189" s="9" t="s">
        <v>148</v>
      </c>
      <c r="N189" s="9" t="s">
        <v>149</v>
      </c>
      <c r="O189" s="9" t="s">
        <v>150</v>
      </c>
      <c r="P189" s="10" t="str">
        <f t="shared" si="3"/>
        <v>Carroceria_Carrocería_Lámpara de luz alta.jpg</v>
      </c>
    </row>
    <row r="190" ht="15.75" customHeight="1">
      <c r="A190" s="5" t="s">
        <v>848</v>
      </c>
      <c r="B190" s="6" t="s">
        <v>726</v>
      </c>
      <c r="C190" s="6" t="s">
        <v>727</v>
      </c>
      <c r="D190" s="6" t="s">
        <v>728</v>
      </c>
      <c r="E190" s="6" t="str">
        <f t="shared" si="1"/>
        <v>Carroceria__.jpg</v>
      </c>
      <c r="F190" s="6" t="s">
        <v>726</v>
      </c>
      <c r="G190" s="6" t="s">
        <v>784</v>
      </c>
      <c r="H190" s="6" t="s">
        <v>785</v>
      </c>
      <c r="I190" s="6" t="str">
        <f t="shared" si="2"/>
        <v>Carroceria_Carrocería_.jpg</v>
      </c>
      <c r="J190" s="6" t="s">
        <v>141</v>
      </c>
      <c r="K190" s="6" t="s">
        <v>142</v>
      </c>
      <c r="L190" s="6" t="s">
        <v>143</v>
      </c>
      <c r="M190" s="6" t="s">
        <v>211</v>
      </c>
      <c r="N190" s="6" t="s">
        <v>212</v>
      </c>
      <c r="O190" s="6" t="s">
        <v>213</v>
      </c>
      <c r="P190" s="7" t="str">
        <f t="shared" si="3"/>
        <v>Carroceria_Carrocería_Lámpara de faro antiniebla.jpg</v>
      </c>
    </row>
    <row r="191" ht="15.75" customHeight="1">
      <c r="A191" s="8" t="s">
        <v>849</v>
      </c>
      <c r="B191" s="9" t="s">
        <v>726</v>
      </c>
      <c r="C191" s="9" t="s">
        <v>727</v>
      </c>
      <c r="D191" s="9" t="s">
        <v>728</v>
      </c>
      <c r="E191" s="9" t="str">
        <f t="shared" si="1"/>
        <v>Carroceria__.jpg</v>
      </c>
      <c r="F191" s="9" t="s">
        <v>726</v>
      </c>
      <c r="G191" s="9" t="s">
        <v>784</v>
      </c>
      <c r="H191" s="9" t="s">
        <v>785</v>
      </c>
      <c r="I191" s="6" t="str">
        <f t="shared" si="2"/>
        <v>Carroceria_Carrocería_.jpg</v>
      </c>
      <c r="J191" s="9" t="s">
        <v>141</v>
      </c>
      <c r="K191" s="9" t="s">
        <v>142</v>
      </c>
      <c r="L191" s="9" t="s">
        <v>143</v>
      </c>
      <c r="M191" s="9" t="s">
        <v>215</v>
      </c>
      <c r="N191" s="9" t="s">
        <v>216</v>
      </c>
      <c r="O191" s="9" t="s">
        <v>217</v>
      </c>
      <c r="P191" s="10" t="str">
        <f t="shared" si="3"/>
        <v>Carroceria_Carrocería_Lámpara de intermitente.jpg</v>
      </c>
    </row>
    <row r="192" ht="15.75" customHeight="1">
      <c r="A192" s="5" t="s">
        <v>850</v>
      </c>
      <c r="B192" s="6" t="s">
        <v>726</v>
      </c>
      <c r="C192" s="6" t="s">
        <v>727</v>
      </c>
      <c r="D192" s="6" t="s">
        <v>728</v>
      </c>
      <c r="E192" s="6" t="str">
        <f t="shared" si="1"/>
        <v>Carroceria__.jpg</v>
      </c>
      <c r="F192" s="6" t="s">
        <v>726</v>
      </c>
      <c r="G192" s="6" t="s">
        <v>784</v>
      </c>
      <c r="H192" s="6" t="s">
        <v>785</v>
      </c>
      <c r="I192" s="6" t="str">
        <f t="shared" si="2"/>
        <v>Carroceria_Carrocería_.jpg</v>
      </c>
      <c r="J192" s="6" t="s">
        <v>141</v>
      </c>
      <c r="K192" s="6" t="s">
        <v>142</v>
      </c>
      <c r="L192" s="6" t="s">
        <v>143</v>
      </c>
      <c r="M192" s="6" t="s">
        <v>851</v>
      </c>
      <c r="N192" s="6" t="s">
        <v>852</v>
      </c>
      <c r="O192" s="6" t="s">
        <v>853</v>
      </c>
      <c r="P192" s="7" t="str">
        <f t="shared" si="3"/>
        <v>Carroceria_Carrocería_Lámpara de piloto trasero.jpg</v>
      </c>
    </row>
    <row r="193" ht="15.75" customHeight="1">
      <c r="A193" s="8" t="s">
        <v>854</v>
      </c>
      <c r="B193" s="9" t="s">
        <v>726</v>
      </c>
      <c r="C193" s="9" t="s">
        <v>727</v>
      </c>
      <c r="D193" s="9" t="s">
        <v>728</v>
      </c>
      <c r="E193" s="9" t="str">
        <f t="shared" si="1"/>
        <v>Carroceria__.jpg</v>
      </c>
      <c r="F193" s="9" t="s">
        <v>726</v>
      </c>
      <c r="G193" s="9" t="s">
        <v>784</v>
      </c>
      <c r="H193" s="9" t="s">
        <v>785</v>
      </c>
      <c r="I193" s="6" t="str">
        <f t="shared" si="2"/>
        <v>Carroceria_Carrocería_.jpg</v>
      </c>
      <c r="J193" s="9" t="s">
        <v>141</v>
      </c>
      <c r="K193" s="9" t="s">
        <v>142</v>
      </c>
      <c r="L193" s="9" t="s">
        <v>143</v>
      </c>
      <c r="M193" s="9" t="s">
        <v>219</v>
      </c>
      <c r="N193" s="9" t="s">
        <v>220</v>
      </c>
      <c r="O193" s="9" t="s">
        <v>221</v>
      </c>
      <c r="P193" s="10" t="str">
        <f t="shared" si="3"/>
        <v>Carroceria_Carrocería_Lámpara de luz de matrícula.jpg</v>
      </c>
    </row>
    <row r="194" ht="15.75" customHeight="1">
      <c r="A194" s="5" t="s">
        <v>855</v>
      </c>
      <c r="B194" s="6" t="s">
        <v>726</v>
      </c>
      <c r="C194" s="6" t="s">
        <v>727</v>
      </c>
      <c r="D194" s="6" t="s">
        <v>728</v>
      </c>
      <c r="E194" s="6" t="str">
        <f t="shared" si="1"/>
        <v>Carroceria__.jpg</v>
      </c>
      <c r="F194" s="6" t="s">
        <v>726</v>
      </c>
      <c r="G194" s="6" t="s">
        <v>784</v>
      </c>
      <c r="H194" s="6" t="s">
        <v>785</v>
      </c>
      <c r="I194" s="6" t="str">
        <f t="shared" si="2"/>
        <v>Carroceria_Carrocería_.jpg</v>
      </c>
      <c r="J194" s="6" t="s">
        <v>141</v>
      </c>
      <c r="K194" s="6" t="s">
        <v>142</v>
      </c>
      <c r="L194" s="6" t="s">
        <v>143</v>
      </c>
      <c r="M194" s="6" t="s">
        <v>223</v>
      </c>
      <c r="N194" s="6" t="s">
        <v>224</v>
      </c>
      <c r="O194" s="6" t="s">
        <v>225</v>
      </c>
      <c r="P194" s="7" t="str">
        <f t="shared" si="3"/>
        <v>Carroceria_Carrocería_Lámpara de luz de freno.jpg</v>
      </c>
    </row>
    <row r="195" ht="15.75" customHeight="1">
      <c r="A195" s="8" t="s">
        <v>856</v>
      </c>
      <c r="B195" s="9" t="s">
        <v>726</v>
      </c>
      <c r="C195" s="9" t="s">
        <v>727</v>
      </c>
      <c r="D195" s="9" t="s">
        <v>728</v>
      </c>
      <c r="E195" s="9" t="str">
        <f t="shared" si="1"/>
        <v>Carroceria__.jpg</v>
      </c>
      <c r="F195" s="9" t="s">
        <v>726</v>
      </c>
      <c r="G195" s="9" t="s">
        <v>784</v>
      </c>
      <c r="H195" s="9" t="s">
        <v>785</v>
      </c>
      <c r="I195" s="6" t="str">
        <f t="shared" si="2"/>
        <v>Carroceria_Carrocería_.jpg</v>
      </c>
      <c r="J195" s="9" t="s">
        <v>141</v>
      </c>
      <c r="K195" s="9" t="s">
        <v>142</v>
      </c>
      <c r="L195" s="9" t="s">
        <v>143</v>
      </c>
      <c r="M195" s="9" t="s">
        <v>144</v>
      </c>
      <c r="N195" s="9" t="s">
        <v>145</v>
      </c>
      <c r="O195" s="9" t="s">
        <v>146</v>
      </c>
      <c r="P195" s="10" t="str">
        <f t="shared" si="3"/>
        <v>Carroceria_Carrocería_Lámpara de luz de cruce.jpg</v>
      </c>
    </row>
    <row r="196" ht="15.75" customHeight="1">
      <c r="A196" s="5" t="s">
        <v>857</v>
      </c>
      <c r="B196" s="6" t="s">
        <v>726</v>
      </c>
      <c r="C196" s="6" t="s">
        <v>727</v>
      </c>
      <c r="D196" s="6" t="s">
        <v>728</v>
      </c>
      <c r="E196" s="6" t="str">
        <f t="shared" si="1"/>
        <v>Carroceria__.jpg</v>
      </c>
      <c r="F196" s="6" t="s">
        <v>726</v>
      </c>
      <c r="G196" s="6" t="s">
        <v>784</v>
      </c>
      <c r="H196" s="6" t="s">
        <v>785</v>
      </c>
      <c r="I196" s="6" t="str">
        <f t="shared" si="2"/>
        <v>Carroceria_Carrocería_.jpg</v>
      </c>
      <c r="J196" s="6" t="s">
        <v>141</v>
      </c>
      <c r="K196" s="6" t="s">
        <v>142</v>
      </c>
      <c r="L196" s="6" t="s">
        <v>143</v>
      </c>
      <c r="M196" s="6" t="s">
        <v>227</v>
      </c>
      <c r="N196" s="6" t="s">
        <v>228</v>
      </c>
      <c r="O196" s="6" t="s">
        <v>229</v>
      </c>
      <c r="P196" s="7" t="str">
        <f t="shared" si="3"/>
        <v>Carroceria_Carrocería_Lámpara de luz de marcha atrás.jpg</v>
      </c>
    </row>
    <row r="197" ht="15.75" customHeight="1">
      <c r="A197" s="8" t="s">
        <v>858</v>
      </c>
      <c r="B197" s="9" t="s">
        <v>726</v>
      </c>
      <c r="C197" s="9" t="s">
        <v>727</v>
      </c>
      <c r="D197" s="9" t="s">
        <v>728</v>
      </c>
      <c r="E197" s="9" t="str">
        <f t="shared" si="1"/>
        <v>Carroceria__.jpg</v>
      </c>
      <c r="F197" s="9" t="s">
        <v>726</v>
      </c>
      <c r="G197" s="9" t="s">
        <v>784</v>
      </c>
      <c r="H197" s="9" t="s">
        <v>785</v>
      </c>
      <c r="I197" s="6" t="str">
        <f t="shared" si="2"/>
        <v>Carroceria_Carrocería_.jpg</v>
      </c>
      <c r="J197" s="9" t="s">
        <v>859</v>
      </c>
      <c r="K197" s="9" t="s">
        <v>860</v>
      </c>
      <c r="L197" s="9" t="s">
        <v>861</v>
      </c>
      <c r="M197" s="9" t="s">
        <v>862</v>
      </c>
      <c r="N197" s="9" t="s">
        <v>863</v>
      </c>
      <c r="O197" s="9" t="s">
        <v>864</v>
      </c>
      <c r="P197" s="10" t="str">
        <f t="shared" si="3"/>
        <v>Carroceria_Carrocería_Capó.jpg</v>
      </c>
    </row>
    <row r="198" ht="15.75" customHeight="1">
      <c r="A198" s="5" t="s">
        <v>865</v>
      </c>
      <c r="B198" s="6" t="s">
        <v>726</v>
      </c>
      <c r="C198" s="6" t="s">
        <v>727</v>
      </c>
      <c r="D198" s="6" t="s">
        <v>728</v>
      </c>
      <c r="E198" s="6" t="str">
        <f t="shared" si="1"/>
        <v>Carroceria__.jpg</v>
      </c>
      <c r="F198" s="6" t="s">
        <v>726</v>
      </c>
      <c r="G198" s="6" t="s">
        <v>784</v>
      </c>
      <c r="H198" s="6" t="s">
        <v>785</v>
      </c>
      <c r="I198" s="6" t="str">
        <f t="shared" si="2"/>
        <v>Carroceria_Carrocería_.jpg</v>
      </c>
      <c r="J198" s="6" t="s">
        <v>859</v>
      </c>
      <c r="K198" s="6" t="s">
        <v>860</v>
      </c>
      <c r="L198" s="6" t="s">
        <v>861</v>
      </c>
      <c r="M198" s="6" t="s">
        <v>866</v>
      </c>
      <c r="N198" s="6" t="s">
        <v>867</v>
      </c>
      <c r="O198" s="6" t="s">
        <v>868</v>
      </c>
      <c r="P198" s="7" t="str">
        <f t="shared" si="3"/>
        <v>Carroceria_Carrocería_Piezas individuales del capó.jpg</v>
      </c>
    </row>
    <row r="199" ht="15.75" customHeight="1">
      <c r="A199" s="8" t="s">
        <v>869</v>
      </c>
      <c r="B199" s="9" t="s">
        <v>726</v>
      </c>
      <c r="C199" s="9" t="s">
        <v>727</v>
      </c>
      <c r="D199" s="9" t="s">
        <v>728</v>
      </c>
      <c r="E199" s="9" t="str">
        <f t="shared" si="1"/>
        <v>Carroceria__.jpg</v>
      </c>
      <c r="F199" s="9" t="s">
        <v>726</v>
      </c>
      <c r="G199" s="9" t="s">
        <v>784</v>
      </c>
      <c r="H199" s="9" t="s">
        <v>785</v>
      </c>
      <c r="I199" s="6" t="str">
        <f t="shared" si="2"/>
        <v>Carroceria_Carrocería_.jpg</v>
      </c>
      <c r="J199" s="9" t="s">
        <v>870</v>
      </c>
      <c r="K199" s="9" t="s">
        <v>871</v>
      </c>
      <c r="L199" s="9" t="s">
        <v>872</v>
      </c>
      <c r="M199" s="9" t="s">
        <v>873</v>
      </c>
      <c r="N199" s="9" t="s">
        <v>874</v>
      </c>
      <c r="O199" s="9" t="s">
        <v>875</v>
      </c>
      <c r="P199" s="10" t="str">
        <f t="shared" si="3"/>
        <v>Carroceria_Carrocería_Puertas y piezas individuales.jpg</v>
      </c>
    </row>
    <row r="200" ht="15.75" customHeight="1">
      <c r="A200" s="5" t="s">
        <v>876</v>
      </c>
      <c r="B200" s="6" t="s">
        <v>726</v>
      </c>
      <c r="C200" s="6" t="s">
        <v>727</v>
      </c>
      <c r="D200" s="6" t="s">
        <v>728</v>
      </c>
      <c r="E200" s="6" t="str">
        <f t="shared" si="1"/>
        <v>Carroceria__.jpg</v>
      </c>
      <c r="F200" s="6" t="s">
        <v>726</v>
      </c>
      <c r="G200" s="6" t="s">
        <v>784</v>
      </c>
      <c r="H200" s="6" t="s">
        <v>785</v>
      </c>
      <c r="I200" s="6" t="str">
        <f t="shared" si="2"/>
        <v>Carroceria_Carrocería_.jpg</v>
      </c>
      <c r="J200" s="6" t="s">
        <v>870</v>
      </c>
      <c r="K200" s="6" t="s">
        <v>871</v>
      </c>
      <c r="L200" s="6" t="s">
        <v>872</v>
      </c>
      <c r="M200" s="6" t="s">
        <v>707</v>
      </c>
      <c r="N200" s="6" t="s">
        <v>708</v>
      </c>
      <c r="O200" s="6" t="s">
        <v>709</v>
      </c>
      <c r="P200" s="7" t="str">
        <f t="shared" si="3"/>
        <v>Carroceria_Carrocería_Manija de puerta.jpg</v>
      </c>
    </row>
    <row r="201" ht="15.75" customHeight="1">
      <c r="A201" s="8" t="s">
        <v>877</v>
      </c>
      <c r="B201" s="9" t="s">
        <v>726</v>
      </c>
      <c r="C201" s="9" t="s">
        <v>727</v>
      </c>
      <c r="D201" s="9" t="s">
        <v>728</v>
      </c>
      <c r="E201" s="9" t="str">
        <f t="shared" si="1"/>
        <v>Carroceria__.jpg</v>
      </c>
      <c r="F201" s="9" t="s">
        <v>726</v>
      </c>
      <c r="G201" s="9" t="s">
        <v>784</v>
      </c>
      <c r="H201" s="9" t="s">
        <v>785</v>
      </c>
      <c r="I201" s="6" t="str">
        <f t="shared" si="2"/>
        <v>Carroceria_Carrocería_.jpg</v>
      </c>
      <c r="J201" s="9" t="s">
        <v>870</v>
      </c>
      <c r="K201" s="9" t="s">
        <v>871</v>
      </c>
      <c r="L201" s="9" t="s">
        <v>872</v>
      </c>
      <c r="M201" s="9" t="s">
        <v>878</v>
      </c>
      <c r="N201" s="9" t="s">
        <v>879</v>
      </c>
      <c r="O201" s="9" t="s">
        <v>880</v>
      </c>
      <c r="P201" s="10" t="str">
        <f t="shared" si="3"/>
        <v>Carroceria_Carrocería_Puerta trasera.jpg</v>
      </c>
    </row>
    <row r="202" ht="15.75" customHeight="1">
      <c r="A202" s="5" t="s">
        <v>881</v>
      </c>
      <c r="B202" s="6" t="s">
        <v>726</v>
      </c>
      <c r="C202" s="6" t="s">
        <v>727</v>
      </c>
      <c r="D202" s="6" t="s">
        <v>728</v>
      </c>
      <c r="E202" s="6" t="str">
        <f t="shared" si="1"/>
        <v>Carroceria__.jpg</v>
      </c>
      <c r="F202" s="6" t="s">
        <v>726</v>
      </c>
      <c r="G202" s="6" t="s">
        <v>784</v>
      </c>
      <c r="H202" s="6" t="s">
        <v>785</v>
      </c>
      <c r="I202" s="6" t="str">
        <f t="shared" si="2"/>
        <v>Carroceria_Carrocería_.jpg</v>
      </c>
      <c r="J202" s="6" t="s">
        <v>870</v>
      </c>
      <c r="K202" s="6" t="s">
        <v>871</v>
      </c>
      <c r="L202" s="6" t="s">
        <v>872</v>
      </c>
      <c r="M202" s="6" t="s">
        <v>882</v>
      </c>
      <c r="N202" s="6" t="s">
        <v>883</v>
      </c>
      <c r="O202" s="6" t="s">
        <v>884</v>
      </c>
      <c r="P202" s="7" t="str">
        <f t="shared" si="3"/>
        <v>Carroceria_Carrocería_Sellado de ventana.jpg</v>
      </c>
    </row>
    <row r="203" ht="15.75" customHeight="1">
      <c r="A203" s="8" t="s">
        <v>885</v>
      </c>
      <c r="B203" s="9" t="s">
        <v>726</v>
      </c>
      <c r="C203" s="9" t="s">
        <v>727</v>
      </c>
      <c r="D203" s="9" t="s">
        <v>728</v>
      </c>
      <c r="E203" s="9" t="str">
        <f t="shared" si="1"/>
        <v>Carroceria__.jpg</v>
      </c>
      <c r="F203" s="9" t="s">
        <v>726</v>
      </c>
      <c r="G203" s="9" t="s">
        <v>784</v>
      </c>
      <c r="H203" s="9" t="s">
        <v>785</v>
      </c>
      <c r="I203" s="6" t="str">
        <f t="shared" si="2"/>
        <v>Carroceria_Carrocería_.jpg</v>
      </c>
      <c r="J203" s="9" t="s">
        <v>886</v>
      </c>
      <c r="K203" s="9" t="s">
        <v>887</v>
      </c>
      <c r="L203" s="9" t="s">
        <v>888</v>
      </c>
      <c r="M203" s="9" t="s">
        <v>889</v>
      </c>
      <c r="N203" s="9" t="s">
        <v>890</v>
      </c>
      <c r="O203" s="9" t="s">
        <v>891</v>
      </c>
      <c r="P203" s="10" t="str">
        <f t="shared" si="3"/>
        <v>Carroceria_Carrocería_Depósito de combustible.jpg</v>
      </c>
    </row>
    <row r="204" ht="15.75" customHeight="1">
      <c r="A204" s="5" t="s">
        <v>892</v>
      </c>
      <c r="B204" s="6" t="s">
        <v>726</v>
      </c>
      <c r="C204" s="6" t="s">
        <v>727</v>
      </c>
      <c r="D204" s="6" t="s">
        <v>728</v>
      </c>
      <c r="E204" s="6" t="str">
        <f t="shared" si="1"/>
        <v>Carroceria__.jpg</v>
      </c>
      <c r="F204" s="6" t="s">
        <v>726</v>
      </c>
      <c r="G204" s="6" t="s">
        <v>784</v>
      </c>
      <c r="H204" s="6" t="s">
        <v>785</v>
      </c>
      <c r="I204" s="6" t="str">
        <f t="shared" si="2"/>
        <v>Carroceria_Carrocería_.jpg</v>
      </c>
      <c r="J204" s="6" t="s">
        <v>893</v>
      </c>
      <c r="K204" s="6" t="s">
        <v>894</v>
      </c>
      <c r="L204" s="6" t="s">
        <v>895</v>
      </c>
      <c r="M204" s="6" t="s">
        <v>896</v>
      </c>
      <c r="N204" s="6" t="s">
        <v>897</v>
      </c>
      <c r="O204" s="6" t="s">
        <v>898</v>
      </c>
      <c r="P204" s="7" t="str">
        <f t="shared" si="3"/>
        <v>Carroceria_Carrocería_Soporte de cerradura.jpg</v>
      </c>
    </row>
    <row r="205" ht="15.75" customHeight="1">
      <c r="A205" s="8" t="s">
        <v>899</v>
      </c>
      <c r="B205" s="9" t="s">
        <v>726</v>
      </c>
      <c r="C205" s="9" t="s">
        <v>727</v>
      </c>
      <c r="D205" s="9" t="s">
        <v>728</v>
      </c>
      <c r="E205" s="9" t="str">
        <f t="shared" si="1"/>
        <v>Carroceria__.jpg</v>
      </c>
      <c r="F205" s="9" t="s">
        <v>726</v>
      </c>
      <c r="G205" s="9" t="s">
        <v>784</v>
      </c>
      <c r="H205" s="9" t="s">
        <v>785</v>
      </c>
      <c r="I205" s="6" t="str">
        <f t="shared" si="2"/>
        <v>Carroceria_Carrocería_.jpg</v>
      </c>
      <c r="J205" s="9" t="s">
        <v>893</v>
      </c>
      <c r="K205" s="9" t="s">
        <v>894</v>
      </c>
      <c r="L205" s="9" t="s">
        <v>895</v>
      </c>
      <c r="M205" s="9" t="s">
        <v>900</v>
      </c>
      <c r="N205" s="9" t="s">
        <v>901</v>
      </c>
      <c r="O205" s="9" t="s">
        <v>902</v>
      </c>
      <c r="P205" s="10" t="str">
        <f t="shared" si="3"/>
        <v>Carroceria_Carrocería_Umbral de puerta.jpg</v>
      </c>
    </row>
    <row r="206" ht="15.75" customHeight="1">
      <c r="A206" s="5" t="s">
        <v>903</v>
      </c>
      <c r="B206" s="6" t="s">
        <v>726</v>
      </c>
      <c r="C206" s="6" t="s">
        <v>727</v>
      </c>
      <c r="D206" s="6" t="s">
        <v>728</v>
      </c>
      <c r="E206" s="6" t="str">
        <f t="shared" si="1"/>
        <v>Carroceria__.jpg</v>
      </c>
      <c r="F206" s="6" t="s">
        <v>726</v>
      </c>
      <c r="G206" s="6" t="s">
        <v>784</v>
      </c>
      <c r="H206" s="6" t="s">
        <v>785</v>
      </c>
      <c r="I206" s="6" t="str">
        <f t="shared" si="2"/>
        <v>Carroceria_Carrocería_.jpg</v>
      </c>
      <c r="J206" s="6" t="s">
        <v>893</v>
      </c>
      <c r="K206" s="6" t="s">
        <v>894</v>
      </c>
      <c r="L206" s="6" t="s">
        <v>895</v>
      </c>
      <c r="M206" s="6" t="s">
        <v>904</v>
      </c>
      <c r="N206" s="6" t="s">
        <v>905</v>
      </c>
      <c r="O206" s="6" t="s">
        <v>906</v>
      </c>
      <c r="P206" s="7" t="str">
        <f t="shared" si="3"/>
        <v>Carroceria_Carrocería_Cubierta del motor.jpg</v>
      </c>
    </row>
    <row r="207" ht="15.75" customHeight="1">
      <c r="A207" s="8" t="s">
        <v>907</v>
      </c>
      <c r="B207" s="9" t="s">
        <v>726</v>
      </c>
      <c r="C207" s="9" t="s">
        <v>727</v>
      </c>
      <c r="D207" s="9" t="s">
        <v>728</v>
      </c>
      <c r="E207" s="9" t="str">
        <f t="shared" si="1"/>
        <v>Carroceria__.jpg</v>
      </c>
      <c r="F207" s="9" t="s">
        <v>726</v>
      </c>
      <c r="G207" s="9" t="s">
        <v>784</v>
      </c>
      <c r="H207" s="9" t="s">
        <v>785</v>
      </c>
      <c r="I207" s="6" t="str">
        <f t="shared" si="2"/>
        <v>Carroceria_Carrocería_.jpg</v>
      </c>
      <c r="J207" s="9" t="s">
        <v>893</v>
      </c>
      <c r="K207" s="9" t="s">
        <v>894</v>
      </c>
      <c r="L207" s="9" t="s">
        <v>895</v>
      </c>
      <c r="M207" s="9" t="s">
        <v>908</v>
      </c>
      <c r="N207" s="9" t="s">
        <v>909</v>
      </c>
      <c r="O207" s="9" t="s">
        <v>910</v>
      </c>
      <c r="P207" s="10" t="str">
        <f t="shared" si="3"/>
        <v>Carroceria_Carrocería_Marco de parabrisas / techo.jpg</v>
      </c>
    </row>
    <row r="208" ht="15.75" customHeight="1">
      <c r="A208" s="5" t="s">
        <v>911</v>
      </c>
      <c r="B208" s="6" t="s">
        <v>726</v>
      </c>
      <c r="C208" s="6" t="s">
        <v>727</v>
      </c>
      <c r="D208" s="6" t="s">
        <v>728</v>
      </c>
      <c r="E208" s="6" t="str">
        <f t="shared" si="1"/>
        <v>Carroceria__.jpg</v>
      </c>
      <c r="F208" s="6" t="s">
        <v>726</v>
      </c>
      <c r="G208" s="6" t="s">
        <v>784</v>
      </c>
      <c r="H208" s="6" t="s">
        <v>785</v>
      </c>
      <c r="I208" s="6" t="str">
        <f t="shared" si="2"/>
        <v>Carroceria_Carrocería_.jpg</v>
      </c>
      <c r="J208" s="6" t="s">
        <v>893</v>
      </c>
      <c r="K208" s="6" t="s">
        <v>894</v>
      </c>
      <c r="L208" s="6" t="s">
        <v>895</v>
      </c>
      <c r="M208" s="6" t="s">
        <v>912</v>
      </c>
      <c r="N208" s="6" t="s">
        <v>913</v>
      </c>
      <c r="O208" s="6" t="s">
        <v>914</v>
      </c>
      <c r="P208" s="7" t="str">
        <f t="shared" si="3"/>
        <v>Carroceria_Carrocería_Cubierta trasera.jpg</v>
      </c>
    </row>
    <row r="209" ht="15.75" customHeight="1">
      <c r="A209" s="8" t="s">
        <v>915</v>
      </c>
      <c r="B209" s="9" t="s">
        <v>726</v>
      </c>
      <c r="C209" s="9" t="s">
        <v>727</v>
      </c>
      <c r="D209" s="9" t="s">
        <v>728</v>
      </c>
      <c r="E209" s="9" t="str">
        <f t="shared" si="1"/>
        <v>Carroceria__.jpg</v>
      </c>
      <c r="F209" s="9" t="s">
        <v>726</v>
      </c>
      <c r="G209" s="9" t="s">
        <v>784</v>
      </c>
      <c r="H209" s="9" t="s">
        <v>785</v>
      </c>
      <c r="I209" s="6" t="str">
        <f t="shared" si="2"/>
        <v>Carroceria_Carrocería_.jpg</v>
      </c>
      <c r="J209" s="9" t="s">
        <v>893</v>
      </c>
      <c r="K209" s="9" t="s">
        <v>894</v>
      </c>
      <c r="L209" s="9" t="s">
        <v>895</v>
      </c>
      <c r="M209" s="9" t="s">
        <v>916</v>
      </c>
      <c r="N209" s="9" t="s">
        <v>917</v>
      </c>
      <c r="O209" s="9" t="s">
        <v>918</v>
      </c>
      <c r="P209" s="10" t="str">
        <f t="shared" si="3"/>
        <v>Carroceria_Carrocería_Parabrisas.jpg</v>
      </c>
    </row>
    <row r="210" ht="15.75" customHeight="1">
      <c r="A210" s="5" t="s">
        <v>919</v>
      </c>
      <c r="B210" s="6" t="s">
        <v>726</v>
      </c>
      <c r="C210" s="6" t="s">
        <v>727</v>
      </c>
      <c r="D210" s="6" t="s">
        <v>728</v>
      </c>
      <c r="E210" s="6" t="str">
        <f t="shared" si="1"/>
        <v>Carroceria__.jpg</v>
      </c>
      <c r="F210" s="6" t="s">
        <v>726</v>
      </c>
      <c r="G210" s="6" t="s">
        <v>784</v>
      </c>
      <c r="H210" s="6" t="s">
        <v>785</v>
      </c>
      <c r="I210" s="6" t="str">
        <f t="shared" si="2"/>
        <v>Carroceria_Carrocería_.jpg</v>
      </c>
      <c r="J210" s="6" t="s">
        <v>893</v>
      </c>
      <c r="K210" s="6" t="s">
        <v>894</v>
      </c>
      <c r="L210" s="6" t="s">
        <v>895</v>
      </c>
      <c r="M210" s="6" t="s">
        <v>920</v>
      </c>
      <c r="N210" s="6" t="s">
        <v>921</v>
      </c>
      <c r="O210" s="6" t="s">
        <v>922</v>
      </c>
      <c r="P210" s="7" t="str">
        <f t="shared" si="3"/>
        <v>Carroceria_Carrocería_Panel lateral.jpg</v>
      </c>
    </row>
    <row r="211" ht="15.75" customHeight="1">
      <c r="A211" s="8" t="s">
        <v>923</v>
      </c>
      <c r="B211" s="9" t="s">
        <v>924</v>
      </c>
      <c r="C211" s="9" t="s">
        <v>925</v>
      </c>
      <c r="D211" s="9" t="s">
        <v>926</v>
      </c>
      <c r="E211" s="9" t="str">
        <f t="shared" si="1"/>
        <v>Clima__.jpg</v>
      </c>
      <c r="F211" s="9" t="s">
        <v>927</v>
      </c>
      <c r="G211" s="9" t="s">
        <v>928</v>
      </c>
      <c r="H211" s="9" t="s">
        <v>929</v>
      </c>
      <c r="I211" s="6" t="str">
        <f t="shared" si="2"/>
        <v>Clima_Calefacción y ventilación_.jpg</v>
      </c>
      <c r="J211" s="9" t="s">
        <v>930</v>
      </c>
      <c r="K211" s="9" t="s">
        <v>931</v>
      </c>
      <c r="L211" s="9" t="s">
        <v>932</v>
      </c>
      <c r="M211" s="9" t="s">
        <v>933</v>
      </c>
      <c r="N211" s="9" t="s">
        <v>934</v>
      </c>
      <c r="O211" s="9" t="s">
        <v>935</v>
      </c>
      <c r="P211" s="10" t="str">
        <f t="shared" si="3"/>
        <v>Clima_Calefacción y ventilación_Intercambiador de calor.jpg</v>
      </c>
    </row>
    <row r="212" ht="15.75" customHeight="1">
      <c r="A212" s="5" t="s">
        <v>936</v>
      </c>
      <c r="B212" s="6" t="s">
        <v>937</v>
      </c>
      <c r="C212" s="6" t="s">
        <v>938</v>
      </c>
      <c r="D212" s="6" t="s">
        <v>939</v>
      </c>
      <c r="E212" s="6" t="str">
        <f t="shared" si="1"/>
        <v>Sistema de Climatización__.jpg</v>
      </c>
      <c r="F212" s="6" t="s">
        <v>940</v>
      </c>
      <c r="G212" s="6" t="s">
        <v>941</v>
      </c>
      <c r="H212" s="6" t="s">
        <v>942</v>
      </c>
      <c r="I212" s="6" t="str">
        <f t="shared" si="2"/>
        <v>Sistema de Climatización_Aire acondicionado_.jpg</v>
      </c>
      <c r="J212" s="6" t="s">
        <v>943</v>
      </c>
      <c r="K212" s="6" t="s">
        <v>944</v>
      </c>
      <c r="L212" s="6" t="s">
        <v>945</v>
      </c>
      <c r="M212" s="6" t="s">
        <v>946</v>
      </c>
      <c r="N212" s="6" t="s">
        <v>947</v>
      </c>
      <c r="O212" s="6" t="s">
        <v>948</v>
      </c>
      <c r="P212" s="7" t="str">
        <f t="shared" si="3"/>
        <v>Sistema de Climatización_Aire acondicionado_Filtro de habitáculo.jpg</v>
      </c>
    </row>
    <row r="213" ht="15.75" customHeight="1">
      <c r="A213" s="8" t="s">
        <v>949</v>
      </c>
      <c r="B213" s="9" t="s">
        <v>937</v>
      </c>
      <c r="C213" s="9" t="s">
        <v>938</v>
      </c>
      <c r="D213" s="9" t="s">
        <v>939</v>
      </c>
      <c r="E213" s="9" t="str">
        <f t="shared" si="1"/>
        <v>Sistema de Climatización__.jpg</v>
      </c>
      <c r="F213" s="9" t="s">
        <v>940</v>
      </c>
      <c r="G213" s="9" t="s">
        <v>941</v>
      </c>
      <c r="H213" s="9" t="s">
        <v>942</v>
      </c>
      <c r="I213" s="6" t="str">
        <f t="shared" si="2"/>
        <v>Sistema de Climatización_Aire acondicionado_.jpg</v>
      </c>
      <c r="J213" s="9" t="s">
        <v>950</v>
      </c>
      <c r="K213" s="9" t="s">
        <v>951</v>
      </c>
      <c r="L213" s="9" t="s">
        <v>952</v>
      </c>
      <c r="M213" s="9" t="s">
        <v>933</v>
      </c>
      <c r="N213" s="9" t="s">
        <v>934</v>
      </c>
      <c r="O213" s="9" t="s">
        <v>935</v>
      </c>
      <c r="P213" s="10" t="str">
        <f t="shared" si="3"/>
        <v>Sistema de Climatización_Aire acondicionado_Intercambiador de calor.jpg</v>
      </c>
    </row>
    <row r="214" ht="15.75" customHeight="1">
      <c r="A214" s="5" t="s">
        <v>953</v>
      </c>
      <c r="B214" s="6" t="s">
        <v>937</v>
      </c>
      <c r="C214" s="6" t="s">
        <v>938</v>
      </c>
      <c r="D214" s="6" t="s">
        <v>939</v>
      </c>
      <c r="E214" s="6" t="str">
        <f t="shared" si="1"/>
        <v>Sistema de Climatización__.jpg</v>
      </c>
      <c r="F214" s="6" t="s">
        <v>940</v>
      </c>
      <c r="G214" s="6" t="s">
        <v>941</v>
      </c>
      <c r="H214" s="6" t="s">
        <v>942</v>
      </c>
      <c r="I214" s="6" t="str">
        <f t="shared" si="2"/>
        <v>Sistema de Climatización_Aire acondicionado_.jpg</v>
      </c>
      <c r="J214" s="6" t="s">
        <v>954</v>
      </c>
      <c r="K214" s="6" t="s">
        <v>955</v>
      </c>
      <c r="L214" s="6" t="s">
        <v>956</v>
      </c>
      <c r="M214" s="6" t="s">
        <v>957</v>
      </c>
      <c r="N214" s="6" t="s">
        <v>958</v>
      </c>
      <c r="O214" s="6" t="s">
        <v>959</v>
      </c>
      <c r="P214" s="7" t="str">
        <f t="shared" si="3"/>
        <v>Sistema de Climatización_Aire acondicionado_Compresor de aire acondicionado.jpg</v>
      </c>
    </row>
    <row r="215" ht="15.75" customHeight="1">
      <c r="A215" s="8" t="s">
        <v>960</v>
      </c>
      <c r="B215" s="9" t="s">
        <v>937</v>
      </c>
      <c r="C215" s="9" t="s">
        <v>938</v>
      </c>
      <c r="D215" s="9" t="s">
        <v>939</v>
      </c>
      <c r="E215" s="9" t="str">
        <f t="shared" si="1"/>
        <v>Sistema de Climatización__.jpg</v>
      </c>
      <c r="F215" s="9" t="s">
        <v>111</v>
      </c>
      <c r="G215" s="9" t="s">
        <v>112</v>
      </c>
      <c r="H215" s="9" t="s">
        <v>113</v>
      </c>
      <c r="I215" s="6" t="str">
        <f t="shared" si="2"/>
        <v>Sistema de Climatización_Tuberías y mangueras_.jpg</v>
      </c>
      <c r="J215" s="9" t="s">
        <v>170</v>
      </c>
      <c r="K215" s="9" t="s">
        <v>961</v>
      </c>
      <c r="L215" s="9" t="s">
        <v>172</v>
      </c>
      <c r="M215" s="9" t="s">
        <v>962</v>
      </c>
      <c r="N215" s="9" t="s">
        <v>963</v>
      </c>
      <c r="O215" s="9" t="s">
        <v>964</v>
      </c>
      <c r="P215" s="10" t="str">
        <f t="shared" si="3"/>
        <v>Sistema de Climatización_Tuberías y mangueras_Manguera del radiador.jpg</v>
      </c>
    </row>
    <row r="216" ht="15.75" customHeight="1">
      <c r="A216" s="5" t="s">
        <v>965</v>
      </c>
      <c r="B216" s="6" t="s">
        <v>966</v>
      </c>
      <c r="C216" s="6" t="s">
        <v>967</v>
      </c>
      <c r="D216" s="6" t="s">
        <v>968</v>
      </c>
      <c r="E216" s="6" t="str">
        <f t="shared" si="1"/>
        <v>Refrigeración__.jpg</v>
      </c>
      <c r="F216" s="6" t="s">
        <v>966</v>
      </c>
      <c r="G216" s="6" t="s">
        <v>967</v>
      </c>
      <c r="H216" s="6" t="s">
        <v>968</v>
      </c>
      <c r="I216" s="6" t="str">
        <f t="shared" si="2"/>
        <v>Refrigeración_Refrigeración_.jpg</v>
      </c>
      <c r="J216" s="6" t="s">
        <v>969</v>
      </c>
      <c r="K216" s="6" t="s">
        <v>970</v>
      </c>
      <c r="L216" s="6" t="s">
        <v>971</v>
      </c>
      <c r="M216" s="6" t="s">
        <v>972</v>
      </c>
      <c r="N216" s="6" t="s">
        <v>973</v>
      </c>
      <c r="O216" s="6" t="s">
        <v>972</v>
      </c>
      <c r="P216" s="7" t="str">
        <f t="shared" si="3"/>
        <v>Refrigeración_Refrigeración_Termostato.jpg</v>
      </c>
    </row>
    <row r="217" ht="15.75" customHeight="1">
      <c r="A217" s="8" t="s">
        <v>974</v>
      </c>
      <c r="B217" s="9" t="s">
        <v>966</v>
      </c>
      <c r="C217" s="9" t="s">
        <v>967</v>
      </c>
      <c r="D217" s="9" t="s">
        <v>968</v>
      </c>
      <c r="E217" s="9" t="str">
        <f t="shared" si="1"/>
        <v>Refrigeración__.jpg</v>
      </c>
      <c r="F217" s="9" t="s">
        <v>966</v>
      </c>
      <c r="G217" s="9" t="s">
        <v>967</v>
      </c>
      <c r="H217" s="9" t="s">
        <v>968</v>
      </c>
      <c r="I217" s="6" t="str">
        <f t="shared" si="2"/>
        <v>Refrigeración_Refrigeración_.jpg</v>
      </c>
      <c r="J217" s="9" t="s">
        <v>969</v>
      </c>
      <c r="K217" s="9" t="s">
        <v>970</v>
      </c>
      <c r="L217" s="9" t="s">
        <v>971</v>
      </c>
      <c r="M217" s="9" t="s">
        <v>975</v>
      </c>
      <c r="N217" s="9" t="s">
        <v>976</v>
      </c>
      <c r="O217" s="9" t="s">
        <v>977</v>
      </c>
      <c r="P217" s="10" t="str">
        <f t="shared" si="3"/>
        <v>Refrigeración_Refrigeración_Junta de termostato.jpg</v>
      </c>
    </row>
    <row r="218" ht="15.75" customHeight="1">
      <c r="A218" s="5" t="s">
        <v>978</v>
      </c>
      <c r="B218" s="6" t="s">
        <v>966</v>
      </c>
      <c r="C218" s="6" t="s">
        <v>967</v>
      </c>
      <c r="D218" s="6" t="s">
        <v>968</v>
      </c>
      <c r="E218" s="6" t="str">
        <f t="shared" si="1"/>
        <v>Refrigeración__.jpg</v>
      </c>
      <c r="F218" s="6" t="s">
        <v>966</v>
      </c>
      <c r="G218" s="6" t="s">
        <v>967</v>
      </c>
      <c r="H218" s="6" t="s">
        <v>968</v>
      </c>
      <c r="I218" s="6" t="str">
        <f t="shared" si="2"/>
        <v>Refrigeración_Refrigeración_.jpg</v>
      </c>
      <c r="J218" s="6" t="s">
        <v>979</v>
      </c>
      <c r="K218" s="6" t="s">
        <v>980</v>
      </c>
      <c r="L218" s="6" t="s">
        <v>981</v>
      </c>
      <c r="M218" s="6" t="s">
        <v>982</v>
      </c>
      <c r="N218" s="6" t="s">
        <v>983</v>
      </c>
      <c r="O218" s="6" t="s">
        <v>984</v>
      </c>
      <c r="P218" s="7" t="str">
        <f t="shared" si="3"/>
        <v>Refrigeración_Refrigeración_Radiador.jpg</v>
      </c>
    </row>
    <row r="219" ht="15.75" customHeight="1">
      <c r="A219" s="8" t="s">
        <v>985</v>
      </c>
      <c r="B219" s="9" t="s">
        <v>966</v>
      </c>
      <c r="C219" s="9" t="s">
        <v>967</v>
      </c>
      <c r="D219" s="9" t="s">
        <v>968</v>
      </c>
      <c r="E219" s="9" t="str">
        <f t="shared" si="1"/>
        <v>Refrigeración__.jpg</v>
      </c>
      <c r="F219" s="9" t="s">
        <v>966</v>
      </c>
      <c r="G219" s="9" t="s">
        <v>967</v>
      </c>
      <c r="H219" s="9" t="s">
        <v>968</v>
      </c>
      <c r="I219" s="6" t="str">
        <f t="shared" si="2"/>
        <v>Refrigeración_Refrigeración_.jpg</v>
      </c>
      <c r="J219" s="9" t="s">
        <v>979</v>
      </c>
      <c r="K219" s="9" t="s">
        <v>980</v>
      </c>
      <c r="L219" s="9" t="s">
        <v>981</v>
      </c>
      <c r="M219" s="9" t="s">
        <v>986</v>
      </c>
      <c r="N219" s="9" t="s">
        <v>987</v>
      </c>
      <c r="O219" s="9" t="s">
        <v>988</v>
      </c>
      <c r="P219" s="10" t="str">
        <f t="shared" si="3"/>
        <v>Refrigeración_Refrigeración_Tapa del depósito de refrigerante.jpg</v>
      </c>
    </row>
    <row r="220" ht="15.75" customHeight="1">
      <c r="A220" s="5" t="s">
        <v>989</v>
      </c>
      <c r="B220" s="6" t="s">
        <v>966</v>
      </c>
      <c r="C220" s="6" t="s">
        <v>967</v>
      </c>
      <c r="D220" s="6" t="s">
        <v>968</v>
      </c>
      <c r="E220" s="6" t="str">
        <f t="shared" si="1"/>
        <v>Refrigeración__.jpg</v>
      </c>
      <c r="F220" s="6" t="s">
        <v>966</v>
      </c>
      <c r="G220" s="6" t="s">
        <v>967</v>
      </c>
      <c r="H220" s="6" t="s">
        <v>968</v>
      </c>
      <c r="I220" s="6" t="str">
        <f t="shared" si="2"/>
        <v>Refrigeración_Refrigeración_.jpg</v>
      </c>
      <c r="J220" s="6" t="s">
        <v>979</v>
      </c>
      <c r="K220" s="6" t="s">
        <v>980</v>
      </c>
      <c r="L220" s="6" t="s">
        <v>981</v>
      </c>
      <c r="M220" s="6" t="s">
        <v>962</v>
      </c>
      <c r="N220" s="6" t="s">
        <v>963</v>
      </c>
      <c r="O220" s="6" t="s">
        <v>964</v>
      </c>
      <c r="P220" s="7" t="str">
        <f t="shared" si="3"/>
        <v>Refrigeración_Refrigeración_Manguera del radiador.jpg</v>
      </c>
    </row>
    <row r="221" ht="15.75" customHeight="1">
      <c r="A221" s="8" t="s">
        <v>990</v>
      </c>
      <c r="B221" s="9" t="s">
        <v>966</v>
      </c>
      <c r="C221" s="9" t="s">
        <v>967</v>
      </c>
      <c r="D221" s="9" t="s">
        <v>968</v>
      </c>
      <c r="E221" s="9" t="str">
        <f t="shared" si="1"/>
        <v>Refrigeración__.jpg</v>
      </c>
      <c r="F221" s="9" t="s">
        <v>966</v>
      </c>
      <c r="G221" s="9" t="s">
        <v>967</v>
      </c>
      <c r="H221" s="9" t="s">
        <v>968</v>
      </c>
      <c r="I221" s="6" t="str">
        <f t="shared" si="2"/>
        <v>Refrigeración_Refrigeración_.jpg</v>
      </c>
      <c r="J221" s="9" t="s">
        <v>979</v>
      </c>
      <c r="K221" s="9" t="s">
        <v>980</v>
      </c>
      <c r="L221" s="9" t="s">
        <v>981</v>
      </c>
      <c r="M221" s="9" t="s">
        <v>991</v>
      </c>
      <c r="N221" s="9" t="s">
        <v>992</v>
      </c>
      <c r="O221" s="9" t="s">
        <v>993</v>
      </c>
      <c r="P221" s="10" t="str">
        <f t="shared" si="3"/>
        <v>Refrigeración_Refrigeración_Tapa del radiador.jpg</v>
      </c>
    </row>
    <row r="222" ht="15.75" customHeight="1">
      <c r="A222" s="5" t="s">
        <v>994</v>
      </c>
      <c r="B222" s="6" t="s">
        <v>966</v>
      </c>
      <c r="C222" s="6" t="s">
        <v>967</v>
      </c>
      <c r="D222" s="6" t="s">
        <v>968</v>
      </c>
      <c r="E222" s="6" t="str">
        <f t="shared" si="1"/>
        <v>Refrigeración__.jpg</v>
      </c>
      <c r="F222" s="6" t="s">
        <v>966</v>
      </c>
      <c r="G222" s="6" t="s">
        <v>967</v>
      </c>
      <c r="H222" s="6" t="s">
        <v>968</v>
      </c>
      <c r="I222" s="6" t="str">
        <f t="shared" si="2"/>
        <v>Refrigeración_Refrigeración_.jpg</v>
      </c>
      <c r="J222" s="6" t="s">
        <v>979</v>
      </c>
      <c r="K222" s="6" t="s">
        <v>980</v>
      </c>
      <c r="L222" s="6" t="s">
        <v>981</v>
      </c>
      <c r="M222" s="6" t="s">
        <v>995</v>
      </c>
      <c r="N222" s="6" t="s">
        <v>996</v>
      </c>
      <c r="O222" s="6" t="s">
        <v>997</v>
      </c>
      <c r="P222" s="7" t="str">
        <f t="shared" si="3"/>
        <v>Refrigeración_Refrigeración_Junta de la bomba de agua.jpg</v>
      </c>
    </row>
    <row r="223" ht="15.75" customHeight="1">
      <c r="A223" s="8" t="s">
        <v>998</v>
      </c>
      <c r="B223" s="9" t="s">
        <v>966</v>
      </c>
      <c r="C223" s="9" t="s">
        <v>967</v>
      </c>
      <c r="D223" s="9" t="s">
        <v>968</v>
      </c>
      <c r="E223" s="9" t="str">
        <f t="shared" si="1"/>
        <v>Refrigeración__.jpg</v>
      </c>
      <c r="F223" s="9" t="s">
        <v>966</v>
      </c>
      <c r="G223" s="9" t="s">
        <v>967</v>
      </c>
      <c r="H223" s="9" t="s">
        <v>968</v>
      </c>
      <c r="I223" s="6" t="str">
        <f t="shared" si="2"/>
        <v>Refrigeración_Refrigeración_.jpg</v>
      </c>
      <c r="J223" s="9" t="s">
        <v>979</v>
      </c>
      <c r="K223" s="9" t="s">
        <v>980</v>
      </c>
      <c r="L223" s="9" t="s">
        <v>981</v>
      </c>
      <c r="M223" s="9" t="s">
        <v>999</v>
      </c>
      <c r="N223" s="9" t="s">
        <v>1000</v>
      </c>
      <c r="O223" s="9" t="s">
        <v>1001</v>
      </c>
      <c r="P223" s="10" t="str">
        <f t="shared" si="3"/>
        <v>Refrigeración_Refrigeración_Piezas de fijación del radiador.jpg</v>
      </c>
    </row>
    <row r="224" ht="15.75" customHeight="1">
      <c r="A224" s="5" t="s">
        <v>1002</v>
      </c>
      <c r="B224" s="6" t="s">
        <v>966</v>
      </c>
      <c r="C224" s="6" t="s">
        <v>967</v>
      </c>
      <c r="D224" s="6" t="s">
        <v>968</v>
      </c>
      <c r="E224" s="6" t="str">
        <f t="shared" si="1"/>
        <v>Refrigeración__.jpg</v>
      </c>
      <c r="F224" s="6" t="s">
        <v>966</v>
      </c>
      <c r="G224" s="6" t="s">
        <v>967</v>
      </c>
      <c r="H224" s="6" t="s">
        <v>968</v>
      </c>
      <c r="I224" s="6" t="str">
        <f t="shared" si="2"/>
        <v>Refrigeración_Refrigeración_.jpg</v>
      </c>
      <c r="J224" s="6" t="s">
        <v>979</v>
      </c>
      <c r="K224" s="6" t="s">
        <v>980</v>
      </c>
      <c r="L224" s="6" t="s">
        <v>981</v>
      </c>
      <c r="M224" s="6" t="s">
        <v>1003</v>
      </c>
      <c r="N224" s="6" t="s">
        <v>1004</v>
      </c>
      <c r="O224" s="6" t="s">
        <v>1005</v>
      </c>
      <c r="P224" s="7" t="str">
        <f t="shared" si="3"/>
        <v>Refrigeración_Refrigeración_Tapón anticongelante.jpg</v>
      </c>
    </row>
    <row r="225" ht="15.75" customHeight="1">
      <c r="A225" s="8" t="s">
        <v>1006</v>
      </c>
      <c r="B225" s="9" t="s">
        <v>966</v>
      </c>
      <c r="C225" s="9" t="s">
        <v>967</v>
      </c>
      <c r="D225" s="9" t="s">
        <v>968</v>
      </c>
      <c r="E225" s="9" t="str">
        <f t="shared" si="1"/>
        <v>Refrigeración__.jpg</v>
      </c>
      <c r="F225" s="9" t="s">
        <v>966</v>
      </c>
      <c r="G225" s="9" t="s">
        <v>967</v>
      </c>
      <c r="H225" s="9" t="s">
        <v>968</v>
      </c>
      <c r="I225" s="6" t="str">
        <f t="shared" si="2"/>
        <v>Refrigeración_Refrigeración_.jpg</v>
      </c>
      <c r="J225" s="9" t="s">
        <v>979</v>
      </c>
      <c r="K225" s="9" t="s">
        <v>980</v>
      </c>
      <c r="L225" s="9" t="s">
        <v>981</v>
      </c>
      <c r="M225" s="9" t="s">
        <v>1007</v>
      </c>
      <c r="N225" s="9" t="s">
        <v>1008</v>
      </c>
      <c r="O225" s="9" t="s">
        <v>1009</v>
      </c>
      <c r="P225" s="10" t="str">
        <f t="shared" si="3"/>
        <v>Refrigeración_Refrigeración_Bomba de agua.jpg</v>
      </c>
    </row>
    <row r="226" ht="15.75" customHeight="1">
      <c r="A226" s="5" t="s">
        <v>1010</v>
      </c>
      <c r="B226" s="6" t="s">
        <v>966</v>
      </c>
      <c r="C226" s="6" t="s">
        <v>967</v>
      </c>
      <c r="D226" s="6" t="s">
        <v>968</v>
      </c>
      <c r="E226" s="6" t="str">
        <f t="shared" si="1"/>
        <v>Refrigeración__.jpg</v>
      </c>
      <c r="F226" s="6" t="s">
        <v>966</v>
      </c>
      <c r="G226" s="6" t="s">
        <v>967</v>
      </c>
      <c r="H226" s="6" t="s">
        <v>968</v>
      </c>
      <c r="I226" s="6" t="str">
        <f t="shared" si="2"/>
        <v>Refrigeración_Refrigeración_.jpg</v>
      </c>
      <c r="J226" s="6" t="s">
        <v>1011</v>
      </c>
      <c r="K226" s="6" t="s">
        <v>1012</v>
      </c>
      <c r="L226" s="6" t="s">
        <v>1013</v>
      </c>
      <c r="M226" s="6" t="s">
        <v>1014</v>
      </c>
      <c r="N226" s="6" t="s">
        <v>1015</v>
      </c>
      <c r="O226" s="6" t="s">
        <v>1016</v>
      </c>
      <c r="P226" s="7" t="str">
        <f t="shared" si="3"/>
        <v>Refrigeración_Refrigeración_Refrigerante.jpg</v>
      </c>
    </row>
    <row r="227" ht="15.75" customHeight="1">
      <c r="A227" s="8" t="s">
        <v>1017</v>
      </c>
      <c r="B227" s="9" t="s">
        <v>966</v>
      </c>
      <c r="C227" s="9" t="s">
        <v>967</v>
      </c>
      <c r="D227" s="9" t="s">
        <v>968</v>
      </c>
      <c r="E227" s="9" t="str">
        <f t="shared" si="1"/>
        <v>Refrigeración__.jpg</v>
      </c>
      <c r="F227" s="9" t="s">
        <v>966</v>
      </c>
      <c r="G227" s="9" t="s">
        <v>967</v>
      </c>
      <c r="H227" s="9" t="s">
        <v>968</v>
      </c>
      <c r="I227" s="6" t="str">
        <f t="shared" si="2"/>
        <v>Refrigeración_Refrigeración_.jpg</v>
      </c>
      <c r="J227" s="9" t="s">
        <v>1011</v>
      </c>
      <c r="K227" s="9" t="s">
        <v>1012</v>
      </c>
      <c r="L227" s="9" t="s">
        <v>1013</v>
      </c>
      <c r="M227" s="9" t="s">
        <v>1018</v>
      </c>
      <c r="N227" s="9" t="s">
        <v>1019</v>
      </c>
      <c r="O227" s="9" t="s">
        <v>1020</v>
      </c>
      <c r="P227" s="10" t="str">
        <f t="shared" si="3"/>
        <v>Refrigeración_Refrigeración_Sellador de agua del sistema de refrigeración.jpg</v>
      </c>
    </row>
    <row r="228" ht="15.75" customHeight="1">
      <c r="A228" s="5" t="s">
        <v>1021</v>
      </c>
      <c r="B228" s="6" t="s">
        <v>966</v>
      </c>
      <c r="C228" s="6" t="s">
        <v>967</v>
      </c>
      <c r="D228" s="6" t="s">
        <v>968</v>
      </c>
      <c r="E228" s="6" t="str">
        <f t="shared" si="1"/>
        <v>Refrigeración__.jpg</v>
      </c>
      <c r="F228" s="6" t="s">
        <v>966</v>
      </c>
      <c r="G228" s="6" t="s">
        <v>967</v>
      </c>
      <c r="H228" s="6" t="s">
        <v>968</v>
      </c>
      <c r="I228" s="6" t="str">
        <f t="shared" si="2"/>
        <v>Refrigeración_Refrigeración_.jpg</v>
      </c>
      <c r="J228" s="6" t="s">
        <v>1022</v>
      </c>
      <c r="K228" s="6" t="s">
        <v>1023</v>
      </c>
      <c r="L228" s="6" t="s">
        <v>1024</v>
      </c>
      <c r="M228" s="6" t="s">
        <v>173</v>
      </c>
      <c r="N228" s="6" t="s">
        <v>174</v>
      </c>
      <c r="O228" s="6" t="s">
        <v>175</v>
      </c>
      <c r="P228" s="7" t="str">
        <f t="shared" si="3"/>
        <v>Refrigeración_Refrigeración_Sensor de temperatura del refrigerante.jpg</v>
      </c>
    </row>
    <row r="229" ht="15.75" customHeight="1">
      <c r="A229" s="8" t="s">
        <v>1025</v>
      </c>
      <c r="B229" s="9" t="s">
        <v>966</v>
      </c>
      <c r="C229" s="9" t="s">
        <v>967</v>
      </c>
      <c r="D229" s="9" t="s">
        <v>968</v>
      </c>
      <c r="E229" s="9" t="str">
        <f t="shared" si="1"/>
        <v>Refrigeración__.jpg</v>
      </c>
      <c r="F229" s="9" t="s">
        <v>966</v>
      </c>
      <c r="G229" s="9" t="s">
        <v>967</v>
      </c>
      <c r="H229" s="9" t="s">
        <v>968</v>
      </c>
      <c r="I229" s="6" t="str">
        <f t="shared" si="2"/>
        <v>Refrigeración_Refrigeración_.jpg</v>
      </c>
      <c r="J229" s="9" t="s">
        <v>1026</v>
      </c>
      <c r="K229" s="9" t="s">
        <v>1027</v>
      </c>
      <c r="L229" s="9" t="s">
        <v>1028</v>
      </c>
      <c r="M229" s="9" t="s">
        <v>1029</v>
      </c>
      <c r="N229" s="9" t="s">
        <v>1030</v>
      </c>
      <c r="O229" s="9" t="s">
        <v>1031</v>
      </c>
      <c r="P229" s="10" t="str">
        <f t="shared" si="3"/>
        <v>Refrigeración_Refrigeración_Embrague del ventilador.jpg</v>
      </c>
    </row>
    <row r="230" ht="15.75" customHeight="1">
      <c r="A230" s="5" t="s">
        <v>1032</v>
      </c>
      <c r="B230" s="6" t="s">
        <v>966</v>
      </c>
      <c r="C230" s="6" t="s">
        <v>967</v>
      </c>
      <c r="D230" s="6" t="s">
        <v>968</v>
      </c>
      <c r="E230" s="6" t="str">
        <f t="shared" si="1"/>
        <v>Refrigeración__.jpg</v>
      </c>
      <c r="F230" s="6" t="s">
        <v>966</v>
      </c>
      <c r="G230" s="6" t="s">
        <v>967</v>
      </c>
      <c r="H230" s="6" t="s">
        <v>968</v>
      </c>
      <c r="I230" s="6" t="str">
        <f t="shared" si="2"/>
        <v>Refrigeración_Refrigeración_.jpg</v>
      </c>
      <c r="J230" s="6" t="s">
        <v>1026</v>
      </c>
      <c r="K230" s="6" t="s">
        <v>1027</v>
      </c>
      <c r="L230" s="6" t="s">
        <v>1028</v>
      </c>
      <c r="M230" s="6" t="s">
        <v>1033</v>
      </c>
      <c r="N230" s="6" t="s">
        <v>1034</v>
      </c>
      <c r="O230" s="6" t="s">
        <v>1035</v>
      </c>
      <c r="P230" s="7" t="str">
        <f t="shared" si="3"/>
        <v>Refrigeración_Refrigeración_Aspas del ventilador de refrigeración.jpg</v>
      </c>
    </row>
    <row r="231" ht="15.75" customHeight="1">
      <c r="A231" s="8" t="s">
        <v>1036</v>
      </c>
      <c r="B231" s="9" t="s">
        <v>966</v>
      </c>
      <c r="C231" s="9" t="s">
        <v>967</v>
      </c>
      <c r="D231" s="9" t="s">
        <v>968</v>
      </c>
      <c r="E231" s="9" t="str">
        <f t="shared" si="1"/>
        <v>Refrigeración__.jpg</v>
      </c>
      <c r="F231" s="9" t="s">
        <v>966</v>
      </c>
      <c r="G231" s="9" t="s">
        <v>967</v>
      </c>
      <c r="H231" s="9" t="s">
        <v>968</v>
      </c>
      <c r="I231" s="6" t="str">
        <f t="shared" si="2"/>
        <v>Refrigeración_Refrigeración_.jpg</v>
      </c>
      <c r="J231" s="9" t="s">
        <v>1037</v>
      </c>
      <c r="K231" s="9" t="s">
        <v>1038</v>
      </c>
      <c r="L231" s="9" t="s">
        <v>1039</v>
      </c>
      <c r="M231" s="9" t="s">
        <v>1040</v>
      </c>
      <c r="N231" s="9" t="s">
        <v>1041</v>
      </c>
      <c r="O231" s="9" t="s">
        <v>1042</v>
      </c>
      <c r="P231" s="10" t="str">
        <f t="shared" si="3"/>
        <v>Refrigeración_Refrigeración_Enfriador de aceite.jpg</v>
      </c>
    </row>
    <row r="232" ht="15.75" customHeight="1">
      <c r="A232" s="5" t="s">
        <v>1043</v>
      </c>
      <c r="B232" s="6" t="s">
        <v>966</v>
      </c>
      <c r="C232" s="6" t="s">
        <v>967</v>
      </c>
      <c r="D232" s="6" t="s">
        <v>968</v>
      </c>
      <c r="E232" s="6" t="str">
        <f t="shared" si="1"/>
        <v>Refrigeración__.jpg</v>
      </c>
      <c r="F232" s="6" t="s">
        <v>966</v>
      </c>
      <c r="G232" s="6" t="s">
        <v>967</v>
      </c>
      <c r="H232" s="6" t="s">
        <v>968</v>
      </c>
      <c r="I232" s="6" t="str">
        <f t="shared" si="2"/>
        <v>Refrigeración_Refrigeración_.jpg</v>
      </c>
      <c r="J232" s="6" t="s">
        <v>619</v>
      </c>
      <c r="K232" s="6" t="s">
        <v>620</v>
      </c>
      <c r="L232" s="6" t="s">
        <v>1044</v>
      </c>
      <c r="M232" s="6" t="s">
        <v>1045</v>
      </c>
      <c r="N232" s="6" t="s">
        <v>1046</v>
      </c>
      <c r="O232" s="6" t="s">
        <v>1047</v>
      </c>
      <c r="P232" s="7" t="str">
        <f t="shared" si="3"/>
        <v>Refrigeración_Refrigeración_Limpiador de radiador.jpg</v>
      </c>
    </row>
    <row r="233" ht="15.75" customHeight="1">
      <c r="A233" s="8" t="s">
        <v>1048</v>
      </c>
      <c r="B233" s="9" t="s">
        <v>966</v>
      </c>
      <c r="C233" s="9" t="s">
        <v>967</v>
      </c>
      <c r="D233" s="9" t="s">
        <v>968</v>
      </c>
      <c r="E233" s="9" t="str">
        <f t="shared" si="1"/>
        <v>Refrigeración__.jpg</v>
      </c>
      <c r="F233" s="9" t="s">
        <v>966</v>
      </c>
      <c r="G233" s="9" t="s">
        <v>967</v>
      </c>
      <c r="H233" s="9" t="s">
        <v>968</v>
      </c>
      <c r="I233" s="6" t="str">
        <f t="shared" si="2"/>
        <v>Refrigeración_Refrigeración_.jpg</v>
      </c>
      <c r="J233" s="9" t="s">
        <v>619</v>
      </c>
      <c r="K233" s="9" t="s">
        <v>620</v>
      </c>
      <c r="L233" s="9" t="s">
        <v>1044</v>
      </c>
      <c r="M233" s="9" t="s">
        <v>1049</v>
      </c>
      <c r="N233" s="9" t="s">
        <v>1050</v>
      </c>
      <c r="O233" s="9" t="s">
        <v>1051</v>
      </c>
      <c r="P233" s="10" t="str">
        <f t="shared" si="3"/>
        <v>Refrigeración_Refrigeración_Sellador de radiador.jpg</v>
      </c>
    </row>
    <row r="234" ht="15.75" customHeight="1">
      <c r="A234" s="5" t="s">
        <v>1052</v>
      </c>
      <c r="B234" s="6" t="s">
        <v>966</v>
      </c>
      <c r="C234" s="6" t="s">
        <v>967</v>
      </c>
      <c r="D234" s="6" t="s">
        <v>968</v>
      </c>
      <c r="E234" s="6" t="str">
        <f t="shared" si="1"/>
        <v>Refrigeración__.jpg</v>
      </c>
      <c r="F234" s="6" t="s">
        <v>966</v>
      </c>
      <c r="G234" s="6" t="s">
        <v>967</v>
      </c>
      <c r="H234" s="6" t="s">
        <v>968</v>
      </c>
      <c r="I234" s="6" t="str">
        <f t="shared" si="2"/>
        <v>Refrigeración_Refrigeración_.jpg</v>
      </c>
      <c r="J234" s="6" t="s">
        <v>619</v>
      </c>
      <c r="K234" s="6" t="s">
        <v>620</v>
      </c>
      <c r="L234" s="6" t="s">
        <v>1044</v>
      </c>
      <c r="M234" s="6" t="s">
        <v>1053</v>
      </c>
      <c r="N234" s="6" t="s">
        <v>1054</v>
      </c>
      <c r="O234" s="6" t="s">
        <v>1055</v>
      </c>
      <c r="P234" s="7" t="str">
        <f t="shared" si="3"/>
        <v>Refrigeración_Refrigeración_Juntas planas.jpg</v>
      </c>
    </row>
    <row r="235" ht="15.75" customHeight="1">
      <c r="A235" s="8" t="s">
        <v>1056</v>
      </c>
      <c r="B235" s="9" t="s">
        <v>966</v>
      </c>
      <c r="C235" s="9" t="s">
        <v>967</v>
      </c>
      <c r="D235" s="9" t="s">
        <v>968</v>
      </c>
      <c r="E235" s="9" t="str">
        <f t="shared" si="1"/>
        <v>Refrigeración__.jpg</v>
      </c>
      <c r="F235" s="9" t="s">
        <v>966</v>
      </c>
      <c r="G235" s="9" t="s">
        <v>967</v>
      </c>
      <c r="H235" s="9" t="s">
        <v>968</v>
      </c>
      <c r="I235" s="6" t="str">
        <f t="shared" si="2"/>
        <v>Refrigeración_Refrigeración_.jpg</v>
      </c>
      <c r="J235" s="9" t="s">
        <v>619</v>
      </c>
      <c r="K235" s="9" t="s">
        <v>620</v>
      </c>
      <c r="L235" s="9" t="s">
        <v>1044</v>
      </c>
      <c r="M235" s="9" t="s">
        <v>1057</v>
      </c>
      <c r="N235" s="9" t="s">
        <v>1058</v>
      </c>
      <c r="O235" s="9" t="s">
        <v>1059</v>
      </c>
      <c r="P235" s="10" t="str">
        <f t="shared" si="3"/>
        <v>Refrigeración_Refrigeración_Sellador universal.jpg</v>
      </c>
    </row>
    <row r="236" ht="15.75" customHeight="1">
      <c r="A236" s="5" t="s">
        <v>1060</v>
      </c>
      <c r="B236" s="6" t="s">
        <v>1061</v>
      </c>
      <c r="C236" s="6" t="str">
        <f>IFERROR(__xludf.DUMMYFUNCTION("GOOGLETRANSLATE(B237,""DE"",""ES"")"),"Aceites y líquidos")</f>
        <v>Aceites y líquidos</v>
      </c>
      <c r="D236" s="6" t="str">
        <f>IFERROR(__xludf.DUMMYFUNCTION("GOOGLETRANSLATE(B237,""DE"",""EN"")"),"Oils &amp; Liquids")</f>
        <v>Oils &amp; Liquids</v>
      </c>
      <c r="E236" s="6" t="str">
        <f t="shared" si="1"/>
        <v>Aceites y líquidos__.jpg</v>
      </c>
      <c r="F236" s="6" t="s">
        <v>1061</v>
      </c>
      <c r="G236" s="6" t="s">
        <v>1062</v>
      </c>
      <c r="H236" s="6" t="s">
        <v>685</v>
      </c>
      <c r="I236" s="6" t="str">
        <f t="shared" si="2"/>
        <v>Aceites y líquidos_Aceites y líquidos_.jpg</v>
      </c>
      <c r="J236" s="6" t="s">
        <v>1061</v>
      </c>
      <c r="K236" s="6" t="s">
        <v>1062</v>
      </c>
      <c r="L236" s="6" t="s">
        <v>685</v>
      </c>
      <c r="M236" s="6" t="s">
        <v>1063</v>
      </c>
      <c r="N236" s="6" t="s">
        <v>1064</v>
      </c>
      <c r="O236" s="6" t="s">
        <v>1065</v>
      </c>
      <c r="P236" s="7" t="str">
        <f t="shared" si="3"/>
        <v>Aceites y líquidos_Aceites y líquidos_Aceite de motor.jpg</v>
      </c>
    </row>
    <row r="237" ht="15.75" customHeight="1">
      <c r="A237" s="8" t="s">
        <v>1066</v>
      </c>
      <c r="B237" s="9" t="s">
        <v>1061</v>
      </c>
      <c r="C237" s="9" t="s">
        <v>1062</v>
      </c>
      <c r="D237" s="9" t="s">
        <v>1067</v>
      </c>
      <c r="E237" s="9" t="str">
        <f t="shared" si="1"/>
        <v>Aceites y líquidos__.jpg</v>
      </c>
      <c r="F237" s="9" t="s">
        <v>1061</v>
      </c>
      <c r="G237" s="9" t="s">
        <v>1062</v>
      </c>
      <c r="H237" s="9" t="s">
        <v>685</v>
      </c>
      <c r="I237" s="6" t="str">
        <f t="shared" si="2"/>
        <v>Aceites y líquidos_Aceites y líquidos_.jpg</v>
      </c>
      <c r="J237" s="9" t="s">
        <v>1061</v>
      </c>
      <c r="K237" s="9" t="s">
        <v>1062</v>
      </c>
      <c r="L237" s="9" t="s">
        <v>685</v>
      </c>
      <c r="M237" s="9" t="s">
        <v>1014</v>
      </c>
      <c r="N237" s="9" t="s">
        <v>1015</v>
      </c>
      <c r="O237" s="9" t="s">
        <v>1016</v>
      </c>
      <c r="P237" s="10" t="str">
        <f t="shared" si="3"/>
        <v>Aceites y líquidos_Aceites y líquidos_Refrigerante.jpg</v>
      </c>
    </row>
    <row r="238" ht="15.75" customHeight="1">
      <c r="A238" s="5" t="s">
        <v>1068</v>
      </c>
      <c r="B238" s="6" t="s">
        <v>1061</v>
      </c>
      <c r="C238" s="6" t="s">
        <v>1062</v>
      </c>
      <c r="D238" s="6" t="s">
        <v>1067</v>
      </c>
      <c r="E238" s="6" t="str">
        <f t="shared" si="1"/>
        <v>Aceites y líquidos__.jpg</v>
      </c>
      <c r="F238" s="6" t="s">
        <v>1061</v>
      </c>
      <c r="G238" s="6" t="s">
        <v>1062</v>
      </c>
      <c r="H238" s="6" t="s">
        <v>685</v>
      </c>
      <c r="I238" s="6" t="str">
        <f t="shared" si="2"/>
        <v>Aceites y líquidos_Aceites y líquidos_.jpg</v>
      </c>
      <c r="J238" s="6" t="s">
        <v>1061</v>
      </c>
      <c r="K238" s="6" t="s">
        <v>1062</v>
      </c>
      <c r="L238" s="6" t="s">
        <v>685</v>
      </c>
      <c r="M238" s="6" t="s">
        <v>1069</v>
      </c>
      <c r="N238" s="6" t="s">
        <v>1070</v>
      </c>
      <c r="O238" s="6" t="s">
        <v>1071</v>
      </c>
      <c r="P238" s="7" t="str">
        <f t="shared" si="3"/>
        <v>Aceites y líquidos_Aceites y líquidos_Líquido de frenos.jpg</v>
      </c>
    </row>
    <row r="239" ht="15.75" customHeight="1">
      <c r="A239" s="8" t="s">
        <v>1072</v>
      </c>
      <c r="B239" s="9" t="s">
        <v>1061</v>
      </c>
      <c r="C239" s="9" t="s">
        <v>1062</v>
      </c>
      <c r="D239" s="9" t="s">
        <v>1067</v>
      </c>
      <c r="E239" s="9" t="str">
        <f t="shared" si="1"/>
        <v>Aceites y líquidos__.jpg</v>
      </c>
      <c r="F239" s="9" t="s">
        <v>1061</v>
      </c>
      <c r="G239" s="9" t="s">
        <v>1062</v>
      </c>
      <c r="H239" s="9" t="s">
        <v>685</v>
      </c>
      <c r="I239" s="6" t="str">
        <f t="shared" si="2"/>
        <v>Aceites y líquidos_Aceites y líquidos_.jpg</v>
      </c>
      <c r="J239" s="9" t="s">
        <v>1061</v>
      </c>
      <c r="K239" s="9" t="s">
        <v>1062</v>
      </c>
      <c r="L239" s="9" t="s">
        <v>685</v>
      </c>
      <c r="M239" s="9" t="s">
        <v>630</v>
      </c>
      <c r="N239" s="9" t="s">
        <v>631</v>
      </c>
      <c r="O239" s="9" t="s">
        <v>632</v>
      </c>
      <c r="P239" s="10" t="str">
        <f t="shared" si="3"/>
        <v>Aceites y líquidos_Aceites y líquidos_Aceite de transmisión y caja de transferencia.jpg</v>
      </c>
    </row>
    <row r="240" ht="15.75" customHeight="1">
      <c r="A240" s="5" t="s">
        <v>1073</v>
      </c>
      <c r="B240" s="6" t="s">
        <v>1061</v>
      </c>
      <c r="C240" s="6" t="s">
        <v>1062</v>
      </c>
      <c r="D240" s="6" t="s">
        <v>1067</v>
      </c>
      <c r="E240" s="6" t="str">
        <f t="shared" si="1"/>
        <v>Aceites y líquidos__.jpg</v>
      </c>
      <c r="F240" s="6" t="s">
        <v>1061</v>
      </c>
      <c r="G240" s="6" t="s">
        <v>1062</v>
      </c>
      <c r="H240" s="6" t="s">
        <v>685</v>
      </c>
      <c r="I240" s="6" t="str">
        <f t="shared" si="2"/>
        <v>Aceites y líquidos_Aceites y líquidos_.jpg</v>
      </c>
      <c r="J240" s="6" t="s">
        <v>1061</v>
      </c>
      <c r="K240" s="6" t="s">
        <v>1062</v>
      </c>
      <c r="L240" s="6" t="s">
        <v>685</v>
      </c>
      <c r="M240" s="6" t="s">
        <v>1074</v>
      </c>
      <c r="N240" s="6" t="s">
        <v>1075</v>
      </c>
      <c r="O240" s="6" t="s">
        <v>1076</v>
      </c>
      <c r="P240" s="7" t="str">
        <f t="shared" si="3"/>
        <v>Aceites y líquidos_Aceites y líquidos_Aceite hidráulico.jpg</v>
      </c>
    </row>
    <row r="241" ht="15.75" customHeight="1">
      <c r="A241" s="8" t="s">
        <v>1077</v>
      </c>
      <c r="B241" s="9" t="s">
        <v>1061</v>
      </c>
      <c r="C241" s="9" t="s">
        <v>1062</v>
      </c>
      <c r="D241" s="9" t="s">
        <v>1067</v>
      </c>
      <c r="E241" s="9" t="str">
        <f t="shared" si="1"/>
        <v>Aceites y líquidos__.jpg</v>
      </c>
      <c r="F241" s="9" t="s">
        <v>1061</v>
      </c>
      <c r="G241" s="9" t="s">
        <v>1062</v>
      </c>
      <c r="H241" s="9" t="s">
        <v>685</v>
      </c>
      <c r="I241" s="6" t="str">
        <f t="shared" si="2"/>
        <v>Aceites y líquidos_Aceites y líquidos_.jpg</v>
      </c>
      <c r="J241" s="9" t="s">
        <v>1061</v>
      </c>
      <c r="K241" s="9" t="s">
        <v>1062</v>
      </c>
      <c r="L241" s="9" t="s">
        <v>685</v>
      </c>
      <c r="M241" s="9" t="s">
        <v>646</v>
      </c>
      <c r="N241" s="9" t="s">
        <v>1078</v>
      </c>
      <c r="O241" s="9" t="s">
        <v>1079</v>
      </c>
      <c r="P241" s="10" t="str">
        <f t="shared" si="3"/>
        <v>Aceites y líquidos_Aceites y líquidos_Aceite para transmisiones automáticas.jpg</v>
      </c>
    </row>
    <row r="242" ht="15.75" customHeight="1">
      <c r="A242" s="5" t="s">
        <v>1080</v>
      </c>
      <c r="B242" s="6" t="s">
        <v>1061</v>
      </c>
      <c r="C242" s="6" t="s">
        <v>1062</v>
      </c>
      <c r="D242" s="6" t="s">
        <v>1067</v>
      </c>
      <c r="E242" s="6" t="str">
        <f t="shared" si="1"/>
        <v>Aceites y líquidos__.jpg</v>
      </c>
      <c r="F242" s="6" t="s">
        <v>1061</v>
      </c>
      <c r="G242" s="6" t="s">
        <v>1062</v>
      </c>
      <c r="H242" s="6" t="s">
        <v>685</v>
      </c>
      <c r="I242" s="6" t="str">
        <f t="shared" si="2"/>
        <v>Aceites y líquidos_Aceites y líquidos_.jpg</v>
      </c>
      <c r="J242" s="6" t="s">
        <v>1061</v>
      </c>
      <c r="K242" s="6" t="s">
        <v>1062</v>
      </c>
      <c r="L242" s="6" t="s">
        <v>685</v>
      </c>
      <c r="M242" s="6" t="s">
        <v>1081</v>
      </c>
      <c r="N242" s="6" t="s">
        <v>1082</v>
      </c>
      <c r="O242" s="6" t="s">
        <v>1083</v>
      </c>
      <c r="P242" s="7" t="str">
        <f t="shared" si="3"/>
        <v>Aceites y líquidos_Aceites y líquidos_Aceite de dirección asistida.jpg</v>
      </c>
    </row>
    <row r="243" ht="15.75" customHeight="1">
      <c r="A243" s="8" t="s">
        <v>1084</v>
      </c>
      <c r="B243" s="9" t="s">
        <v>1085</v>
      </c>
      <c r="C243" s="9" t="s">
        <v>1086</v>
      </c>
      <c r="D243" s="9" t="str">
        <f>IFERROR(__xludf.DUMMYFUNCTION("GOOGLETRANSLATE(B244,""DE"",""EN"")"),"Tires")</f>
        <v>Tires</v>
      </c>
      <c r="E243" s="9" t="str">
        <f t="shared" si="1"/>
        <v>Llantas__.jpg</v>
      </c>
      <c r="F243" s="9" t="s">
        <v>1087</v>
      </c>
      <c r="G243" s="9" t="s">
        <v>1088</v>
      </c>
      <c r="H243" s="9" t="s">
        <v>1089</v>
      </c>
      <c r="I243" s="6" t="str">
        <f t="shared" si="2"/>
        <v>Llantas_Neumáticos y productos relacionados_.jpg</v>
      </c>
      <c r="J243" s="9" t="s">
        <v>1087</v>
      </c>
      <c r="K243" s="9" t="s">
        <v>1088</v>
      </c>
      <c r="L243" s="9" t="s">
        <v>1089</v>
      </c>
      <c r="M243" s="9" t="s">
        <v>1085</v>
      </c>
      <c r="N243" s="9" t="s">
        <v>1090</v>
      </c>
      <c r="O243" s="9" t="s">
        <v>1091</v>
      </c>
      <c r="P243" s="10" t="str">
        <f t="shared" si="3"/>
        <v>Llantas_Neumáticos y productos relacionados_Neumáticos.jpg</v>
      </c>
    </row>
    <row r="244" ht="15.75" customHeight="1">
      <c r="A244" s="5" t="s">
        <v>1092</v>
      </c>
      <c r="B244" s="6" t="s">
        <v>1085</v>
      </c>
      <c r="C244" s="6" t="s">
        <v>1086</v>
      </c>
      <c r="D244" s="6" t="s">
        <v>1091</v>
      </c>
      <c r="E244" s="6" t="str">
        <f t="shared" si="1"/>
        <v>Llantas__.jpg</v>
      </c>
      <c r="F244" s="6" t="s">
        <v>1087</v>
      </c>
      <c r="G244" s="6" t="s">
        <v>1088</v>
      </c>
      <c r="H244" s="6" t="s">
        <v>1089</v>
      </c>
      <c r="I244" s="6" t="str">
        <f t="shared" si="2"/>
        <v>Llantas_Neumáticos y productos relacionados_.jpg</v>
      </c>
      <c r="J244" s="6" t="s">
        <v>1087</v>
      </c>
      <c r="K244" s="6" t="s">
        <v>1088</v>
      </c>
      <c r="L244" s="6" t="s">
        <v>1089</v>
      </c>
      <c r="M244" s="6" t="s">
        <v>1093</v>
      </c>
      <c r="N244" s="6" t="s">
        <v>1094</v>
      </c>
      <c r="O244" s="6" t="s">
        <v>1095</v>
      </c>
      <c r="P244" s="7" t="str">
        <f t="shared" si="3"/>
        <v>Llantas_Neumáticos y productos relacionados_Tapacubos.jpg</v>
      </c>
    </row>
    <row r="245" ht="15.75" customHeight="1">
      <c r="A245" s="8" t="s">
        <v>1096</v>
      </c>
      <c r="B245" s="9" t="s">
        <v>1085</v>
      </c>
      <c r="C245" s="9" t="s">
        <v>1086</v>
      </c>
      <c r="D245" s="9" t="s">
        <v>1091</v>
      </c>
      <c r="E245" s="9" t="str">
        <f t="shared" si="1"/>
        <v>Llantas__.jpg</v>
      </c>
      <c r="F245" s="9" t="s">
        <v>1087</v>
      </c>
      <c r="G245" s="9" t="s">
        <v>1088</v>
      </c>
      <c r="H245" s="9" t="s">
        <v>1089</v>
      </c>
      <c r="I245" s="6" t="str">
        <f t="shared" si="2"/>
        <v>Llantas_Neumáticos y productos relacionados_.jpg</v>
      </c>
      <c r="J245" s="9" t="s">
        <v>1087</v>
      </c>
      <c r="K245" s="9" t="s">
        <v>1088</v>
      </c>
      <c r="L245" s="9" t="s">
        <v>1089</v>
      </c>
      <c r="M245" s="9" t="s">
        <v>1097</v>
      </c>
      <c r="N245" s="9" t="s">
        <v>1098</v>
      </c>
      <c r="O245" s="9" t="s">
        <v>1099</v>
      </c>
      <c r="P245" s="10" t="str">
        <f t="shared" si="3"/>
        <v>Llantas_Neumáticos y productos relacionados_Bolsas para neumáticos.jpg</v>
      </c>
    </row>
    <row r="246" ht="15.75" customHeight="1">
      <c r="A246" s="5" t="s">
        <v>1100</v>
      </c>
      <c r="B246" s="6" t="s">
        <v>1085</v>
      </c>
      <c r="C246" s="6" t="s">
        <v>1086</v>
      </c>
      <c r="D246" s="6" t="s">
        <v>1091</v>
      </c>
      <c r="E246" s="6" t="str">
        <f t="shared" si="1"/>
        <v>Llantas__.jpg</v>
      </c>
      <c r="F246" s="6" t="s">
        <v>1087</v>
      </c>
      <c r="G246" s="6" t="s">
        <v>1088</v>
      </c>
      <c r="H246" s="6" t="s">
        <v>1089</v>
      </c>
      <c r="I246" s="6" t="str">
        <f t="shared" si="2"/>
        <v>Llantas_Neumáticos y productos relacionados_.jpg</v>
      </c>
      <c r="J246" s="6" t="s">
        <v>1087</v>
      </c>
      <c r="K246" s="6" t="s">
        <v>1088</v>
      </c>
      <c r="L246" s="6" t="s">
        <v>1089</v>
      </c>
      <c r="M246" s="6" t="s">
        <v>1101</v>
      </c>
      <c r="N246" s="6" t="s">
        <v>1102</v>
      </c>
      <c r="O246" s="6" t="s">
        <v>1103</v>
      </c>
      <c r="P246" s="7" t="str">
        <f t="shared" si="3"/>
        <v>Llantas_Neumáticos y productos relacionados_Cuñas de rueda.jpg</v>
      </c>
    </row>
    <row r="247" ht="15.75" customHeight="1">
      <c r="A247" s="8" t="s">
        <v>1104</v>
      </c>
      <c r="B247" s="9" t="s">
        <v>1085</v>
      </c>
      <c r="C247" s="9" t="s">
        <v>1086</v>
      </c>
      <c r="D247" s="9" t="s">
        <v>1091</v>
      </c>
      <c r="E247" s="9" t="str">
        <f t="shared" si="1"/>
        <v>Llantas__.jpg</v>
      </c>
      <c r="F247" s="9" t="s">
        <v>1087</v>
      </c>
      <c r="G247" s="9" t="s">
        <v>1088</v>
      </c>
      <c r="H247" s="9" t="s">
        <v>1089</v>
      </c>
      <c r="I247" s="6" t="str">
        <f t="shared" si="2"/>
        <v>Llantas_Neumáticos y productos relacionados_.jpg</v>
      </c>
      <c r="J247" s="9" t="s">
        <v>1087</v>
      </c>
      <c r="K247" s="9" t="s">
        <v>1088</v>
      </c>
      <c r="L247" s="9" t="s">
        <v>1089</v>
      </c>
      <c r="M247" s="9" t="s">
        <v>1105</v>
      </c>
      <c r="N247" s="9" t="s">
        <v>1106</v>
      </c>
      <c r="O247" s="9" t="s">
        <v>1107</v>
      </c>
      <c r="P247" s="10" t="str">
        <f t="shared" si="3"/>
        <v>Llantas_Neumáticos y productos relacionados_Llave para tuercas de rueda.jpg</v>
      </c>
    </row>
    <row r="248" ht="15.75" customHeight="1">
      <c r="A248" s="5" t="s">
        <v>1108</v>
      </c>
      <c r="B248" s="6" t="s">
        <v>1085</v>
      </c>
      <c r="C248" s="6" t="s">
        <v>1086</v>
      </c>
      <c r="D248" s="6" t="s">
        <v>1091</v>
      </c>
      <c r="E248" s="6" t="str">
        <f t="shared" si="1"/>
        <v>Llantas__.jpg</v>
      </c>
      <c r="F248" s="6" t="s">
        <v>1087</v>
      </c>
      <c r="G248" s="6" t="s">
        <v>1088</v>
      </c>
      <c r="H248" s="6" t="s">
        <v>1089</v>
      </c>
      <c r="I248" s="6" t="str">
        <f t="shared" si="2"/>
        <v>Llantas_Neumáticos y productos relacionados_.jpg</v>
      </c>
      <c r="J248" s="6" t="s">
        <v>1087</v>
      </c>
      <c r="K248" s="6" t="s">
        <v>1088</v>
      </c>
      <c r="L248" s="6" t="s">
        <v>1089</v>
      </c>
      <c r="M248" s="6" t="s">
        <v>1109</v>
      </c>
      <c r="N248" s="6" t="s">
        <v>1110</v>
      </c>
      <c r="O248" s="6" t="s">
        <v>1111</v>
      </c>
      <c r="P248" s="7" t="str">
        <f t="shared" si="3"/>
        <v>Llantas_Neumáticos y productos relacionados_Cadenas para nieve.jpg</v>
      </c>
    </row>
    <row r="249" ht="15.75" customHeight="1">
      <c r="A249" s="8" t="s">
        <v>1112</v>
      </c>
      <c r="B249" s="9" t="s">
        <v>1085</v>
      </c>
      <c r="C249" s="9" t="s">
        <v>1086</v>
      </c>
      <c r="D249" s="9" t="s">
        <v>1091</v>
      </c>
      <c r="E249" s="9" t="str">
        <f t="shared" si="1"/>
        <v>Llantas__.jpg</v>
      </c>
      <c r="F249" s="9" t="s">
        <v>1087</v>
      </c>
      <c r="G249" s="9" t="s">
        <v>1088</v>
      </c>
      <c r="H249" s="9" t="s">
        <v>1089</v>
      </c>
      <c r="I249" s="6" t="str">
        <f t="shared" si="2"/>
        <v>Llantas_Neumáticos y productos relacionados_.jpg</v>
      </c>
      <c r="J249" s="9" t="s">
        <v>1087</v>
      </c>
      <c r="K249" s="9" t="s">
        <v>1088</v>
      </c>
      <c r="L249" s="9" t="s">
        <v>1089</v>
      </c>
      <c r="M249" s="9" t="s">
        <v>1113</v>
      </c>
      <c r="N249" s="9" t="s">
        <v>1114</v>
      </c>
      <c r="O249" s="9" t="s">
        <v>1115</v>
      </c>
      <c r="P249" s="10" t="str">
        <f t="shared" si="3"/>
        <v>Llantas_Neumáticos y productos relacionados_Gato hidráulico.jpg</v>
      </c>
    </row>
    <row r="250" ht="15.75" customHeight="1">
      <c r="A250" s="5" t="s">
        <v>1116</v>
      </c>
      <c r="B250" s="6" t="s">
        <v>1085</v>
      </c>
      <c r="C250" s="6" t="s">
        <v>1086</v>
      </c>
      <c r="D250" s="6" t="s">
        <v>1091</v>
      </c>
      <c r="E250" s="6" t="str">
        <f t="shared" si="1"/>
        <v>Llantas__.jpg</v>
      </c>
      <c r="F250" s="6" t="s">
        <v>1087</v>
      </c>
      <c r="G250" s="6" t="s">
        <v>1088</v>
      </c>
      <c r="H250" s="6" t="s">
        <v>1089</v>
      </c>
      <c r="I250" s="6" t="str">
        <f t="shared" si="2"/>
        <v>Llantas_Neumáticos y productos relacionados_.jpg</v>
      </c>
      <c r="J250" s="6" t="s">
        <v>1087</v>
      </c>
      <c r="K250" s="6" t="s">
        <v>1088</v>
      </c>
      <c r="L250" s="6" t="s">
        <v>1089</v>
      </c>
      <c r="M250" s="6" t="s">
        <v>1117</v>
      </c>
      <c r="N250" s="6" t="s">
        <v>1118</v>
      </c>
      <c r="O250" s="6" t="s">
        <v>1119</v>
      </c>
      <c r="P250" s="7" t="str">
        <f t="shared" si="3"/>
        <v>Llantas_Neumáticos y productos relacionados_Mini compresor.jpg</v>
      </c>
    </row>
    <row r="251" ht="15.75" customHeight="1">
      <c r="A251" s="8" t="s">
        <v>1120</v>
      </c>
      <c r="B251" s="9" t="s">
        <v>1085</v>
      </c>
      <c r="C251" s="9" t="s">
        <v>1086</v>
      </c>
      <c r="D251" s="9" t="s">
        <v>1091</v>
      </c>
      <c r="E251" s="9" t="str">
        <f t="shared" si="1"/>
        <v>Llantas__.jpg</v>
      </c>
      <c r="F251" s="9" t="s">
        <v>1087</v>
      </c>
      <c r="G251" s="9" t="s">
        <v>1088</v>
      </c>
      <c r="H251" s="9" t="s">
        <v>1089</v>
      </c>
      <c r="I251" s="6" t="str">
        <f t="shared" si="2"/>
        <v>Llantas_Neumáticos y productos relacionados_.jpg</v>
      </c>
      <c r="J251" s="9" t="s">
        <v>1087</v>
      </c>
      <c r="K251" s="9" t="s">
        <v>1088</v>
      </c>
      <c r="L251" s="9" t="s">
        <v>1089</v>
      </c>
      <c r="M251" s="9" t="s">
        <v>1121</v>
      </c>
      <c r="N251" s="9" t="s">
        <v>1122</v>
      </c>
      <c r="O251" s="9" t="s">
        <v>1123</v>
      </c>
      <c r="P251" s="10" t="str">
        <f t="shared" si="3"/>
        <v>Llantas_Neumáticos y productos relacionados_Kit de reparación de neumáticos.jpg</v>
      </c>
    </row>
    <row r="252" ht="15.75" customHeight="1">
      <c r="A252" s="5" t="s">
        <v>1124</v>
      </c>
      <c r="B252" s="6" t="s">
        <v>1085</v>
      </c>
      <c r="C252" s="6" t="s">
        <v>1086</v>
      </c>
      <c r="D252" s="6" t="s">
        <v>1091</v>
      </c>
      <c r="E252" s="6" t="str">
        <f t="shared" si="1"/>
        <v>Llantas__.jpg</v>
      </c>
      <c r="F252" s="6" t="s">
        <v>1087</v>
      </c>
      <c r="G252" s="6" t="s">
        <v>1088</v>
      </c>
      <c r="H252" s="6" t="s">
        <v>1089</v>
      </c>
      <c r="I252" s="6" t="str">
        <f t="shared" si="2"/>
        <v>Llantas_Neumáticos y productos relacionados_.jpg</v>
      </c>
      <c r="J252" s="6" t="s">
        <v>1087</v>
      </c>
      <c r="K252" s="6" t="s">
        <v>1088</v>
      </c>
      <c r="L252" s="6" t="s">
        <v>1089</v>
      </c>
      <c r="M252" s="6" t="s">
        <v>482</v>
      </c>
      <c r="N252" s="6" t="s">
        <v>483</v>
      </c>
      <c r="O252" s="6" t="s">
        <v>484</v>
      </c>
      <c r="P252" s="7" t="str">
        <f t="shared" si="3"/>
        <v>Llantas_Neumáticos y productos relacionados_Tornillos y tuercas de rueda.jpg</v>
      </c>
    </row>
    <row r="253" ht="15.75" customHeight="1">
      <c r="A253" s="8" t="s">
        <v>1125</v>
      </c>
      <c r="B253" s="9" t="s">
        <v>1085</v>
      </c>
      <c r="C253" s="9" t="s">
        <v>1086</v>
      </c>
      <c r="D253" s="9" t="s">
        <v>1091</v>
      </c>
      <c r="E253" s="9" t="str">
        <f t="shared" si="1"/>
        <v>Llantas__.jpg</v>
      </c>
      <c r="F253" s="9" t="s">
        <v>1087</v>
      </c>
      <c r="G253" s="9" t="s">
        <v>1088</v>
      </c>
      <c r="H253" s="9" t="s">
        <v>1089</v>
      </c>
      <c r="I253" s="6" t="str">
        <f t="shared" si="2"/>
        <v>Llantas_Neumáticos y productos relacionados_.jpg</v>
      </c>
      <c r="J253" s="9" t="s">
        <v>1087</v>
      </c>
      <c r="K253" s="9" t="s">
        <v>1088</v>
      </c>
      <c r="L253" s="9" t="s">
        <v>1089</v>
      </c>
      <c r="M253" s="9" t="s">
        <v>1126</v>
      </c>
      <c r="N253" s="9" t="s">
        <v>1127</v>
      </c>
      <c r="O253" s="9" t="s">
        <v>1128</v>
      </c>
      <c r="P253" s="10" t="str">
        <f t="shared" si="3"/>
        <v>Llantas_Neumáticos y productos relacionados_Limpiadores y productos de cuidado interior del auto.jpg</v>
      </c>
    </row>
    <row r="254" ht="15.75" customHeight="1">
      <c r="A254" s="5" t="s">
        <v>1129</v>
      </c>
      <c r="B254" s="6" t="s">
        <v>1085</v>
      </c>
      <c r="C254" s="6" t="s">
        <v>1086</v>
      </c>
      <c r="D254" s="6" t="s">
        <v>1091</v>
      </c>
      <c r="E254" s="6" t="str">
        <f t="shared" si="1"/>
        <v>Llantas__.jpg</v>
      </c>
      <c r="F254" s="6" t="s">
        <v>1087</v>
      </c>
      <c r="G254" s="6" t="s">
        <v>1088</v>
      </c>
      <c r="H254" s="6" t="s">
        <v>1089</v>
      </c>
      <c r="I254" s="6" t="str">
        <f t="shared" si="2"/>
        <v>Llantas_Neumáticos y productos relacionados_.jpg</v>
      </c>
      <c r="J254" s="6" t="s">
        <v>1087</v>
      </c>
      <c r="K254" s="6" t="s">
        <v>1088</v>
      </c>
      <c r="L254" s="6" t="s">
        <v>1089</v>
      </c>
      <c r="M254" s="6" t="s">
        <v>1130</v>
      </c>
      <c r="N254" s="6" t="s">
        <v>1131</v>
      </c>
      <c r="O254" s="6" t="s">
        <v>1132</v>
      </c>
      <c r="P254" s="7" t="str">
        <f t="shared" si="3"/>
        <v>Llantas_Neumáticos y productos relacionados_Pegamento para caucho.jpg</v>
      </c>
    </row>
    <row r="255" ht="15.75" customHeight="1">
      <c r="A255" s="8" t="s">
        <v>1133</v>
      </c>
      <c r="B255" s="9" t="s">
        <v>1085</v>
      </c>
      <c r="C255" s="9" t="s">
        <v>1086</v>
      </c>
      <c r="D255" s="9" t="s">
        <v>1091</v>
      </c>
      <c r="E255" s="9" t="str">
        <f t="shared" si="1"/>
        <v>Llantas__.jpg</v>
      </c>
      <c r="F255" s="9" t="s">
        <v>1087</v>
      </c>
      <c r="G255" s="9" t="s">
        <v>1088</v>
      </c>
      <c r="H255" s="9" t="s">
        <v>1089</v>
      </c>
      <c r="I255" s="6" t="str">
        <f t="shared" si="2"/>
        <v>Llantas_Neumáticos y productos relacionados_.jpg</v>
      </c>
      <c r="J255" s="9" t="s">
        <v>1087</v>
      </c>
      <c r="K255" s="9" t="s">
        <v>1088</v>
      </c>
      <c r="L255" s="9" t="s">
        <v>1089</v>
      </c>
      <c r="M255" s="9" t="s">
        <v>542</v>
      </c>
      <c r="N255" s="9" t="s">
        <v>543</v>
      </c>
      <c r="O255" s="9" t="s">
        <v>544</v>
      </c>
      <c r="P255" s="10" t="str">
        <f t="shared" si="3"/>
        <v>Llantas_Neumáticos y productos relacionados_Sensor de presión de neumáticos.jpg</v>
      </c>
    </row>
    <row r="256" ht="15.75" customHeight="1">
      <c r="A256" s="5" t="s">
        <v>1134</v>
      </c>
      <c r="B256" s="6" t="s">
        <v>1085</v>
      </c>
      <c r="C256" s="6" t="s">
        <v>1086</v>
      </c>
      <c r="D256" s="6" t="s">
        <v>1091</v>
      </c>
      <c r="E256" s="6" t="str">
        <f t="shared" si="1"/>
        <v>Llantas__.jpg</v>
      </c>
      <c r="F256" s="6" t="s">
        <v>1087</v>
      </c>
      <c r="G256" s="6" t="s">
        <v>1088</v>
      </c>
      <c r="H256" s="6" t="s">
        <v>1089</v>
      </c>
      <c r="I256" s="6" t="str">
        <f t="shared" si="2"/>
        <v>Llantas_Neumáticos y productos relacionados_.jpg</v>
      </c>
      <c r="J256" s="6" t="s">
        <v>1087</v>
      </c>
      <c r="K256" s="6" t="s">
        <v>1088</v>
      </c>
      <c r="L256" s="6" t="s">
        <v>1089</v>
      </c>
      <c r="M256" s="6" t="s">
        <v>1135</v>
      </c>
      <c r="N256" s="6" t="s">
        <v>1136</v>
      </c>
      <c r="O256" s="6" t="s">
        <v>1137</v>
      </c>
      <c r="P256" s="7" t="str">
        <f t="shared" si="3"/>
        <v>Llantas_Neumáticos y productos relacionados_Pasta de montaje.jpg</v>
      </c>
    </row>
    <row r="257" ht="15.75" customHeight="1">
      <c r="A257" s="8" t="s">
        <v>1138</v>
      </c>
      <c r="B257" s="9" t="s">
        <v>1139</v>
      </c>
      <c r="C257" s="9" t="s">
        <v>1140</v>
      </c>
      <c r="D257" s="9" t="s">
        <v>1141</v>
      </c>
      <c r="E257" s="9" t="str">
        <f t="shared" si="1"/>
        <v>Unidad Motriz__.jpg</v>
      </c>
      <c r="F257" s="9" t="s">
        <v>1142</v>
      </c>
      <c r="G257" s="9" t="s">
        <v>1143</v>
      </c>
      <c r="H257" s="9" t="s">
        <v>1144</v>
      </c>
      <c r="I257" s="6" t="str">
        <f t="shared" si="2"/>
        <v>Unidad Motriz_Filtros_.jpg</v>
      </c>
      <c r="J257" s="9" t="s">
        <v>1145</v>
      </c>
      <c r="K257" s="9" t="s">
        <v>1146</v>
      </c>
      <c r="L257" s="9" t="s">
        <v>1147</v>
      </c>
      <c r="M257" s="9" t="s">
        <v>946</v>
      </c>
      <c r="N257" s="9" t="s">
        <v>947</v>
      </c>
      <c r="O257" s="9" t="s">
        <v>948</v>
      </c>
      <c r="P257" s="10" t="str">
        <f t="shared" si="3"/>
        <v>Unidad Motriz_Filtros_Filtro de habitáculo.jpg</v>
      </c>
    </row>
    <row r="258" ht="15.75" customHeight="1">
      <c r="A258" s="5" t="s">
        <v>1148</v>
      </c>
      <c r="B258" s="6" t="s">
        <v>1139</v>
      </c>
      <c r="C258" s="6" t="s">
        <v>1140</v>
      </c>
      <c r="D258" s="6" t="s">
        <v>1141</v>
      </c>
      <c r="E258" s="6" t="str">
        <f t="shared" si="1"/>
        <v>Unidad Motriz__.jpg</v>
      </c>
      <c r="F258" s="6" t="s">
        <v>1142</v>
      </c>
      <c r="G258" s="6" t="s">
        <v>1143</v>
      </c>
      <c r="H258" s="6" t="s">
        <v>1144</v>
      </c>
      <c r="I258" s="6" t="str">
        <f t="shared" si="2"/>
        <v>Unidad Motriz_Filtros_.jpg</v>
      </c>
      <c r="J258" s="6" t="s">
        <v>1149</v>
      </c>
      <c r="K258" s="6" t="s">
        <v>1150</v>
      </c>
      <c r="L258" s="6" t="s">
        <v>1151</v>
      </c>
      <c r="M258" s="6" t="s">
        <v>1152</v>
      </c>
      <c r="N258" s="6" t="s">
        <v>1153</v>
      </c>
      <c r="O258" s="6" t="s">
        <v>1154</v>
      </c>
      <c r="P258" s="7" t="str">
        <f t="shared" si="3"/>
        <v>Unidad Motriz_Filtros_Filtro de combustible.jpg</v>
      </c>
    </row>
    <row r="259" ht="15.75" customHeight="1">
      <c r="A259" s="8" t="s">
        <v>1155</v>
      </c>
      <c r="B259" s="9" t="s">
        <v>1139</v>
      </c>
      <c r="C259" s="9" t="s">
        <v>1140</v>
      </c>
      <c r="D259" s="9" t="s">
        <v>1141</v>
      </c>
      <c r="E259" s="9" t="str">
        <f t="shared" si="1"/>
        <v>Unidad Motriz__.jpg</v>
      </c>
      <c r="F259" s="9" t="s">
        <v>1142</v>
      </c>
      <c r="G259" s="9" t="s">
        <v>1143</v>
      </c>
      <c r="H259" s="9" t="s">
        <v>1144</v>
      </c>
      <c r="I259" s="6" t="str">
        <f t="shared" si="2"/>
        <v>Unidad Motriz_Filtros_.jpg</v>
      </c>
      <c r="J259" s="9" t="s">
        <v>407</v>
      </c>
      <c r="K259" s="9" t="s">
        <v>408</v>
      </c>
      <c r="L259" s="9" t="s">
        <v>409</v>
      </c>
      <c r="M259" s="9" t="s">
        <v>1156</v>
      </c>
      <c r="N259" s="9" t="s">
        <v>1157</v>
      </c>
      <c r="O259" s="9" t="s">
        <v>1158</v>
      </c>
      <c r="P259" s="10" t="str">
        <f t="shared" si="3"/>
        <v>Unidad Motriz_Filtros_Filtro de aceite.jpg</v>
      </c>
    </row>
    <row r="260" ht="15.75" customHeight="1">
      <c r="A260" s="5" t="s">
        <v>1159</v>
      </c>
      <c r="B260" s="6" t="s">
        <v>1139</v>
      </c>
      <c r="C260" s="6" t="s">
        <v>1140</v>
      </c>
      <c r="D260" s="6" t="s">
        <v>1141</v>
      </c>
      <c r="E260" s="6" t="str">
        <f t="shared" si="1"/>
        <v>Unidad Motriz__.jpg</v>
      </c>
      <c r="F260" s="6" t="s">
        <v>1142</v>
      </c>
      <c r="G260" s="6" t="s">
        <v>1143</v>
      </c>
      <c r="H260" s="6" t="s">
        <v>1144</v>
      </c>
      <c r="I260" s="6" t="str">
        <f t="shared" si="2"/>
        <v>Unidad Motriz_Filtros_.jpg</v>
      </c>
      <c r="J260" s="6" t="s">
        <v>407</v>
      </c>
      <c r="K260" s="6" t="s">
        <v>408</v>
      </c>
      <c r="L260" s="6" t="s">
        <v>409</v>
      </c>
      <c r="M260" s="6" t="s">
        <v>1160</v>
      </c>
      <c r="N260" s="6" t="s">
        <v>1161</v>
      </c>
      <c r="O260" s="6" t="s">
        <v>1162</v>
      </c>
      <c r="P260" s="7" t="str">
        <f t="shared" si="3"/>
        <v>Unidad Motriz_Filtros_Filtro de aire.jpg</v>
      </c>
    </row>
    <row r="261" ht="15.75" customHeight="1">
      <c r="A261" s="8" t="s">
        <v>1163</v>
      </c>
      <c r="B261" s="9" t="s">
        <v>1139</v>
      </c>
      <c r="C261" s="9" t="s">
        <v>1140</v>
      </c>
      <c r="D261" s="9" t="s">
        <v>1141</v>
      </c>
      <c r="E261" s="9" t="str">
        <f t="shared" si="1"/>
        <v>Unidad Motriz__.jpg</v>
      </c>
      <c r="F261" s="9" t="s">
        <v>1142</v>
      </c>
      <c r="G261" s="9" t="s">
        <v>1143</v>
      </c>
      <c r="H261" s="9" t="s">
        <v>1144</v>
      </c>
      <c r="I261" s="6" t="str">
        <f t="shared" si="2"/>
        <v>Unidad Motriz_Filtros_.jpg</v>
      </c>
      <c r="J261" s="9" t="s">
        <v>407</v>
      </c>
      <c r="K261" s="9" t="s">
        <v>408</v>
      </c>
      <c r="L261" s="9" t="s">
        <v>409</v>
      </c>
      <c r="M261" s="9" t="s">
        <v>1164</v>
      </c>
      <c r="N261" s="9" t="s">
        <v>1165</v>
      </c>
      <c r="O261" s="9" t="s">
        <v>1166</v>
      </c>
      <c r="P261" s="10" t="str">
        <f t="shared" si="3"/>
        <v>Unidad Motriz_Filtros_Junta del alojamiento del filtro de aceite.jpg</v>
      </c>
    </row>
    <row r="262" ht="15.75" customHeight="1">
      <c r="A262" s="5" t="s">
        <v>1167</v>
      </c>
      <c r="B262" s="6" t="s">
        <v>1139</v>
      </c>
      <c r="C262" s="6" t="s">
        <v>1140</v>
      </c>
      <c r="D262" s="6" t="s">
        <v>1141</v>
      </c>
      <c r="E262" s="6" t="str">
        <f t="shared" si="1"/>
        <v>Unidad Motriz__.jpg</v>
      </c>
      <c r="F262" s="6" t="s">
        <v>1142</v>
      </c>
      <c r="G262" s="6" t="s">
        <v>1143</v>
      </c>
      <c r="H262" s="6" t="s">
        <v>1144</v>
      </c>
      <c r="I262" s="6" t="str">
        <f t="shared" si="2"/>
        <v>Unidad Motriz_Filtros_.jpg</v>
      </c>
      <c r="J262" s="6" t="s">
        <v>407</v>
      </c>
      <c r="K262" s="6" t="s">
        <v>408</v>
      </c>
      <c r="L262" s="6" t="s">
        <v>409</v>
      </c>
      <c r="M262" s="6" t="s">
        <v>1168</v>
      </c>
      <c r="N262" s="6" t="s">
        <v>1169</v>
      </c>
      <c r="O262" s="6" t="s">
        <v>1170</v>
      </c>
      <c r="P262" s="7" t="str">
        <f t="shared" si="3"/>
        <v>Unidad Motriz_Filtros_Soporte del alojamiento del filtro de aire.jpg</v>
      </c>
    </row>
    <row r="263" ht="15.75" customHeight="1">
      <c r="A263" s="8" t="s">
        <v>1171</v>
      </c>
      <c r="B263" s="9" t="s">
        <v>1139</v>
      </c>
      <c r="C263" s="9" t="s">
        <v>1140</v>
      </c>
      <c r="D263" s="9" t="s">
        <v>1141</v>
      </c>
      <c r="E263" s="9" t="str">
        <f t="shared" si="1"/>
        <v>Unidad Motriz__.jpg</v>
      </c>
      <c r="F263" s="9" t="s">
        <v>1142</v>
      </c>
      <c r="G263" s="9" t="s">
        <v>1143</v>
      </c>
      <c r="H263" s="9" t="s">
        <v>1144</v>
      </c>
      <c r="I263" s="6" t="str">
        <f t="shared" si="2"/>
        <v>Unidad Motriz_Filtros_.jpg</v>
      </c>
      <c r="J263" s="9" t="s">
        <v>612</v>
      </c>
      <c r="K263" s="9" t="s">
        <v>613</v>
      </c>
      <c r="L263" s="9" t="s">
        <v>614</v>
      </c>
      <c r="M263" s="9" t="s">
        <v>1172</v>
      </c>
      <c r="N263" s="9" t="s">
        <v>1173</v>
      </c>
      <c r="O263" s="9" t="s">
        <v>1174</v>
      </c>
      <c r="P263" s="10" t="str">
        <f t="shared" si="3"/>
        <v>Unidad Motriz_Filtros_Herramienta para filtros.jpg</v>
      </c>
    </row>
    <row r="264" ht="15.75" customHeight="1">
      <c r="A264" s="5" t="s">
        <v>1175</v>
      </c>
      <c r="B264" s="6" t="s">
        <v>1139</v>
      </c>
      <c r="C264" s="6" t="s">
        <v>1140</v>
      </c>
      <c r="D264" s="6" t="s">
        <v>1141</v>
      </c>
      <c r="E264" s="6" t="str">
        <f t="shared" si="1"/>
        <v>Unidad Motriz__.jpg</v>
      </c>
      <c r="F264" s="6" t="s">
        <v>1142</v>
      </c>
      <c r="G264" s="6" t="s">
        <v>1143</v>
      </c>
      <c r="H264" s="6" t="s">
        <v>1144</v>
      </c>
      <c r="I264" s="6" t="str">
        <f t="shared" si="2"/>
        <v>Unidad Motriz_Filtros_.jpg</v>
      </c>
      <c r="J264" s="6" t="s">
        <v>1176</v>
      </c>
      <c r="K264" s="6" t="s">
        <v>1177</v>
      </c>
      <c r="L264" s="6" t="s">
        <v>1178</v>
      </c>
      <c r="M264" s="6" t="s">
        <v>1179</v>
      </c>
      <c r="N264" s="6" t="s">
        <v>1180</v>
      </c>
      <c r="O264" s="6" t="s">
        <v>636</v>
      </c>
      <c r="P264" s="7" t="str">
        <f t="shared" si="3"/>
        <v>Unidad Motriz_Filtros_Filtro de aceite para transmisión automática.jpg</v>
      </c>
    </row>
    <row r="265" ht="15.75" customHeight="1">
      <c r="A265" s="8" t="s">
        <v>1181</v>
      </c>
      <c r="B265" s="9" t="s">
        <v>1139</v>
      </c>
      <c r="C265" s="9" t="s">
        <v>1140</v>
      </c>
      <c r="D265" s="9" t="s">
        <v>1141</v>
      </c>
      <c r="E265" s="9" t="str">
        <f t="shared" si="1"/>
        <v>Unidad Motriz__.jpg</v>
      </c>
      <c r="F265" s="9" t="s">
        <v>1142</v>
      </c>
      <c r="G265" s="9" t="s">
        <v>1143</v>
      </c>
      <c r="H265" s="9" t="s">
        <v>1144</v>
      </c>
      <c r="I265" s="6" t="str">
        <f t="shared" si="2"/>
        <v>Unidad Motriz_Filtros_.jpg</v>
      </c>
      <c r="J265" s="9" t="s">
        <v>1176</v>
      </c>
      <c r="K265" s="9" t="s">
        <v>1177</v>
      </c>
      <c r="L265" s="9" t="s">
        <v>1178</v>
      </c>
      <c r="M265" s="9" t="s">
        <v>1182</v>
      </c>
      <c r="N265" s="9" t="s">
        <v>1183</v>
      </c>
      <c r="O265" s="9" t="s">
        <v>1184</v>
      </c>
      <c r="P265" s="10" t="str">
        <f t="shared" si="3"/>
        <v>Unidad Motriz_Filtros_Kit de cambio de aceite para transmisión automática.jpg</v>
      </c>
    </row>
    <row r="266" ht="15.75" customHeight="1">
      <c r="A266" s="5" t="s">
        <v>1185</v>
      </c>
      <c r="B266" s="6" t="s">
        <v>1139</v>
      </c>
      <c r="C266" s="6" t="s">
        <v>1140</v>
      </c>
      <c r="D266" s="6" t="s">
        <v>1141</v>
      </c>
      <c r="E266" s="6" t="str">
        <f t="shared" si="1"/>
        <v>Unidad Motriz__.jpg</v>
      </c>
      <c r="F266" s="6" t="s">
        <v>1142</v>
      </c>
      <c r="G266" s="6" t="s">
        <v>1143</v>
      </c>
      <c r="H266" s="6" t="s">
        <v>1144</v>
      </c>
      <c r="I266" s="6" t="str">
        <f t="shared" si="2"/>
        <v>Unidad Motriz_Filtros_.jpg</v>
      </c>
      <c r="J266" s="6" t="s">
        <v>418</v>
      </c>
      <c r="K266" s="6" t="s">
        <v>419</v>
      </c>
      <c r="L266" s="6" t="s">
        <v>420</v>
      </c>
      <c r="M266" s="6" t="s">
        <v>361</v>
      </c>
      <c r="N266" s="6" t="s">
        <v>362</v>
      </c>
      <c r="O266" s="6" t="s">
        <v>363</v>
      </c>
      <c r="P266" s="7" t="str">
        <f t="shared" si="3"/>
        <v>Unidad Motriz_Filtros_Filtro hidráulico de dirección.jpg</v>
      </c>
    </row>
    <row r="267" ht="15.75" customHeight="1">
      <c r="A267" s="8" t="s">
        <v>1186</v>
      </c>
      <c r="B267" s="9" t="s">
        <v>1139</v>
      </c>
      <c r="C267" s="9" t="s">
        <v>1140</v>
      </c>
      <c r="D267" s="9" t="s">
        <v>1141</v>
      </c>
      <c r="E267" s="9" t="str">
        <f t="shared" si="1"/>
        <v>Unidad Motriz__.jpg</v>
      </c>
      <c r="F267" s="9" t="s">
        <v>1187</v>
      </c>
      <c r="G267" s="9" t="s">
        <v>1187</v>
      </c>
      <c r="H267" s="9" t="s">
        <v>1188</v>
      </c>
      <c r="I267" s="6" t="str">
        <f t="shared" si="2"/>
        <v>Unidad Motriz_Motor_.jpg</v>
      </c>
      <c r="J267" s="9" t="s">
        <v>1189</v>
      </c>
      <c r="K267" s="9" t="s">
        <v>1190</v>
      </c>
      <c r="L267" s="9" t="s">
        <v>1191</v>
      </c>
      <c r="M267" s="9" t="s">
        <v>1192</v>
      </c>
      <c r="N267" s="9" t="s">
        <v>1193</v>
      </c>
      <c r="O267" s="9" t="s">
        <v>1194</v>
      </c>
      <c r="P267" s="10" t="str">
        <f t="shared" si="3"/>
        <v>Unidad Motriz_Motor_Electrónica del motor.jpg</v>
      </c>
    </row>
    <row r="268" ht="15.75" customHeight="1">
      <c r="A268" s="5" t="s">
        <v>1195</v>
      </c>
      <c r="B268" s="6" t="s">
        <v>1139</v>
      </c>
      <c r="C268" s="6" t="s">
        <v>1140</v>
      </c>
      <c r="D268" s="6" t="s">
        <v>1141</v>
      </c>
      <c r="E268" s="6" t="str">
        <f t="shared" si="1"/>
        <v>Unidad Motriz__.jpg</v>
      </c>
      <c r="F268" s="6" t="s">
        <v>1187</v>
      </c>
      <c r="G268" s="6" t="s">
        <v>1187</v>
      </c>
      <c r="H268" s="6" t="s">
        <v>1188</v>
      </c>
      <c r="I268" s="6" t="str">
        <f t="shared" si="2"/>
        <v>Unidad Motriz_Motor_.jpg</v>
      </c>
      <c r="J268" s="6" t="s">
        <v>1196</v>
      </c>
      <c r="K268" s="6" t="s">
        <v>1197</v>
      </c>
      <c r="L268" s="6" t="s">
        <v>1198</v>
      </c>
      <c r="M268" s="6" t="s">
        <v>1199</v>
      </c>
      <c r="N268" s="6" t="s">
        <v>1200</v>
      </c>
      <c r="O268" s="6" t="s">
        <v>1201</v>
      </c>
      <c r="P268" s="7" t="str">
        <f t="shared" si="3"/>
        <v>Unidad Motriz_Motor_Tornillo de drenaje de aceite.jpg</v>
      </c>
    </row>
    <row r="269" ht="15.75" customHeight="1">
      <c r="A269" s="8" t="s">
        <v>1202</v>
      </c>
      <c r="B269" s="9" t="s">
        <v>1139</v>
      </c>
      <c r="C269" s="9" t="s">
        <v>1140</v>
      </c>
      <c r="D269" s="9" t="s">
        <v>1141</v>
      </c>
      <c r="E269" s="9" t="str">
        <f t="shared" si="1"/>
        <v>Unidad Motriz__.jpg</v>
      </c>
      <c r="F269" s="9" t="s">
        <v>1187</v>
      </c>
      <c r="G269" s="9" t="s">
        <v>1187</v>
      </c>
      <c r="H269" s="9" t="s">
        <v>1188</v>
      </c>
      <c r="I269" s="6" t="str">
        <f t="shared" si="2"/>
        <v>Unidad Motriz_Motor_.jpg</v>
      </c>
      <c r="J269" s="9" t="s">
        <v>1196</v>
      </c>
      <c r="K269" s="9" t="s">
        <v>1197</v>
      </c>
      <c r="L269" s="9" t="s">
        <v>1198</v>
      </c>
      <c r="M269" s="9" t="s">
        <v>1203</v>
      </c>
      <c r="N269" s="9" t="s">
        <v>1204</v>
      </c>
      <c r="O269" s="9" t="s">
        <v>1205</v>
      </c>
      <c r="P269" s="10" t="str">
        <f t="shared" si="3"/>
        <v>Unidad Motriz_Motor_Cárter de aceite.jpg</v>
      </c>
    </row>
    <row r="270" ht="15.75" customHeight="1">
      <c r="A270" s="5" t="s">
        <v>1206</v>
      </c>
      <c r="B270" s="6" t="s">
        <v>1139</v>
      </c>
      <c r="C270" s="6" t="s">
        <v>1140</v>
      </c>
      <c r="D270" s="6" t="s">
        <v>1141</v>
      </c>
      <c r="E270" s="6" t="str">
        <f t="shared" si="1"/>
        <v>Unidad Motriz__.jpg</v>
      </c>
      <c r="F270" s="6" t="s">
        <v>1187</v>
      </c>
      <c r="G270" s="6" t="s">
        <v>1187</v>
      </c>
      <c r="H270" s="6" t="s">
        <v>1188</v>
      </c>
      <c r="I270" s="6" t="str">
        <f t="shared" si="2"/>
        <v>Unidad Motriz_Motor_.jpg</v>
      </c>
      <c r="J270" s="6" t="s">
        <v>1196</v>
      </c>
      <c r="K270" s="6" t="s">
        <v>1197</v>
      </c>
      <c r="L270" s="6" t="s">
        <v>1198</v>
      </c>
      <c r="M270" s="6" t="s">
        <v>1156</v>
      </c>
      <c r="N270" s="6" t="s">
        <v>1157</v>
      </c>
      <c r="O270" s="6" t="s">
        <v>1158</v>
      </c>
      <c r="P270" s="7" t="str">
        <f t="shared" si="3"/>
        <v>Unidad Motriz_Motor_Filtro de aceite.jpg</v>
      </c>
    </row>
    <row r="271" ht="15.75" customHeight="1">
      <c r="A271" s="8" t="s">
        <v>1207</v>
      </c>
      <c r="B271" s="9" t="s">
        <v>1139</v>
      </c>
      <c r="C271" s="9" t="s">
        <v>1140</v>
      </c>
      <c r="D271" s="9" t="s">
        <v>1141</v>
      </c>
      <c r="E271" s="9" t="str">
        <f t="shared" si="1"/>
        <v>Unidad Motriz__.jpg</v>
      </c>
      <c r="F271" s="9" t="s">
        <v>1187</v>
      </c>
      <c r="G271" s="9" t="s">
        <v>1187</v>
      </c>
      <c r="H271" s="9" t="s">
        <v>1188</v>
      </c>
      <c r="I271" s="6" t="str">
        <f t="shared" si="2"/>
        <v>Unidad Motriz_Motor_.jpg</v>
      </c>
      <c r="J271" s="9" t="s">
        <v>1208</v>
      </c>
      <c r="K271" s="9" t="s">
        <v>1209</v>
      </c>
      <c r="L271" s="9" t="s">
        <v>1210</v>
      </c>
      <c r="M271" s="9" t="s">
        <v>1211</v>
      </c>
      <c r="N271" s="9" t="s">
        <v>1212</v>
      </c>
      <c r="O271" s="9" t="s">
        <v>1213</v>
      </c>
      <c r="P271" s="10" t="str">
        <f t="shared" si="3"/>
        <v>Unidad Motriz_Motor_Kit de cadena de distribución.jpg</v>
      </c>
    </row>
    <row r="272" ht="15.75" customHeight="1">
      <c r="A272" s="5" t="s">
        <v>1214</v>
      </c>
      <c r="B272" s="6" t="s">
        <v>1139</v>
      </c>
      <c r="C272" s="6" t="s">
        <v>1140</v>
      </c>
      <c r="D272" s="6" t="s">
        <v>1141</v>
      </c>
      <c r="E272" s="6" t="str">
        <f t="shared" si="1"/>
        <v>Unidad Motriz__.jpg</v>
      </c>
      <c r="F272" s="6" t="s">
        <v>1187</v>
      </c>
      <c r="G272" s="6" t="s">
        <v>1187</v>
      </c>
      <c r="H272" s="6" t="s">
        <v>1188</v>
      </c>
      <c r="I272" s="6" t="str">
        <f t="shared" si="2"/>
        <v>Unidad Motriz_Motor_.jpg</v>
      </c>
      <c r="J272" s="6" t="s">
        <v>1208</v>
      </c>
      <c r="K272" s="6" t="s">
        <v>1209</v>
      </c>
      <c r="L272" s="6" t="s">
        <v>1210</v>
      </c>
      <c r="M272" s="6" t="s">
        <v>1215</v>
      </c>
      <c r="N272" s="6" t="s">
        <v>1216</v>
      </c>
      <c r="O272" s="6" t="s">
        <v>1217</v>
      </c>
      <c r="P272" s="7" t="str">
        <f t="shared" si="3"/>
        <v>Unidad Motriz_Motor_Cadena de distribución.jpg</v>
      </c>
    </row>
    <row r="273" ht="15.75" customHeight="1">
      <c r="A273" s="8" t="s">
        <v>1218</v>
      </c>
      <c r="B273" s="9" t="s">
        <v>1139</v>
      </c>
      <c r="C273" s="9" t="s">
        <v>1140</v>
      </c>
      <c r="D273" s="9" t="s">
        <v>1141</v>
      </c>
      <c r="E273" s="9" t="str">
        <f t="shared" si="1"/>
        <v>Unidad Motriz__.jpg</v>
      </c>
      <c r="F273" s="9" t="s">
        <v>1187</v>
      </c>
      <c r="G273" s="9" t="s">
        <v>1187</v>
      </c>
      <c r="H273" s="9" t="s">
        <v>1188</v>
      </c>
      <c r="I273" s="6" t="str">
        <f t="shared" si="2"/>
        <v>Unidad Motriz_Motor_.jpg</v>
      </c>
      <c r="J273" s="9" t="s">
        <v>1219</v>
      </c>
      <c r="K273" s="9" t="s">
        <v>1220</v>
      </c>
      <c r="L273" s="9" t="s">
        <v>1221</v>
      </c>
      <c r="M273" s="9" t="s">
        <v>1222</v>
      </c>
      <c r="N273" s="9" t="s">
        <v>1223</v>
      </c>
      <c r="O273" s="9" t="s">
        <v>1224</v>
      </c>
      <c r="P273" s="10" t="str">
        <f t="shared" si="3"/>
        <v>Unidad Motriz_Motor_Correa de accesorios.jpg</v>
      </c>
    </row>
    <row r="274" ht="15.75" customHeight="1">
      <c r="A274" s="5" t="s">
        <v>1225</v>
      </c>
      <c r="B274" s="6" t="s">
        <v>1139</v>
      </c>
      <c r="C274" s="6" t="s">
        <v>1140</v>
      </c>
      <c r="D274" s="6" t="s">
        <v>1141</v>
      </c>
      <c r="E274" s="6" t="str">
        <f t="shared" si="1"/>
        <v>Unidad Motriz__.jpg</v>
      </c>
      <c r="F274" s="6" t="s">
        <v>1187</v>
      </c>
      <c r="G274" s="6" t="s">
        <v>1187</v>
      </c>
      <c r="H274" s="6" t="s">
        <v>1188</v>
      </c>
      <c r="I274" s="6" t="str">
        <f t="shared" si="2"/>
        <v>Unidad Motriz_Motor_.jpg</v>
      </c>
      <c r="J274" s="6" t="s">
        <v>1219</v>
      </c>
      <c r="K274" s="6" t="s">
        <v>1220</v>
      </c>
      <c r="L274" s="6" t="s">
        <v>1221</v>
      </c>
      <c r="M274" s="6" t="s">
        <v>1226</v>
      </c>
      <c r="N274" s="6" t="s">
        <v>1227</v>
      </c>
      <c r="O274" s="6" t="s">
        <v>1228</v>
      </c>
      <c r="P274" s="7" t="str">
        <f t="shared" si="3"/>
        <v>Unidad Motriz_Motor_Tensor de correa.jpg</v>
      </c>
    </row>
    <row r="275" ht="15.75" customHeight="1">
      <c r="A275" s="8" t="s">
        <v>1229</v>
      </c>
      <c r="B275" s="9" t="s">
        <v>1139</v>
      </c>
      <c r="C275" s="9" t="s">
        <v>1140</v>
      </c>
      <c r="D275" s="9" t="s">
        <v>1141</v>
      </c>
      <c r="E275" s="9" t="str">
        <f t="shared" si="1"/>
        <v>Unidad Motriz__.jpg</v>
      </c>
      <c r="F275" s="9" t="s">
        <v>1187</v>
      </c>
      <c r="G275" s="9" t="s">
        <v>1187</v>
      </c>
      <c r="H275" s="9" t="s">
        <v>1188</v>
      </c>
      <c r="I275" s="6" t="str">
        <f t="shared" si="2"/>
        <v>Unidad Motriz_Motor_.jpg</v>
      </c>
      <c r="J275" s="9" t="s">
        <v>1230</v>
      </c>
      <c r="K275" s="9" t="s">
        <v>1231</v>
      </c>
      <c r="L275" s="9" t="s">
        <v>1232</v>
      </c>
      <c r="M275" s="9" t="s">
        <v>1233</v>
      </c>
      <c r="N275" s="9" t="s">
        <v>1234</v>
      </c>
      <c r="O275" s="9" t="s">
        <v>1235</v>
      </c>
      <c r="P275" s="10" t="str">
        <f t="shared" si="3"/>
        <v>Unidad Motriz_Motor_Junta de tapa de válvulas.jpg</v>
      </c>
    </row>
    <row r="276" ht="15.75" customHeight="1">
      <c r="A276" s="5" t="s">
        <v>1236</v>
      </c>
      <c r="B276" s="6" t="s">
        <v>1139</v>
      </c>
      <c r="C276" s="6" t="s">
        <v>1140</v>
      </c>
      <c r="D276" s="6" t="s">
        <v>1141</v>
      </c>
      <c r="E276" s="6" t="str">
        <f t="shared" si="1"/>
        <v>Unidad Motriz__.jpg</v>
      </c>
      <c r="F276" s="6" t="s">
        <v>1187</v>
      </c>
      <c r="G276" s="6" t="s">
        <v>1187</v>
      </c>
      <c r="H276" s="6" t="s">
        <v>1188</v>
      </c>
      <c r="I276" s="6" t="str">
        <f t="shared" si="2"/>
        <v>Unidad Motriz_Motor_.jpg</v>
      </c>
      <c r="J276" s="6" t="s">
        <v>1230</v>
      </c>
      <c r="K276" s="6" t="s">
        <v>1231</v>
      </c>
      <c r="L276" s="6" t="s">
        <v>1232</v>
      </c>
      <c r="M276" s="6" t="s">
        <v>1237</v>
      </c>
      <c r="N276" s="6" t="s">
        <v>1238</v>
      </c>
      <c r="O276" s="6" t="s">
        <v>1239</v>
      </c>
      <c r="P276" s="7" t="str">
        <f t="shared" si="3"/>
        <v>Unidad Motriz_Motor_Pernos de la culata.jpg</v>
      </c>
    </row>
    <row r="277" ht="15.75" customHeight="1">
      <c r="A277" s="8" t="s">
        <v>1240</v>
      </c>
      <c r="B277" s="9" t="s">
        <v>1139</v>
      </c>
      <c r="C277" s="9" t="s">
        <v>1140</v>
      </c>
      <c r="D277" s="9" t="s">
        <v>1141</v>
      </c>
      <c r="E277" s="9" t="str">
        <f t="shared" si="1"/>
        <v>Unidad Motriz__.jpg</v>
      </c>
      <c r="F277" s="9" t="s">
        <v>1187</v>
      </c>
      <c r="G277" s="9" t="s">
        <v>1187</v>
      </c>
      <c r="H277" s="9" t="s">
        <v>1188</v>
      </c>
      <c r="I277" s="6" t="str">
        <f t="shared" si="2"/>
        <v>Unidad Motriz_Motor_.jpg</v>
      </c>
      <c r="J277" s="9" t="s">
        <v>1241</v>
      </c>
      <c r="K277" s="9" t="s">
        <v>1242</v>
      </c>
      <c r="L277" s="9" t="s">
        <v>1243</v>
      </c>
      <c r="M277" s="9" t="s">
        <v>1007</v>
      </c>
      <c r="N277" s="9" t="s">
        <v>1008</v>
      </c>
      <c r="O277" s="9" t="s">
        <v>1009</v>
      </c>
      <c r="P277" s="10" t="str">
        <f t="shared" si="3"/>
        <v>Unidad Motriz_Motor_Bomba de agua.jpg</v>
      </c>
    </row>
    <row r="278" ht="15.75" customHeight="1">
      <c r="A278" s="5" t="s">
        <v>1244</v>
      </c>
      <c r="B278" s="6" t="s">
        <v>1139</v>
      </c>
      <c r="C278" s="6" t="s">
        <v>1140</v>
      </c>
      <c r="D278" s="6" t="s">
        <v>1141</v>
      </c>
      <c r="E278" s="6" t="str">
        <f t="shared" si="1"/>
        <v>Unidad Motriz__.jpg</v>
      </c>
      <c r="F278" s="6" t="s">
        <v>1187</v>
      </c>
      <c r="G278" s="6" t="s">
        <v>1187</v>
      </c>
      <c r="H278" s="6" t="s">
        <v>1188</v>
      </c>
      <c r="I278" s="6" t="str">
        <f t="shared" si="2"/>
        <v>Unidad Motriz_Motor_.jpg</v>
      </c>
      <c r="J278" s="6" t="s">
        <v>1241</v>
      </c>
      <c r="K278" s="6" t="s">
        <v>1245</v>
      </c>
      <c r="L278" s="6" t="s">
        <v>1243</v>
      </c>
      <c r="M278" s="6" t="s">
        <v>972</v>
      </c>
      <c r="N278" s="6" t="s">
        <v>973</v>
      </c>
      <c r="O278" s="6" t="s">
        <v>972</v>
      </c>
      <c r="P278" s="7" t="str">
        <f t="shared" si="3"/>
        <v>Unidad Motriz_Motor_Termostato.jpg</v>
      </c>
    </row>
    <row r="279" ht="15.75" customHeight="1">
      <c r="A279" s="8" t="s">
        <v>1246</v>
      </c>
      <c r="B279" s="9" t="s">
        <v>1139</v>
      </c>
      <c r="C279" s="9" t="s">
        <v>1140</v>
      </c>
      <c r="D279" s="9" t="s">
        <v>1141</v>
      </c>
      <c r="E279" s="9" t="str">
        <f t="shared" si="1"/>
        <v>Unidad Motriz__.jpg</v>
      </c>
      <c r="F279" s="9" t="s">
        <v>1187</v>
      </c>
      <c r="G279" s="9" t="s">
        <v>1187</v>
      </c>
      <c r="H279" s="9" t="s">
        <v>1188</v>
      </c>
      <c r="I279" s="6" t="str">
        <f t="shared" si="2"/>
        <v>Unidad Motriz_Motor_.jpg</v>
      </c>
      <c r="J279" s="9" t="s">
        <v>1241</v>
      </c>
      <c r="K279" s="9" t="s">
        <v>1242</v>
      </c>
      <c r="L279" s="9" t="s">
        <v>1243</v>
      </c>
      <c r="M279" s="9" t="s">
        <v>982</v>
      </c>
      <c r="N279" s="9" t="s">
        <v>983</v>
      </c>
      <c r="O279" s="9" t="s">
        <v>984</v>
      </c>
      <c r="P279" s="10" t="str">
        <f t="shared" si="3"/>
        <v>Unidad Motriz_Motor_Radiador.jpg</v>
      </c>
    </row>
    <row r="280" ht="15.75" customHeight="1">
      <c r="A280" s="5" t="s">
        <v>1247</v>
      </c>
      <c r="B280" s="6" t="s">
        <v>1139</v>
      </c>
      <c r="C280" s="6" t="s">
        <v>1140</v>
      </c>
      <c r="D280" s="6" t="s">
        <v>1141</v>
      </c>
      <c r="E280" s="6" t="str">
        <f t="shared" si="1"/>
        <v>Unidad Motriz__.jpg</v>
      </c>
      <c r="F280" s="6" t="s">
        <v>1187</v>
      </c>
      <c r="G280" s="6" t="s">
        <v>1187</v>
      </c>
      <c r="H280" s="6" t="s">
        <v>1188</v>
      </c>
      <c r="I280" s="6" t="str">
        <f t="shared" si="2"/>
        <v>Unidad Motriz_Motor_.jpg</v>
      </c>
      <c r="J280" s="6" t="s">
        <v>163</v>
      </c>
      <c r="K280" s="6" t="s">
        <v>164</v>
      </c>
      <c r="L280" s="6" t="s">
        <v>165</v>
      </c>
      <c r="M280" s="6" t="s">
        <v>1248</v>
      </c>
      <c r="N280" s="6" t="s">
        <v>1249</v>
      </c>
      <c r="O280" s="6" t="s">
        <v>1250</v>
      </c>
      <c r="P280" s="7" t="str">
        <f t="shared" si="3"/>
        <v>Unidad Motriz_Motor_Sensor de árbol de levas.jpg</v>
      </c>
    </row>
    <row r="281" ht="15.75" customHeight="1">
      <c r="A281" s="8" t="s">
        <v>1251</v>
      </c>
      <c r="B281" s="9" t="s">
        <v>1139</v>
      </c>
      <c r="C281" s="9" t="s">
        <v>1140</v>
      </c>
      <c r="D281" s="9" t="s">
        <v>1141</v>
      </c>
      <c r="E281" s="9" t="str">
        <f t="shared" si="1"/>
        <v>Unidad Motriz__.jpg</v>
      </c>
      <c r="F281" s="9" t="s">
        <v>1187</v>
      </c>
      <c r="G281" s="9" t="s">
        <v>1187</v>
      </c>
      <c r="H281" s="9" t="s">
        <v>1188</v>
      </c>
      <c r="I281" s="6" t="str">
        <f t="shared" si="2"/>
        <v>Unidad Motriz_Motor_.jpg</v>
      </c>
      <c r="J281" s="9" t="s">
        <v>163</v>
      </c>
      <c r="K281" s="9" t="s">
        <v>164</v>
      </c>
      <c r="L281" s="9" t="s">
        <v>165</v>
      </c>
      <c r="M281" s="9" t="s">
        <v>1252</v>
      </c>
      <c r="N281" s="9" t="s">
        <v>1253</v>
      </c>
      <c r="O281" s="9" t="s">
        <v>1254</v>
      </c>
      <c r="P281" s="10" t="str">
        <f t="shared" si="3"/>
        <v>Unidad Motriz_Motor_Distribuidor de encendido.jpg</v>
      </c>
    </row>
    <row r="282" ht="15.75" customHeight="1">
      <c r="A282" s="5" t="s">
        <v>1255</v>
      </c>
      <c r="B282" s="6" t="s">
        <v>1139</v>
      </c>
      <c r="C282" s="6" t="s">
        <v>1140</v>
      </c>
      <c r="D282" s="6" t="s">
        <v>1141</v>
      </c>
      <c r="E282" s="6" t="str">
        <f t="shared" si="1"/>
        <v>Unidad Motriz__.jpg</v>
      </c>
      <c r="F282" s="6" t="s">
        <v>1187</v>
      </c>
      <c r="G282" s="6" t="s">
        <v>1187</v>
      </c>
      <c r="H282" s="6" t="s">
        <v>1188</v>
      </c>
      <c r="I282" s="6" t="str">
        <f t="shared" si="2"/>
        <v>Unidad Motriz_Motor_.jpg</v>
      </c>
      <c r="J282" s="6" t="s">
        <v>1256</v>
      </c>
      <c r="K282" s="6" t="s">
        <v>1257</v>
      </c>
      <c r="L282" s="6" t="s">
        <v>1258</v>
      </c>
      <c r="M282" s="6" t="s">
        <v>1259</v>
      </c>
      <c r="N282" s="6" t="s">
        <v>1260</v>
      </c>
      <c r="O282" s="6" t="s">
        <v>1261</v>
      </c>
      <c r="P282" s="7" t="str">
        <f t="shared" si="3"/>
        <v>Unidad Motriz_Motor_Turbocompresor.jpg</v>
      </c>
    </row>
    <row r="283" ht="15.75" customHeight="1">
      <c r="A283" s="8" t="s">
        <v>1262</v>
      </c>
      <c r="B283" s="9" t="s">
        <v>1139</v>
      </c>
      <c r="C283" s="9" t="s">
        <v>1140</v>
      </c>
      <c r="D283" s="9" t="s">
        <v>1141</v>
      </c>
      <c r="E283" s="9" t="str">
        <f t="shared" si="1"/>
        <v>Unidad Motriz__.jpg</v>
      </c>
      <c r="F283" s="9" t="s">
        <v>1187</v>
      </c>
      <c r="G283" s="9" t="s">
        <v>1187</v>
      </c>
      <c r="H283" s="9" t="s">
        <v>1188</v>
      </c>
      <c r="I283" s="6" t="str">
        <f t="shared" si="2"/>
        <v>Unidad Motriz_Motor_.jpg</v>
      </c>
      <c r="J283" s="9" t="s">
        <v>1256</v>
      </c>
      <c r="K283" s="9" t="s">
        <v>1257</v>
      </c>
      <c r="L283" s="9" t="s">
        <v>1258</v>
      </c>
      <c r="M283" s="9" t="s">
        <v>1263</v>
      </c>
      <c r="N283" s="9" t="s">
        <v>1264</v>
      </c>
      <c r="O283" s="9" t="s">
        <v>1265</v>
      </c>
      <c r="P283" s="10" t="str">
        <f t="shared" si="3"/>
        <v>Unidad Motriz_Motor_Manguera de aire de carga.jpg</v>
      </c>
    </row>
    <row r="284" ht="15.75" customHeight="1">
      <c r="A284" s="5" t="s">
        <v>1266</v>
      </c>
      <c r="B284" s="6" t="s">
        <v>1139</v>
      </c>
      <c r="C284" s="6" t="s">
        <v>1140</v>
      </c>
      <c r="D284" s="6" t="s">
        <v>1141</v>
      </c>
      <c r="E284" s="6" t="str">
        <f t="shared" si="1"/>
        <v>Unidad Motriz__.jpg</v>
      </c>
      <c r="F284" s="6" t="s">
        <v>1187</v>
      </c>
      <c r="G284" s="6" t="s">
        <v>1187</v>
      </c>
      <c r="H284" s="6" t="s">
        <v>1188</v>
      </c>
      <c r="I284" s="6" t="str">
        <f t="shared" si="2"/>
        <v>Unidad Motriz_Motor_.jpg</v>
      </c>
      <c r="J284" s="6" t="s">
        <v>1267</v>
      </c>
      <c r="K284" s="6" t="s">
        <v>1268</v>
      </c>
      <c r="L284" s="6" t="s">
        <v>1269</v>
      </c>
      <c r="M284" s="6" t="s">
        <v>1270</v>
      </c>
      <c r="N284" s="6" t="s">
        <v>1271</v>
      </c>
      <c r="O284" s="6" t="s">
        <v>1272</v>
      </c>
      <c r="P284" s="7" t="str">
        <f t="shared" si="3"/>
        <v>Unidad Motriz_Motor_Inyector de combustible.jpg</v>
      </c>
    </row>
    <row r="285" ht="15.75" customHeight="1">
      <c r="A285" s="8" t="s">
        <v>1273</v>
      </c>
      <c r="B285" s="9" t="s">
        <v>1139</v>
      </c>
      <c r="C285" s="9" t="s">
        <v>1140</v>
      </c>
      <c r="D285" s="9" t="s">
        <v>1141</v>
      </c>
      <c r="E285" s="9" t="str">
        <f t="shared" si="1"/>
        <v>Unidad Motriz__.jpg</v>
      </c>
      <c r="F285" s="9" t="s">
        <v>1187</v>
      </c>
      <c r="G285" s="9" t="s">
        <v>1187</v>
      </c>
      <c r="H285" s="9" t="s">
        <v>1188</v>
      </c>
      <c r="I285" s="6" t="str">
        <f t="shared" si="2"/>
        <v>Unidad Motriz_Motor_.jpg</v>
      </c>
      <c r="J285" s="9" t="s">
        <v>1267</v>
      </c>
      <c r="K285" s="9" t="s">
        <v>1268</v>
      </c>
      <c r="L285" s="9" t="s">
        <v>1269</v>
      </c>
      <c r="M285" s="9" t="s">
        <v>1274</v>
      </c>
      <c r="N285" s="9" t="s">
        <v>1275</v>
      </c>
      <c r="O285" s="9" t="s">
        <v>1276</v>
      </c>
      <c r="P285" s="10" t="str">
        <f t="shared" si="3"/>
        <v>Unidad Motriz_Motor_Bomba de alta presión.jpg</v>
      </c>
    </row>
    <row r="286" ht="15.75" customHeight="1">
      <c r="A286" s="5" t="s">
        <v>1277</v>
      </c>
      <c r="B286" s="6" t="s">
        <v>1139</v>
      </c>
      <c r="C286" s="6" t="s">
        <v>1140</v>
      </c>
      <c r="D286" s="6" t="s">
        <v>1141</v>
      </c>
      <c r="E286" s="6" t="str">
        <f t="shared" si="1"/>
        <v>Unidad Motriz__.jpg</v>
      </c>
      <c r="F286" s="6" t="s">
        <v>1187</v>
      </c>
      <c r="G286" s="6" t="s">
        <v>1187</v>
      </c>
      <c r="H286" s="6" t="s">
        <v>1188</v>
      </c>
      <c r="I286" s="6" t="str">
        <f t="shared" si="2"/>
        <v>Unidad Motriz_Motor_.jpg</v>
      </c>
      <c r="J286" s="6" t="s">
        <v>1278</v>
      </c>
      <c r="K286" s="6" t="s">
        <v>1279</v>
      </c>
      <c r="L286" s="6" t="s">
        <v>1280</v>
      </c>
      <c r="M286" s="6" t="s">
        <v>1281</v>
      </c>
      <c r="N286" s="6" t="s">
        <v>1282</v>
      </c>
      <c r="O286" s="6" t="s">
        <v>1283</v>
      </c>
      <c r="P286" s="7" t="str">
        <f t="shared" si="3"/>
        <v>Unidad Motriz_Motor_Herramienta para motores.jpg</v>
      </c>
    </row>
    <row r="287" ht="15.75" customHeight="1">
      <c r="A287" s="8" t="s">
        <v>1284</v>
      </c>
      <c r="B287" s="9" t="s">
        <v>1139</v>
      </c>
      <c r="C287" s="9" t="s">
        <v>1140</v>
      </c>
      <c r="D287" s="9" t="s">
        <v>1141</v>
      </c>
      <c r="E287" s="9" t="str">
        <f t="shared" si="1"/>
        <v>Unidad Motriz__.jpg</v>
      </c>
      <c r="F287" s="9" t="s">
        <v>1285</v>
      </c>
      <c r="G287" s="9" t="s">
        <v>1286</v>
      </c>
      <c r="H287" s="9" t="s">
        <v>1287</v>
      </c>
      <c r="I287" s="6" t="str">
        <f t="shared" si="2"/>
        <v>Unidad Motriz_Sistema de encendido y bujías de precalentamiento_.jpg</v>
      </c>
      <c r="J287" s="9" t="s">
        <v>1288</v>
      </c>
      <c r="K287" s="9" t="s">
        <v>1289</v>
      </c>
      <c r="L287" s="9" t="s">
        <v>1290</v>
      </c>
      <c r="M287" s="9" t="s">
        <v>1291</v>
      </c>
      <c r="N287" s="9" t="s">
        <v>1292</v>
      </c>
      <c r="O287" s="9" t="s">
        <v>1293</v>
      </c>
      <c r="P287" s="10" t="str">
        <f t="shared" si="3"/>
        <v>Unidad Motriz_Sistema de encendido y bujías de precalentamiento_Bujías de precalentamiento.jpg</v>
      </c>
    </row>
    <row r="288" ht="15.75" customHeight="1">
      <c r="A288" s="5" t="s">
        <v>1294</v>
      </c>
      <c r="B288" s="6" t="s">
        <v>1139</v>
      </c>
      <c r="C288" s="6" t="s">
        <v>1140</v>
      </c>
      <c r="D288" s="6" t="s">
        <v>1141</v>
      </c>
      <c r="E288" s="6" t="str">
        <f t="shared" si="1"/>
        <v>Unidad Motriz__.jpg</v>
      </c>
      <c r="F288" s="6" t="s">
        <v>1285</v>
      </c>
      <c r="G288" s="6" t="s">
        <v>1286</v>
      </c>
      <c r="H288" s="6" t="s">
        <v>1287</v>
      </c>
      <c r="I288" s="6" t="str">
        <f t="shared" si="2"/>
        <v>Unidad Motriz_Sistema de encendido y bujías de precalentamiento_.jpg</v>
      </c>
      <c r="J288" s="6" t="s">
        <v>1288</v>
      </c>
      <c r="K288" s="6" t="s">
        <v>1289</v>
      </c>
      <c r="L288" s="6" t="s">
        <v>1290</v>
      </c>
      <c r="M288" s="6" t="s">
        <v>268</v>
      </c>
      <c r="N288" s="6" t="s">
        <v>269</v>
      </c>
      <c r="O288" s="6" t="s">
        <v>270</v>
      </c>
      <c r="P288" s="7" t="str">
        <f t="shared" si="3"/>
        <v>Unidad Motriz_Sistema de encendido y bujías de precalentamiento_Unidad de control de bujías de precalentamiento.jpg</v>
      </c>
    </row>
    <row r="289" ht="15.75" customHeight="1">
      <c r="A289" s="8" t="s">
        <v>1295</v>
      </c>
      <c r="B289" s="9" t="s">
        <v>1139</v>
      </c>
      <c r="C289" s="9" t="s">
        <v>1140</v>
      </c>
      <c r="D289" s="9" t="s">
        <v>1141</v>
      </c>
      <c r="E289" s="9" t="str">
        <f t="shared" si="1"/>
        <v>Unidad Motriz__.jpg</v>
      </c>
      <c r="F289" s="9" t="s">
        <v>1285</v>
      </c>
      <c r="G289" s="9" t="s">
        <v>1286</v>
      </c>
      <c r="H289" s="9" t="s">
        <v>1287</v>
      </c>
      <c r="I289" s="6" t="str">
        <f t="shared" si="2"/>
        <v>Unidad Motriz_Sistema de encendido y bujías de precalentamiento_.jpg</v>
      </c>
      <c r="J289" s="9" t="s">
        <v>1288</v>
      </c>
      <c r="K289" s="9" t="s">
        <v>1289</v>
      </c>
      <c r="L289" s="9" t="s">
        <v>1290</v>
      </c>
      <c r="M289" s="9" t="s">
        <v>1296</v>
      </c>
      <c r="N289" s="9" t="s">
        <v>1297</v>
      </c>
      <c r="O289" s="9" t="s">
        <v>1298</v>
      </c>
      <c r="P289" s="10" t="str">
        <f t="shared" si="3"/>
        <v>Unidad Motriz_Sistema de encendido y bujías de precalentamiento_Sensor del cigüeñal.jpg</v>
      </c>
    </row>
    <row r="290" ht="15.75" customHeight="1">
      <c r="A290" s="5" t="s">
        <v>1299</v>
      </c>
      <c r="B290" s="6" t="s">
        <v>1139</v>
      </c>
      <c r="C290" s="6" t="s">
        <v>1140</v>
      </c>
      <c r="D290" s="6" t="s">
        <v>1141</v>
      </c>
      <c r="E290" s="6" t="str">
        <f t="shared" si="1"/>
        <v>Unidad Motriz__.jpg</v>
      </c>
      <c r="F290" s="6" t="s">
        <v>1285</v>
      </c>
      <c r="G290" s="6" t="s">
        <v>1286</v>
      </c>
      <c r="H290" s="6" t="s">
        <v>1287</v>
      </c>
      <c r="I290" s="6" t="str">
        <f t="shared" si="2"/>
        <v>Unidad Motriz_Sistema de encendido y bujías de precalentamiento_.jpg</v>
      </c>
      <c r="J290" s="6" t="s">
        <v>1288</v>
      </c>
      <c r="K290" s="6" t="s">
        <v>1289</v>
      </c>
      <c r="L290" s="6" t="s">
        <v>1290</v>
      </c>
      <c r="M290" s="6" t="s">
        <v>1248</v>
      </c>
      <c r="N290" s="6" t="s">
        <v>1300</v>
      </c>
      <c r="O290" s="6" t="s">
        <v>1250</v>
      </c>
      <c r="P290" s="7" t="str">
        <f t="shared" si="3"/>
        <v>Unidad Motriz_Sistema de encendido y bujías de precalentamiento_Sensor del árbol de levas.jpg</v>
      </c>
    </row>
    <row r="291" ht="15.75" customHeight="1">
      <c r="A291" s="8" t="s">
        <v>1301</v>
      </c>
      <c r="B291" s="9" t="s">
        <v>1139</v>
      </c>
      <c r="C291" s="9" t="s">
        <v>1140</v>
      </c>
      <c r="D291" s="9" t="s">
        <v>1141</v>
      </c>
      <c r="E291" s="9" t="str">
        <f t="shared" si="1"/>
        <v>Unidad Motriz__.jpg</v>
      </c>
      <c r="F291" s="9" t="s">
        <v>1285</v>
      </c>
      <c r="G291" s="9" t="s">
        <v>1286</v>
      </c>
      <c r="H291" s="9" t="s">
        <v>1287</v>
      </c>
      <c r="I291" s="6" t="str">
        <f t="shared" si="2"/>
        <v>Unidad Motriz_Sistema de encendido y bujías de precalentamiento_.jpg</v>
      </c>
      <c r="J291" s="9" t="s">
        <v>1288</v>
      </c>
      <c r="K291" s="9" t="s">
        <v>1289</v>
      </c>
      <c r="L291" s="9" t="s">
        <v>1290</v>
      </c>
      <c r="M291" s="9" t="s">
        <v>1252</v>
      </c>
      <c r="N291" s="9" t="s">
        <v>1253</v>
      </c>
      <c r="O291" s="9" t="s">
        <v>1254</v>
      </c>
      <c r="P291" s="10" t="str">
        <f t="shared" si="3"/>
        <v>Unidad Motriz_Sistema de encendido y bujías de precalentamiento_Distribuidor de encendido.jpg</v>
      </c>
    </row>
    <row r="292" ht="15.75" customHeight="1">
      <c r="A292" s="5" t="s">
        <v>1302</v>
      </c>
      <c r="B292" s="6" t="s">
        <v>1139</v>
      </c>
      <c r="C292" s="6" t="s">
        <v>1140</v>
      </c>
      <c r="D292" s="6" t="s">
        <v>1141</v>
      </c>
      <c r="E292" s="6" t="str">
        <f t="shared" si="1"/>
        <v>Unidad Motriz__.jpg</v>
      </c>
      <c r="F292" s="6" t="s">
        <v>1285</v>
      </c>
      <c r="G292" s="6" t="s">
        <v>1286</v>
      </c>
      <c r="H292" s="6" t="s">
        <v>1287</v>
      </c>
      <c r="I292" s="6" t="str">
        <f t="shared" si="2"/>
        <v>Unidad Motriz_Sistema de encendido y bujías de precalentamiento_.jpg</v>
      </c>
      <c r="J292" s="6" t="s">
        <v>1288</v>
      </c>
      <c r="K292" s="6" t="s">
        <v>1289</v>
      </c>
      <c r="L292" s="6" t="s">
        <v>1290</v>
      </c>
      <c r="M292" s="6" t="s">
        <v>1303</v>
      </c>
      <c r="N292" s="6" t="s">
        <v>1304</v>
      </c>
      <c r="O292" s="6" t="s">
        <v>1305</v>
      </c>
      <c r="P292" s="7" t="str">
        <f t="shared" si="3"/>
        <v>Unidad Motriz_Sistema de encendido y bujías de precalentamiento_Junta de la carcasa de distribución.jpg</v>
      </c>
    </row>
    <row r="293" ht="15.75" customHeight="1">
      <c r="A293" s="8" t="s">
        <v>1306</v>
      </c>
      <c r="B293" s="9" t="s">
        <v>1139</v>
      </c>
      <c r="C293" s="9" t="s">
        <v>1140</v>
      </c>
      <c r="D293" s="9" t="s">
        <v>1141</v>
      </c>
      <c r="E293" s="9" t="str">
        <f t="shared" si="1"/>
        <v>Unidad Motriz__.jpg</v>
      </c>
      <c r="F293" s="9" t="s">
        <v>1307</v>
      </c>
      <c r="G293" s="9" t="s">
        <v>1308</v>
      </c>
      <c r="H293" s="9" t="s">
        <v>1309</v>
      </c>
      <c r="I293" s="6" t="str">
        <f t="shared" si="2"/>
        <v>Unidad Motriz_Correas, cadenas y poleas_.jpg</v>
      </c>
      <c r="J293" s="9" t="s">
        <v>1310</v>
      </c>
      <c r="K293" s="9" t="s">
        <v>1311</v>
      </c>
      <c r="L293" s="9" t="s">
        <v>1312</v>
      </c>
      <c r="M293" s="9" t="s">
        <v>1313</v>
      </c>
      <c r="N293" s="9" t="s">
        <v>1314</v>
      </c>
      <c r="O293" s="9" t="s">
        <v>1315</v>
      </c>
      <c r="P293" s="10" t="str">
        <f t="shared" si="3"/>
        <v>Unidad Motriz_Correas, cadenas y poleas_Correa trapezoidal.jpg</v>
      </c>
    </row>
    <row r="294" ht="15.75" customHeight="1">
      <c r="A294" s="5" t="s">
        <v>1316</v>
      </c>
      <c r="B294" s="6" t="s">
        <v>1139</v>
      </c>
      <c r="C294" s="6" t="s">
        <v>1140</v>
      </c>
      <c r="D294" s="6" t="s">
        <v>1141</v>
      </c>
      <c r="E294" s="6" t="str">
        <f t="shared" si="1"/>
        <v>Unidad Motriz__.jpg</v>
      </c>
      <c r="F294" s="6" t="s">
        <v>1307</v>
      </c>
      <c r="G294" s="6" t="s">
        <v>1308</v>
      </c>
      <c r="H294" s="6" t="s">
        <v>1309</v>
      </c>
      <c r="I294" s="6" t="str">
        <f t="shared" si="2"/>
        <v>Unidad Motriz_Correas, cadenas y poleas_.jpg</v>
      </c>
      <c r="J294" s="6" t="s">
        <v>1310</v>
      </c>
      <c r="K294" s="6" t="s">
        <v>1311</v>
      </c>
      <c r="L294" s="6" t="s">
        <v>1312</v>
      </c>
      <c r="M294" s="6" t="s">
        <v>1007</v>
      </c>
      <c r="N294" s="6" t="s">
        <v>1008</v>
      </c>
      <c r="O294" s="6" t="s">
        <v>1009</v>
      </c>
      <c r="P294" s="7" t="str">
        <f t="shared" si="3"/>
        <v>Unidad Motriz_Correas, cadenas y poleas_Bomba de agua.jpg</v>
      </c>
    </row>
    <row r="295" ht="15.75" customHeight="1">
      <c r="A295" s="8" t="s">
        <v>1317</v>
      </c>
      <c r="B295" s="9" t="s">
        <v>1139</v>
      </c>
      <c r="C295" s="9" t="s">
        <v>1140</v>
      </c>
      <c r="D295" s="9" t="s">
        <v>1141</v>
      </c>
      <c r="E295" s="9" t="str">
        <f t="shared" si="1"/>
        <v>Unidad Motriz__.jpg</v>
      </c>
      <c r="F295" s="9" t="s">
        <v>1307</v>
      </c>
      <c r="G295" s="9" t="s">
        <v>1308</v>
      </c>
      <c r="H295" s="9" t="s">
        <v>1309</v>
      </c>
      <c r="I295" s="6" t="str">
        <f t="shared" si="2"/>
        <v>Unidad Motriz_Correas, cadenas y poleas_.jpg</v>
      </c>
      <c r="J295" s="9" t="s">
        <v>1310</v>
      </c>
      <c r="K295" s="9" t="s">
        <v>1311</v>
      </c>
      <c r="L295" s="9" t="s">
        <v>1312</v>
      </c>
      <c r="M295" s="9" t="s">
        <v>1215</v>
      </c>
      <c r="N295" s="9" t="s">
        <v>1216</v>
      </c>
      <c r="O295" s="9" t="s">
        <v>1217</v>
      </c>
      <c r="P295" s="10" t="str">
        <f t="shared" si="3"/>
        <v>Unidad Motriz_Correas, cadenas y poleas_Cadena de distribución.jpg</v>
      </c>
    </row>
    <row r="296" ht="15.75" customHeight="1">
      <c r="A296" s="5" t="s">
        <v>1318</v>
      </c>
      <c r="B296" s="6" t="s">
        <v>1139</v>
      </c>
      <c r="C296" s="6" t="s">
        <v>1140</v>
      </c>
      <c r="D296" s="6" t="s">
        <v>1141</v>
      </c>
      <c r="E296" s="6" t="str">
        <f t="shared" si="1"/>
        <v>Unidad Motriz__.jpg</v>
      </c>
      <c r="F296" s="6" t="s">
        <v>1307</v>
      </c>
      <c r="G296" s="6" t="s">
        <v>1308</v>
      </c>
      <c r="H296" s="6" t="s">
        <v>1309</v>
      </c>
      <c r="I296" s="6" t="str">
        <f t="shared" si="2"/>
        <v>Unidad Motriz_Correas, cadenas y poleas_.jpg</v>
      </c>
      <c r="J296" s="6" t="s">
        <v>1310</v>
      </c>
      <c r="K296" s="6" t="s">
        <v>1311</v>
      </c>
      <c r="L296" s="6" t="s">
        <v>1312</v>
      </c>
      <c r="M296" s="6" t="s">
        <v>1211</v>
      </c>
      <c r="N296" s="6" t="s">
        <v>1212</v>
      </c>
      <c r="O296" s="6" t="s">
        <v>1213</v>
      </c>
      <c r="P296" s="7" t="str">
        <f t="shared" si="3"/>
        <v>Unidad Motriz_Correas, cadenas y poleas_Kit de cadena de distribución.jpg</v>
      </c>
    </row>
    <row r="297" ht="15.75" customHeight="1">
      <c r="A297" s="8" t="s">
        <v>1319</v>
      </c>
      <c r="B297" s="9" t="s">
        <v>1139</v>
      </c>
      <c r="C297" s="9" t="s">
        <v>1140</v>
      </c>
      <c r="D297" s="9" t="s">
        <v>1141</v>
      </c>
      <c r="E297" s="9" t="str">
        <f t="shared" si="1"/>
        <v>Unidad Motriz__.jpg</v>
      </c>
      <c r="F297" s="9" t="s">
        <v>1307</v>
      </c>
      <c r="G297" s="9" t="s">
        <v>1308</v>
      </c>
      <c r="H297" s="9" t="s">
        <v>1309</v>
      </c>
      <c r="I297" s="6" t="str">
        <f t="shared" si="2"/>
        <v>Unidad Motriz_Correas, cadenas y poleas_.jpg</v>
      </c>
      <c r="J297" s="9" t="s">
        <v>1310</v>
      </c>
      <c r="K297" s="9" t="s">
        <v>1311</v>
      </c>
      <c r="L297" s="9" t="s">
        <v>1312</v>
      </c>
      <c r="M297" s="9" t="s">
        <v>1320</v>
      </c>
      <c r="N297" s="9" t="s">
        <v>1321</v>
      </c>
      <c r="O297" s="9" t="s">
        <v>1322</v>
      </c>
      <c r="P297" s="10" t="str">
        <f t="shared" si="3"/>
        <v>Unidad Motriz_Correas, cadenas y poleas_Tensor de cadena de distribución.jpg</v>
      </c>
    </row>
    <row r="298" ht="15.75" customHeight="1">
      <c r="A298" s="5" t="s">
        <v>1323</v>
      </c>
      <c r="B298" s="6" t="s">
        <v>1139</v>
      </c>
      <c r="C298" s="6" t="s">
        <v>1140</v>
      </c>
      <c r="D298" s="6" t="s">
        <v>1141</v>
      </c>
      <c r="E298" s="6" t="str">
        <f t="shared" si="1"/>
        <v>Unidad Motriz__.jpg</v>
      </c>
      <c r="F298" s="6" t="s">
        <v>1307</v>
      </c>
      <c r="G298" s="6" t="s">
        <v>1308</v>
      </c>
      <c r="H298" s="6" t="s">
        <v>1309</v>
      </c>
      <c r="I298" s="6" t="str">
        <f t="shared" si="2"/>
        <v>Unidad Motriz_Correas, cadenas y poleas_.jpg</v>
      </c>
      <c r="J298" s="6" t="s">
        <v>1310</v>
      </c>
      <c r="K298" s="6" t="s">
        <v>1311</v>
      </c>
      <c r="L298" s="6" t="s">
        <v>1312</v>
      </c>
      <c r="M298" s="6" t="s">
        <v>1324</v>
      </c>
      <c r="N298" s="6" t="s">
        <v>1325</v>
      </c>
      <c r="O298" s="6" t="s">
        <v>1326</v>
      </c>
      <c r="P298" s="7" t="str">
        <f t="shared" si="3"/>
        <v>Unidad Motriz_Correas, cadenas y poleas_Guía de cadena de distribución.jpg</v>
      </c>
    </row>
    <row r="299" ht="15.75" customHeight="1">
      <c r="A299" s="8" t="s">
        <v>1327</v>
      </c>
      <c r="B299" s="9" t="s">
        <v>1139</v>
      </c>
      <c r="C299" s="9" t="s">
        <v>1140</v>
      </c>
      <c r="D299" s="9" t="s">
        <v>1141</v>
      </c>
      <c r="E299" s="9" t="str">
        <f t="shared" si="1"/>
        <v>Unidad Motriz__.jpg</v>
      </c>
      <c r="F299" s="9" t="s">
        <v>1307</v>
      </c>
      <c r="G299" s="9" t="s">
        <v>1308</v>
      </c>
      <c r="H299" s="9" t="s">
        <v>1309</v>
      </c>
      <c r="I299" s="6" t="str">
        <f t="shared" si="2"/>
        <v>Unidad Motriz_Correas, cadenas y poleas_.jpg</v>
      </c>
      <c r="J299" s="9" t="s">
        <v>1310</v>
      </c>
      <c r="K299" s="9" t="s">
        <v>1311</v>
      </c>
      <c r="L299" s="9" t="s">
        <v>1312</v>
      </c>
      <c r="M299" s="9" t="s">
        <v>191</v>
      </c>
      <c r="N299" s="9" t="s">
        <v>192</v>
      </c>
      <c r="O299" s="9" t="s">
        <v>1328</v>
      </c>
      <c r="P299" s="10" t="str">
        <f t="shared" si="3"/>
        <v>Unidad Motriz_Correas, cadenas y poleas_Rueda libre del alternador.jpg</v>
      </c>
    </row>
    <row r="300" ht="15.75" customHeight="1">
      <c r="A300" s="5" t="s">
        <v>1329</v>
      </c>
      <c r="B300" s="6" t="s">
        <v>1139</v>
      </c>
      <c r="C300" s="6" t="s">
        <v>1140</v>
      </c>
      <c r="D300" s="6" t="s">
        <v>1141</v>
      </c>
      <c r="E300" s="6" t="str">
        <f t="shared" si="1"/>
        <v>Unidad Motriz__.jpg</v>
      </c>
      <c r="F300" s="6" t="s">
        <v>927</v>
      </c>
      <c r="G300" s="6" t="s">
        <v>928</v>
      </c>
      <c r="H300" s="6" t="s">
        <v>929</v>
      </c>
      <c r="I300" s="6" t="str">
        <f t="shared" si="2"/>
        <v>Unidad Motriz_Calefacción y ventilación_.jpg</v>
      </c>
      <c r="J300" s="6" t="s">
        <v>930</v>
      </c>
      <c r="K300" s="6" t="s">
        <v>931</v>
      </c>
      <c r="L300" s="6" t="s">
        <v>932</v>
      </c>
      <c r="M300" s="6" t="s">
        <v>946</v>
      </c>
      <c r="N300" s="6" t="s">
        <v>947</v>
      </c>
      <c r="O300" s="6" t="s">
        <v>1330</v>
      </c>
      <c r="P300" s="7" t="str">
        <f t="shared" si="3"/>
        <v>Unidad Motriz_Calefacción y ventilación_Filtro de habitáculo.jpg</v>
      </c>
    </row>
    <row r="301" ht="15.75" customHeight="1">
      <c r="A301" s="8" t="s">
        <v>1331</v>
      </c>
      <c r="B301" s="9" t="s">
        <v>1139</v>
      </c>
      <c r="C301" s="9" t="s">
        <v>1140</v>
      </c>
      <c r="D301" s="9" t="s">
        <v>1141</v>
      </c>
      <c r="E301" s="9" t="str">
        <f t="shared" si="1"/>
        <v>Unidad Motriz__.jpg</v>
      </c>
      <c r="F301" s="9" t="s">
        <v>1332</v>
      </c>
      <c r="G301" s="9" t="s">
        <v>1333</v>
      </c>
      <c r="H301" s="9" t="s">
        <v>1334</v>
      </c>
      <c r="I301" s="6" t="str">
        <f t="shared" si="2"/>
        <v>Unidad Motriz_Juntas y anillos de sellado_.jpg</v>
      </c>
      <c r="J301" s="9" t="s">
        <v>1335</v>
      </c>
      <c r="K301" s="9" t="s">
        <v>1336</v>
      </c>
      <c r="L301" s="9" t="s">
        <v>1337</v>
      </c>
      <c r="M301" s="9" t="s">
        <v>1338</v>
      </c>
      <c r="N301" s="9" t="s">
        <v>1339</v>
      </c>
      <c r="O301" s="9" t="s">
        <v>1340</v>
      </c>
      <c r="P301" s="10" t="str">
        <f t="shared" si="3"/>
        <v>Unidad Motriz_Juntas y anillos de sellado_Junta del colector de admisión.jpg</v>
      </c>
    </row>
    <row r="302" ht="15.75" customHeight="1">
      <c r="A302" s="5" t="s">
        <v>1341</v>
      </c>
      <c r="B302" s="6" t="s">
        <v>1139</v>
      </c>
      <c r="C302" s="6" t="s">
        <v>1140</v>
      </c>
      <c r="D302" s="6" t="s">
        <v>1141</v>
      </c>
      <c r="E302" s="6" t="str">
        <f t="shared" si="1"/>
        <v>Unidad Motriz__.jpg</v>
      </c>
      <c r="F302" s="6" t="s">
        <v>1332</v>
      </c>
      <c r="G302" s="6" t="s">
        <v>1333</v>
      </c>
      <c r="H302" s="6" t="s">
        <v>1334</v>
      </c>
      <c r="I302" s="6" t="str">
        <f t="shared" si="2"/>
        <v>Unidad Motriz_Juntas y anillos de sellado_.jpg</v>
      </c>
      <c r="J302" s="6" t="s">
        <v>1335</v>
      </c>
      <c r="K302" s="6" t="s">
        <v>1336</v>
      </c>
      <c r="L302" s="6" t="s">
        <v>1337</v>
      </c>
      <c r="M302" s="6" t="s">
        <v>1342</v>
      </c>
      <c r="N302" s="6" t="s">
        <v>1343</v>
      </c>
      <c r="O302" s="6" t="s">
        <v>1344</v>
      </c>
      <c r="P302" s="7" t="str">
        <f t="shared" si="3"/>
        <v>Unidad Motriz_Juntas y anillos de sellado_Junta de escape.jpg</v>
      </c>
    </row>
    <row r="303" ht="15.75" customHeight="1">
      <c r="A303" s="8" t="s">
        <v>1345</v>
      </c>
      <c r="B303" s="9" t="s">
        <v>1139</v>
      </c>
      <c r="C303" s="9" t="s">
        <v>1140</v>
      </c>
      <c r="D303" s="9" t="s">
        <v>1141</v>
      </c>
      <c r="E303" s="9" t="str">
        <f t="shared" si="1"/>
        <v>Unidad Motriz__.jpg</v>
      </c>
      <c r="F303" s="9" t="s">
        <v>1332</v>
      </c>
      <c r="G303" s="9" t="s">
        <v>1333</v>
      </c>
      <c r="H303" s="9" t="s">
        <v>1334</v>
      </c>
      <c r="I303" s="6" t="str">
        <f t="shared" si="2"/>
        <v>Unidad Motriz_Juntas y anillos de sellado_.jpg</v>
      </c>
      <c r="J303" s="9" t="s">
        <v>1335</v>
      </c>
      <c r="K303" s="9" t="s">
        <v>1336</v>
      </c>
      <c r="L303" s="9" t="s">
        <v>1337</v>
      </c>
      <c r="M303" s="9" t="s">
        <v>1346</v>
      </c>
      <c r="N303" s="9" t="s">
        <v>1347</v>
      </c>
      <c r="O303" s="9" t="s">
        <v>1348</v>
      </c>
      <c r="P303" s="10" t="str">
        <f t="shared" si="3"/>
        <v>Unidad Motriz_Juntas y anillos de sellado_Junta del múltiple de escape.jpg</v>
      </c>
    </row>
    <row r="304" ht="15.75" customHeight="1">
      <c r="A304" s="5" t="s">
        <v>1349</v>
      </c>
      <c r="B304" s="6" t="s">
        <v>1139</v>
      </c>
      <c r="C304" s="6" t="s">
        <v>1140</v>
      </c>
      <c r="D304" s="6" t="s">
        <v>1141</v>
      </c>
      <c r="E304" s="6" t="str">
        <f t="shared" si="1"/>
        <v>Unidad Motriz__.jpg</v>
      </c>
      <c r="F304" s="6" t="s">
        <v>1332</v>
      </c>
      <c r="G304" s="6" t="s">
        <v>1333</v>
      </c>
      <c r="H304" s="6" t="s">
        <v>1334</v>
      </c>
      <c r="I304" s="6" t="str">
        <f t="shared" si="2"/>
        <v>Unidad Motriz_Juntas y anillos de sellado_.jpg</v>
      </c>
      <c r="J304" s="6" t="s">
        <v>1350</v>
      </c>
      <c r="K304" s="6" t="s">
        <v>1351</v>
      </c>
      <c r="L304" s="6" t="s">
        <v>1352</v>
      </c>
      <c r="M304" s="6" t="s">
        <v>1233</v>
      </c>
      <c r="N304" s="6" t="s">
        <v>1234</v>
      </c>
      <c r="O304" s="6" t="s">
        <v>1235</v>
      </c>
      <c r="P304" s="7" t="str">
        <f t="shared" si="3"/>
        <v>Unidad Motriz_Juntas y anillos de sellado_Junta de tapa de válvulas.jpg</v>
      </c>
    </row>
    <row r="305" ht="15.75" customHeight="1">
      <c r="A305" s="8" t="s">
        <v>1353</v>
      </c>
      <c r="B305" s="9" t="s">
        <v>1139</v>
      </c>
      <c r="C305" s="9" t="s">
        <v>1140</v>
      </c>
      <c r="D305" s="9" t="s">
        <v>1141</v>
      </c>
      <c r="E305" s="9" t="str">
        <f t="shared" si="1"/>
        <v>Unidad Motriz__.jpg</v>
      </c>
      <c r="F305" s="9" t="s">
        <v>1332</v>
      </c>
      <c r="G305" s="9" t="s">
        <v>1333</v>
      </c>
      <c r="H305" s="9" t="s">
        <v>1334</v>
      </c>
      <c r="I305" s="6" t="str">
        <f t="shared" si="2"/>
        <v>Unidad Motriz_Juntas y anillos de sellado_.jpg</v>
      </c>
      <c r="J305" s="9" t="s">
        <v>1350</v>
      </c>
      <c r="K305" s="9" t="s">
        <v>1351</v>
      </c>
      <c r="L305" s="9" t="s">
        <v>1352</v>
      </c>
      <c r="M305" s="9" t="s">
        <v>1354</v>
      </c>
      <c r="N305" s="9" t="s">
        <v>1355</v>
      </c>
      <c r="O305" s="9" t="s">
        <v>1356</v>
      </c>
      <c r="P305" s="10" t="str">
        <f t="shared" si="3"/>
        <v>Unidad Motriz_Juntas y anillos de sellado_Junta de culata.jpg</v>
      </c>
    </row>
    <row r="306" ht="15.75" customHeight="1">
      <c r="A306" s="5" t="s">
        <v>1357</v>
      </c>
      <c r="B306" s="6" t="s">
        <v>1139</v>
      </c>
      <c r="C306" s="6" t="s">
        <v>1140</v>
      </c>
      <c r="D306" s="6" t="s">
        <v>1141</v>
      </c>
      <c r="E306" s="6" t="str">
        <f t="shared" si="1"/>
        <v>Unidad Motriz__.jpg</v>
      </c>
      <c r="F306" s="6" t="s">
        <v>1332</v>
      </c>
      <c r="G306" s="6" t="s">
        <v>1333</v>
      </c>
      <c r="H306" s="6" t="s">
        <v>1334</v>
      </c>
      <c r="I306" s="6" t="str">
        <f t="shared" si="2"/>
        <v>Unidad Motriz_Juntas y anillos de sellado_.jpg</v>
      </c>
      <c r="J306" s="6" t="s">
        <v>1350</v>
      </c>
      <c r="K306" s="6" t="s">
        <v>1351</v>
      </c>
      <c r="L306" s="6" t="s">
        <v>1352</v>
      </c>
      <c r="M306" s="6" t="s">
        <v>1358</v>
      </c>
      <c r="N306" s="6" t="s">
        <v>1359</v>
      </c>
      <c r="O306" s="6" t="s">
        <v>1360</v>
      </c>
      <c r="P306" s="7" t="str">
        <f t="shared" si="3"/>
        <v>Unidad Motriz_Juntas y anillos de sellado_Junta de vástago de válvula.jpg</v>
      </c>
    </row>
    <row r="307" ht="15.75" customHeight="1">
      <c r="A307" s="8" t="s">
        <v>1361</v>
      </c>
      <c r="B307" s="9" t="s">
        <v>1139</v>
      </c>
      <c r="C307" s="9" t="s">
        <v>1140</v>
      </c>
      <c r="D307" s="9" t="s">
        <v>1141</v>
      </c>
      <c r="E307" s="9" t="str">
        <f t="shared" si="1"/>
        <v>Unidad Motriz__.jpg</v>
      </c>
      <c r="F307" s="9" t="s">
        <v>1332</v>
      </c>
      <c r="G307" s="9" t="s">
        <v>1333</v>
      </c>
      <c r="H307" s="9" t="s">
        <v>1334</v>
      </c>
      <c r="I307" s="6" t="str">
        <f t="shared" si="2"/>
        <v>Unidad Motriz_Juntas y anillos de sellado_.jpg</v>
      </c>
      <c r="J307" s="9" t="s">
        <v>1350</v>
      </c>
      <c r="K307" s="9" t="s">
        <v>1351</v>
      </c>
      <c r="L307" s="9" t="s">
        <v>1352</v>
      </c>
      <c r="M307" s="9" t="s">
        <v>1362</v>
      </c>
      <c r="N307" s="9" t="s">
        <v>1363</v>
      </c>
      <c r="O307" s="9" t="s">
        <v>1364</v>
      </c>
      <c r="P307" s="10" t="str">
        <f t="shared" si="3"/>
        <v>Unidad Motriz_Juntas y anillos de sellado_Junta del árbol de levas.jpg</v>
      </c>
    </row>
    <row r="308" ht="15.75" customHeight="1">
      <c r="A308" s="5" t="s">
        <v>1365</v>
      </c>
      <c r="B308" s="6" t="s">
        <v>1139</v>
      </c>
      <c r="C308" s="6" t="s">
        <v>1140</v>
      </c>
      <c r="D308" s="6" t="s">
        <v>1141</v>
      </c>
      <c r="E308" s="6" t="str">
        <f t="shared" si="1"/>
        <v>Unidad Motriz__.jpg</v>
      </c>
      <c r="F308" s="6" t="s">
        <v>1332</v>
      </c>
      <c r="G308" s="6" t="s">
        <v>1333</v>
      </c>
      <c r="H308" s="6" t="s">
        <v>1334</v>
      </c>
      <c r="I308" s="6" t="str">
        <f t="shared" si="2"/>
        <v>Unidad Motriz_Juntas y anillos de sellado_.jpg</v>
      </c>
      <c r="J308" s="6" t="s">
        <v>1350</v>
      </c>
      <c r="K308" s="6" t="s">
        <v>1351</v>
      </c>
      <c r="L308" s="6" t="s">
        <v>1352</v>
      </c>
      <c r="M308" s="6" t="s">
        <v>1366</v>
      </c>
      <c r="N308" s="6" t="s">
        <v>1367</v>
      </c>
      <c r="O308" s="6" t="s">
        <v>1368</v>
      </c>
      <c r="P308" s="7" t="str">
        <f t="shared" si="3"/>
        <v>Unidad Motriz_Juntas y anillos de sellado_Junta de tapa de llenado de aceite.jpg</v>
      </c>
    </row>
    <row r="309" ht="15.75" customHeight="1">
      <c r="A309" s="8" t="s">
        <v>1369</v>
      </c>
      <c r="B309" s="9" t="s">
        <v>1139</v>
      </c>
      <c r="C309" s="9" t="s">
        <v>1140</v>
      </c>
      <c r="D309" s="9" t="s">
        <v>1141</v>
      </c>
      <c r="E309" s="9" t="str">
        <f t="shared" si="1"/>
        <v>Unidad Motriz__.jpg</v>
      </c>
      <c r="F309" s="9" t="s">
        <v>1332</v>
      </c>
      <c r="G309" s="9" t="s">
        <v>1333</v>
      </c>
      <c r="H309" s="9" t="s">
        <v>1334</v>
      </c>
      <c r="I309" s="6" t="str">
        <f t="shared" si="2"/>
        <v>Unidad Motriz_Juntas y anillos de sellado_.jpg</v>
      </c>
      <c r="J309" s="9" t="s">
        <v>1370</v>
      </c>
      <c r="K309" s="9" t="s">
        <v>1371</v>
      </c>
      <c r="L309" s="9" t="s">
        <v>1372</v>
      </c>
      <c r="M309" s="9" t="s">
        <v>1373</v>
      </c>
      <c r="N309" s="9" t="s">
        <v>1374</v>
      </c>
      <c r="O309" s="9" t="s">
        <v>1375</v>
      </c>
      <c r="P309" s="10" t="str">
        <f t="shared" si="3"/>
        <v>Unidad Motriz_Juntas y anillos de sellado_Junta del tapón de drenaje de aceite.jpg</v>
      </c>
    </row>
    <row r="310" ht="15.75" customHeight="1">
      <c r="A310" s="5" t="s">
        <v>1376</v>
      </c>
      <c r="B310" s="6" t="s">
        <v>1139</v>
      </c>
      <c r="C310" s="6" t="s">
        <v>1140</v>
      </c>
      <c r="D310" s="6" t="s">
        <v>1141</v>
      </c>
      <c r="E310" s="6" t="str">
        <f t="shared" si="1"/>
        <v>Unidad Motriz__.jpg</v>
      </c>
      <c r="F310" s="6" t="s">
        <v>1332</v>
      </c>
      <c r="G310" s="6" t="s">
        <v>1333</v>
      </c>
      <c r="H310" s="6" t="s">
        <v>1334</v>
      </c>
      <c r="I310" s="6" t="str">
        <f t="shared" si="2"/>
        <v>Unidad Motriz_Juntas y anillos de sellado_.jpg</v>
      </c>
      <c r="J310" s="6" t="s">
        <v>1370</v>
      </c>
      <c r="K310" s="6" t="s">
        <v>1371</v>
      </c>
      <c r="L310" s="6" t="s">
        <v>1372</v>
      </c>
      <c r="M310" s="6" t="s">
        <v>1377</v>
      </c>
      <c r="N310" s="6" t="s">
        <v>1378</v>
      </c>
      <c r="O310" s="6" t="s">
        <v>1379</v>
      </c>
      <c r="P310" s="7" t="str">
        <f t="shared" si="3"/>
        <v>Unidad Motriz_Juntas y anillos de sellado_Retén del cigüeñal.jpg</v>
      </c>
    </row>
    <row r="311" ht="15.75" customHeight="1">
      <c r="A311" s="8" t="s">
        <v>1380</v>
      </c>
      <c r="B311" s="9" t="s">
        <v>1139</v>
      </c>
      <c r="C311" s="9" t="s">
        <v>1140</v>
      </c>
      <c r="D311" s="9" t="s">
        <v>1141</v>
      </c>
      <c r="E311" s="9" t="str">
        <f t="shared" si="1"/>
        <v>Unidad Motriz__.jpg</v>
      </c>
      <c r="F311" s="9" t="s">
        <v>1332</v>
      </c>
      <c r="G311" s="9" t="s">
        <v>1333</v>
      </c>
      <c r="H311" s="9" t="s">
        <v>1334</v>
      </c>
      <c r="I311" s="6" t="str">
        <f t="shared" si="2"/>
        <v>Unidad Motriz_Juntas y anillos de sellado_.jpg</v>
      </c>
      <c r="J311" s="9" t="s">
        <v>1370</v>
      </c>
      <c r="K311" s="9" t="s">
        <v>1371</v>
      </c>
      <c r="L311" s="9" t="s">
        <v>1372</v>
      </c>
      <c r="M311" s="9" t="s">
        <v>1381</v>
      </c>
      <c r="N311" s="9" t="s">
        <v>1382</v>
      </c>
      <c r="O311" s="9" t="s">
        <v>1383</v>
      </c>
      <c r="P311" s="10" t="str">
        <f t="shared" si="3"/>
        <v>Unidad Motriz_Juntas y anillos de sellado_Junta del cárter de aceite.jpg</v>
      </c>
    </row>
    <row r="312" ht="15.75" customHeight="1">
      <c r="A312" s="5" t="s">
        <v>1384</v>
      </c>
      <c r="B312" s="6" t="s">
        <v>1139</v>
      </c>
      <c r="C312" s="6" t="s">
        <v>1140</v>
      </c>
      <c r="D312" s="6" t="s">
        <v>1141</v>
      </c>
      <c r="E312" s="6" t="str">
        <f t="shared" si="1"/>
        <v>Unidad Motriz__.jpg</v>
      </c>
      <c r="F312" s="6" t="s">
        <v>1332</v>
      </c>
      <c r="G312" s="6" t="s">
        <v>1333</v>
      </c>
      <c r="H312" s="6" t="s">
        <v>1334</v>
      </c>
      <c r="I312" s="6" t="str">
        <f t="shared" si="2"/>
        <v>Unidad Motriz_Juntas y anillos de sellado_.jpg</v>
      </c>
      <c r="J312" s="6" t="s">
        <v>1370</v>
      </c>
      <c r="K312" s="6" t="s">
        <v>1371</v>
      </c>
      <c r="L312" s="6" t="s">
        <v>1372</v>
      </c>
      <c r="M312" s="6" t="s">
        <v>1385</v>
      </c>
      <c r="N312" s="6" t="s">
        <v>1386</v>
      </c>
      <c r="O312" s="6" t="s">
        <v>1387</v>
      </c>
      <c r="P312" s="7" t="str">
        <f t="shared" si="3"/>
        <v>Unidad Motriz_Juntas y anillos de sellado_Junta del cárter del cigüeñal.jpg</v>
      </c>
    </row>
    <row r="313" ht="15.75" customHeight="1">
      <c r="A313" s="8" t="s">
        <v>1388</v>
      </c>
      <c r="B313" s="9" t="s">
        <v>1139</v>
      </c>
      <c r="C313" s="9" t="s">
        <v>1140</v>
      </c>
      <c r="D313" s="9" t="s">
        <v>1141</v>
      </c>
      <c r="E313" s="9" t="str">
        <f t="shared" si="1"/>
        <v>Unidad Motriz__.jpg</v>
      </c>
      <c r="F313" s="9" t="s">
        <v>1332</v>
      </c>
      <c r="G313" s="9" t="s">
        <v>1333</v>
      </c>
      <c r="H313" s="9" t="s">
        <v>1334</v>
      </c>
      <c r="I313" s="6" t="str">
        <f t="shared" si="2"/>
        <v>Unidad Motriz_Juntas y anillos de sellado_.jpg</v>
      </c>
      <c r="J313" s="9" t="s">
        <v>1370</v>
      </c>
      <c r="K313" s="9" t="s">
        <v>1371</v>
      </c>
      <c r="L313" s="9" t="s">
        <v>1372</v>
      </c>
      <c r="M313" s="9" t="s">
        <v>1389</v>
      </c>
      <c r="N313" s="9" t="s">
        <v>1390</v>
      </c>
      <c r="O313" s="9" t="s">
        <v>1391</v>
      </c>
      <c r="P313" s="10" t="str">
        <f t="shared" si="3"/>
        <v>Unidad Motriz_Juntas y anillos de sellado_Kit de juntas del motor.jpg</v>
      </c>
    </row>
    <row r="314" ht="15.75" customHeight="1">
      <c r="A314" s="5" t="s">
        <v>1392</v>
      </c>
      <c r="B314" s="6" t="s">
        <v>1139</v>
      </c>
      <c r="C314" s="6" t="s">
        <v>1140</v>
      </c>
      <c r="D314" s="6" t="s">
        <v>1141</v>
      </c>
      <c r="E314" s="6" t="str">
        <f t="shared" si="1"/>
        <v>Unidad Motriz__.jpg</v>
      </c>
      <c r="F314" s="6" t="s">
        <v>1332</v>
      </c>
      <c r="G314" s="6" t="s">
        <v>1333</v>
      </c>
      <c r="H314" s="6" t="s">
        <v>1334</v>
      </c>
      <c r="I314" s="6" t="str">
        <f t="shared" si="2"/>
        <v>Unidad Motriz_Juntas y anillos de sellado_.jpg</v>
      </c>
      <c r="J314" s="6" t="s">
        <v>1393</v>
      </c>
      <c r="K314" s="6" t="s">
        <v>1394</v>
      </c>
      <c r="L314" s="6" t="s">
        <v>1395</v>
      </c>
      <c r="M314" s="6" t="s">
        <v>1396</v>
      </c>
      <c r="N314" s="6" t="s">
        <v>1397</v>
      </c>
      <c r="O314" s="6" t="s">
        <v>1398</v>
      </c>
      <c r="P314" s="7" t="str">
        <f t="shared" si="3"/>
        <v>Unidad Motriz_Juntas y anillos de sellado_Junta de inyectores.jpg</v>
      </c>
    </row>
    <row r="315" ht="15.75" customHeight="1">
      <c r="A315" s="8" t="s">
        <v>1399</v>
      </c>
      <c r="B315" s="9" t="s">
        <v>1139</v>
      </c>
      <c r="C315" s="9" t="s">
        <v>1140</v>
      </c>
      <c r="D315" s="9" t="s">
        <v>1141</v>
      </c>
      <c r="E315" s="9" t="str">
        <f t="shared" si="1"/>
        <v>Unidad Motriz__.jpg</v>
      </c>
      <c r="F315" s="9" t="s">
        <v>1332</v>
      </c>
      <c r="G315" s="9" t="s">
        <v>1333</v>
      </c>
      <c r="H315" s="9" t="s">
        <v>1334</v>
      </c>
      <c r="I315" s="6" t="str">
        <f t="shared" si="2"/>
        <v>Unidad Motriz_Juntas y anillos de sellado_.jpg</v>
      </c>
      <c r="J315" s="9" t="s">
        <v>1393</v>
      </c>
      <c r="K315" s="9" t="s">
        <v>1394</v>
      </c>
      <c r="L315" s="9" t="s">
        <v>1395</v>
      </c>
      <c r="M315" s="9" t="s">
        <v>1400</v>
      </c>
      <c r="N315" s="9" t="s">
        <v>1401</v>
      </c>
      <c r="O315" s="9" t="s">
        <v>1402</v>
      </c>
      <c r="P315" s="10" t="str">
        <f t="shared" si="3"/>
        <v>Unidad Motriz_Juntas y anillos de sellado_Junta de la bomba de inyección.jpg</v>
      </c>
    </row>
    <row r="316" ht="15.75" customHeight="1">
      <c r="A316" s="5" t="s">
        <v>1403</v>
      </c>
      <c r="B316" s="6" t="s">
        <v>1139</v>
      </c>
      <c r="C316" s="6" t="s">
        <v>1140</v>
      </c>
      <c r="D316" s="6" t="s">
        <v>1141</v>
      </c>
      <c r="E316" s="6" t="str">
        <f t="shared" si="1"/>
        <v>Unidad Motriz__.jpg</v>
      </c>
      <c r="F316" s="6" t="s">
        <v>1332</v>
      </c>
      <c r="G316" s="6" t="s">
        <v>1333</v>
      </c>
      <c r="H316" s="6" t="s">
        <v>1334</v>
      </c>
      <c r="I316" s="6" t="str">
        <f t="shared" si="2"/>
        <v>Unidad Motriz_Juntas y anillos de sellado_.jpg</v>
      </c>
      <c r="J316" s="6" t="s">
        <v>1404</v>
      </c>
      <c r="K316" s="6" t="s">
        <v>1405</v>
      </c>
      <c r="L316" s="6" t="s">
        <v>1406</v>
      </c>
      <c r="M316" s="6" t="s">
        <v>1164</v>
      </c>
      <c r="N316" s="6" t="s">
        <v>1407</v>
      </c>
      <c r="O316" s="6" t="s">
        <v>1166</v>
      </c>
      <c r="P316" s="7" t="str">
        <f t="shared" si="3"/>
        <v>Unidad Motriz_Juntas y anillos de sellado_Junta de carcasa del filtro de aceite.jpg</v>
      </c>
    </row>
    <row r="317" ht="15.75" customHeight="1">
      <c r="A317" s="8" t="s">
        <v>1408</v>
      </c>
      <c r="B317" s="9" t="s">
        <v>1139</v>
      </c>
      <c r="C317" s="9" t="s">
        <v>1140</v>
      </c>
      <c r="D317" s="9" t="s">
        <v>1141</v>
      </c>
      <c r="E317" s="9" t="str">
        <f t="shared" si="1"/>
        <v>Unidad Motriz__.jpg</v>
      </c>
      <c r="F317" s="9" t="s">
        <v>1332</v>
      </c>
      <c r="G317" s="9" t="s">
        <v>1333</v>
      </c>
      <c r="H317" s="9" t="s">
        <v>1334</v>
      </c>
      <c r="I317" s="6" t="str">
        <f t="shared" si="2"/>
        <v>Unidad Motriz_Juntas y anillos de sellado_.jpg</v>
      </c>
      <c r="J317" s="9" t="s">
        <v>1409</v>
      </c>
      <c r="K317" s="9" t="s">
        <v>1410</v>
      </c>
      <c r="L317" s="9" t="s">
        <v>1411</v>
      </c>
      <c r="M317" s="9" t="s">
        <v>1018</v>
      </c>
      <c r="N317" s="9" t="s">
        <v>1412</v>
      </c>
      <c r="O317" s="9" t="s">
        <v>1413</v>
      </c>
      <c r="P317" s="10" t="str">
        <f t="shared" si="3"/>
        <v>Unidad Motriz_Juntas y anillos de sellado_Junta del agua de refrigeración.jpg</v>
      </c>
    </row>
    <row r="318" ht="15.75" customHeight="1">
      <c r="A318" s="5" t="s">
        <v>1414</v>
      </c>
      <c r="B318" s="6" t="s">
        <v>1139</v>
      </c>
      <c r="C318" s="6" t="s">
        <v>1140</v>
      </c>
      <c r="D318" s="6" t="s">
        <v>1141</v>
      </c>
      <c r="E318" s="6" t="str">
        <f t="shared" si="1"/>
        <v>Unidad Motriz__.jpg</v>
      </c>
      <c r="F318" s="6" t="s">
        <v>1332</v>
      </c>
      <c r="G318" s="6" t="s">
        <v>1333</v>
      </c>
      <c r="H318" s="6" t="s">
        <v>1334</v>
      </c>
      <c r="I318" s="6" t="str">
        <f t="shared" si="2"/>
        <v>Unidad Motriz_Juntas y anillos de sellado_.jpg</v>
      </c>
      <c r="J318" s="6" t="s">
        <v>1409</v>
      </c>
      <c r="K318" s="6" t="s">
        <v>1410</v>
      </c>
      <c r="L318" s="6" t="s">
        <v>1411</v>
      </c>
      <c r="M318" s="6" t="s">
        <v>975</v>
      </c>
      <c r="N318" s="6" t="s">
        <v>1415</v>
      </c>
      <c r="O318" s="6" t="s">
        <v>977</v>
      </c>
      <c r="P318" s="7" t="str">
        <f t="shared" si="3"/>
        <v>Unidad Motriz_Juntas y anillos de sellado_Junta del termostato.jpg</v>
      </c>
    </row>
    <row r="319" ht="15.75" customHeight="1">
      <c r="A319" s="8" t="s">
        <v>1416</v>
      </c>
      <c r="B319" s="9" t="s">
        <v>1139</v>
      </c>
      <c r="C319" s="9" t="s">
        <v>1140</v>
      </c>
      <c r="D319" s="9" t="s">
        <v>1141</v>
      </c>
      <c r="E319" s="9" t="str">
        <f t="shared" si="1"/>
        <v>Unidad Motriz__.jpg</v>
      </c>
      <c r="F319" s="9" t="s">
        <v>1332</v>
      </c>
      <c r="G319" s="9" t="s">
        <v>1333</v>
      </c>
      <c r="H319" s="9" t="s">
        <v>1334</v>
      </c>
      <c r="I319" s="6" t="str">
        <f t="shared" si="2"/>
        <v>Unidad Motriz_Juntas y anillos de sellado_.jpg</v>
      </c>
      <c r="J319" s="9" t="s">
        <v>1409</v>
      </c>
      <c r="K319" s="9" t="s">
        <v>1410</v>
      </c>
      <c r="L319" s="9" t="s">
        <v>1411</v>
      </c>
      <c r="M319" s="9" t="s">
        <v>995</v>
      </c>
      <c r="N319" s="9" t="s">
        <v>996</v>
      </c>
      <c r="O319" s="9" t="s">
        <v>997</v>
      </c>
      <c r="P319" s="10" t="str">
        <f t="shared" si="3"/>
        <v>Unidad Motriz_Juntas y anillos de sellado_Junta de la bomba de agua.jpg</v>
      </c>
    </row>
    <row r="320" ht="15.75" customHeight="1">
      <c r="A320" s="5" t="s">
        <v>1417</v>
      </c>
      <c r="B320" s="6" t="s">
        <v>1139</v>
      </c>
      <c r="C320" s="6" t="s">
        <v>1140</v>
      </c>
      <c r="D320" s="6" t="s">
        <v>1141</v>
      </c>
      <c r="E320" s="6" t="str">
        <f t="shared" si="1"/>
        <v>Unidad Motriz__.jpg</v>
      </c>
      <c r="F320" s="6" t="s">
        <v>1332</v>
      </c>
      <c r="G320" s="6" t="s">
        <v>1333</v>
      </c>
      <c r="H320" s="6" t="s">
        <v>1334</v>
      </c>
      <c r="I320" s="6" t="str">
        <f t="shared" si="2"/>
        <v>Unidad Motriz_Juntas y anillos de sellado_.jpg</v>
      </c>
      <c r="J320" s="6" t="s">
        <v>1409</v>
      </c>
      <c r="K320" s="6" t="s">
        <v>1410</v>
      </c>
      <c r="L320" s="6" t="s">
        <v>1411</v>
      </c>
      <c r="M320" s="6" t="s">
        <v>679</v>
      </c>
      <c r="N320" s="6" t="s">
        <v>680</v>
      </c>
      <c r="O320" s="6" t="s">
        <v>681</v>
      </c>
      <c r="P320" s="7" t="str">
        <f t="shared" si="3"/>
        <v>Unidad Motriz_Juntas y anillos de sellado_Retén del diferencial.jpg</v>
      </c>
    </row>
    <row r="321" ht="15.75" customHeight="1">
      <c r="A321" s="8" t="s">
        <v>1418</v>
      </c>
      <c r="B321" s="9" t="s">
        <v>1139</v>
      </c>
      <c r="C321" s="9" t="s">
        <v>1140</v>
      </c>
      <c r="D321" s="9" t="s">
        <v>1141</v>
      </c>
      <c r="E321" s="9" t="str">
        <f t="shared" si="1"/>
        <v>Unidad Motriz__.jpg</v>
      </c>
      <c r="F321" s="9" t="s">
        <v>1332</v>
      </c>
      <c r="G321" s="9" t="s">
        <v>1333</v>
      </c>
      <c r="H321" s="9" t="s">
        <v>1334</v>
      </c>
      <c r="I321" s="6" t="str">
        <f t="shared" si="2"/>
        <v>Unidad Motriz_Juntas y anillos de sellado_.jpg</v>
      </c>
      <c r="J321" s="9" t="s">
        <v>1419</v>
      </c>
      <c r="K321" s="9" t="s">
        <v>1420</v>
      </c>
      <c r="L321" s="9" t="s">
        <v>1421</v>
      </c>
      <c r="M321" s="9" t="s">
        <v>1422</v>
      </c>
      <c r="N321" s="9" t="s">
        <v>1423</v>
      </c>
      <c r="O321" s="9" t="s">
        <v>1424</v>
      </c>
      <c r="P321" s="10" t="str">
        <f t="shared" si="3"/>
        <v>Unidad Motriz_Juntas y anillos de sellado_Retén de la transmisión.jpg</v>
      </c>
    </row>
    <row r="322" ht="15.75" customHeight="1">
      <c r="A322" s="5" t="s">
        <v>1425</v>
      </c>
      <c r="B322" s="6" t="s">
        <v>1139</v>
      </c>
      <c r="C322" s="6" t="s">
        <v>1140</v>
      </c>
      <c r="D322" s="6" t="s">
        <v>1141</v>
      </c>
      <c r="E322" s="6" t="str">
        <f t="shared" si="1"/>
        <v>Unidad Motriz__.jpg</v>
      </c>
      <c r="F322" s="6" t="s">
        <v>1332</v>
      </c>
      <c r="G322" s="6" t="s">
        <v>1333</v>
      </c>
      <c r="H322" s="6" t="s">
        <v>1334</v>
      </c>
      <c r="I322" s="6" t="str">
        <f t="shared" si="2"/>
        <v>Unidad Motriz_Juntas y anillos de sellado_.jpg</v>
      </c>
      <c r="J322" s="6" t="s">
        <v>1419</v>
      </c>
      <c r="K322" s="6" t="s">
        <v>1420</v>
      </c>
      <c r="L322" s="6" t="s">
        <v>1421</v>
      </c>
      <c r="M322" s="6" t="s">
        <v>638</v>
      </c>
      <c r="N322" s="6" t="s">
        <v>639</v>
      </c>
      <c r="O322" s="6" t="s">
        <v>640</v>
      </c>
      <c r="P322" s="7" t="str">
        <f t="shared" si="3"/>
        <v>Unidad Motriz_Juntas y anillos de sellado_Junta del cárter de la transmisión automática.jpg</v>
      </c>
    </row>
    <row r="323" ht="15.75" customHeight="1">
      <c r="A323" s="8" t="s">
        <v>1426</v>
      </c>
      <c r="B323" s="9" t="s">
        <v>1139</v>
      </c>
      <c r="C323" s="9" t="s">
        <v>1140</v>
      </c>
      <c r="D323" s="9" t="s">
        <v>1141</v>
      </c>
      <c r="E323" s="9" t="str">
        <f t="shared" si="1"/>
        <v>Unidad Motriz__.jpg</v>
      </c>
      <c r="F323" s="9" t="s">
        <v>1332</v>
      </c>
      <c r="G323" s="9" t="s">
        <v>1333</v>
      </c>
      <c r="H323" s="9" t="s">
        <v>1334</v>
      </c>
      <c r="I323" s="6" t="str">
        <f t="shared" si="2"/>
        <v>Unidad Motriz_Juntas y anillos de sellado_.jpg</v>
      </c>
      <c r="J323" s="9" t="s">
        <v>1419</v>
      </c>
      <c r="K323" s="9" t="s">
        <v>1420</v>
      </c>
      <c r="L323" s="9" t="s">
        <v>1421</v>
      </c>
      <c r="M323" s="9" t="s">
        <v>1427</v>
      </c>
      <c r="N323" s="9" t="s">
        <v>1428</v>
      </c>
      <c r="O323" s="9" t="s">
        <v>1429</v>
      </c>
      <c r="P323" s="10" t="str">
        <f t="shared" si="3"/>
        <v>Unidad Motriz_Juntas y anillos de sellado_Retén del eje intermedio.jpg</v>
      </c>
    </row>
    <row r="324" ht="15.75" customHeight="1">
      <c r="A324" s="5" t="s">
        <v>1430</v>
      </c>
      <c r="B324" s="6" t="s">
        <v>1139</v>
      </c>
      <c r="C324" s="6" t="s">
        <v>1140</v>
      </c>
      <c r="D324" s="6" t="s">
        <v>1141</v>
      </c>
      <c r="E324" s="6" t="str">
        <f t="shared" si="1"/>
        <v>Unidad Motriz__.jpg</v>
      </c>
      <c r="F324" s="6" t="s">
        <v>1332</v>
      </c>
      <c r="G324" s="6" t="s">
        <v>1333</v>
      </c>
      <c r="H324" s="6" t="s">
        <v>1334</v>
      </c>
      <c r="I324" s="6" t="str">
        <f t="shared" si="2"/>
        <v>Unidad Motriz_Juntas y anillos de sellado_.jpg</v>
      </c>
      <c r="J324" s="6" t="s">
        <v>1431</v>
      </c>
      <c r="K324" s="6" t="s">
        <v>1432</v>
      </c>
      <c r="L324" s="6" t="s">
        <v>1433</v>
      </c>
      <c r="M324" s="6" t="s">
        <v>882</v>
      </c>
      <c r="N324" s="6" t="s">
        <v>1434</v>
      </c>
      <c r="O324" s="6" t="s">
        <v>884</v>
      </c>
      <c r="P324" s="7" t="str">
        <f t="shared" si="3"/>
        <v>Unidad Motriz_Juntas y anillos de sellado_Junta de ventana.jpg</v>
      </c>
    </row>
    <row r="325" ht="15.75" customHeight="1">
      <c r="A325" s="8" t="s">
        <v>1435</v>
      </c>
      <c r="B325" s="9" t="s">
        <v>1139</v>
      </c>
      <c r="C325" s="9" t="s">
        <v>1140</v>
      </c>
      <c r="D325" s="9" t="s">
        <v>1141</v>
      </c>
      <c r="E325" s="9" t="str">
        <f t="shared" si="1"/>
        <v>Unidad Motriz__.jpg</v>
      </c>
      <c r="F325" s="9" t="s">
        <v>1332</v>
      </c>
      <c r="G325" s="9" t="s">
        <v>1333</v>
      </c>
      <c r="H325" s="9" t="s">
        <v>1334</v>
      </c>
      <c r="I325" s="6" t="str">
        <f t="shared" si="2"/>
        <v>Unidad Motriz_Juntas y anillos de sellado_.jpg</v>
      </c>
      <c r="J325" s="9" t="s">
        <v>1431</v>
      </c>
      <c r="K325" s="9" t="s">
        <v>1432</v>
      </c>
      <c r="L325" s="9" t="s">
        <v>1433</v>
      </c>
      <c r="M325" s="9" t="s">
        <v>396</v>
      </c>
      <c r="N325" s="9" t="s">
        <v>397</v>
      </c>
      <c r="O325" s="9" t="s">
        <v>398</v>
      </c>
      <c r="P325" s="10" t="str">
        <f t="shared" si="3"/>
        <v>Unidad Motriz_Juntas y anillos de sellado_Retén del cubo de rueda.jpg</v>
      </c>
    </row>
    <row r="326" ht="15.75" customHeight="1">
      <c r="A326" s="5" t="s">
        <v>1436</v>
      </c>
      <c r="B326" s="6" t="s">
        <v>1139</v>
      </c>
      <c r="C326" s="6" t="s">
        <v>1140</v>
      </c>
      <c r="D326" s="6" t="s">
        <v>1141</v>
      </c>
      <c r="E326" s="6" t="str">
        <f t="shared" si="1"/>
        <v>Unidad Motriz__.jpg</v>
      </c>
      <c r="F326" s="6" t="s">
        <v>1437</v>
      </c>
      <c r="G326" s="6" t="s">
        <v>1438</v>
      </c>
      <c r="H326" s="6" t="s">
        <v>1439</v>
      </c>
      <c r="I326" s="6" t="str">
        <f t="shared" si="2"/>
        <v>Unidad Motriz_Escape_.jpg</v>
      </c>
      <c r="J326" s="6" t="s">
        <v>1440</v>
      </c>
      <c r="K326" s="6" t="s">
        <v>1441</v>
      </c>
      <c r="L326" s="6" t="s">
        <v>1442</v>
      </c>
      <c r="M326" s="6" t="s">
        <v>1443</v>
      </c>
      <c r="N326" s="6" t="s">
        <v>1444</v>
      </c>
      <c r="O326" s="6" t="s">
        <v>1445</v>
      </c>
      <c r="P326" s="7" t="str">
        <f t="shared" si="3"/>
        <v>Unidad Motriz_Escape_Silenciador trasero.jpg</v>
      </c>
    </row>
    <row r="327" ht="15.75" customHeight="1">
      <c r="A327" s="8" t="s">
        <v>1446</v>
      </c>
      <c r="B327" s="9" t="s">
        <v>1139</v>
      </c>
      <c r="C327" s="9" t="s">
        <v>1140</v>
      </c>
      <c r="D327" s="9" t="s">
        <v>1141</v>
      </c>
      <c r="E327" s="9" t="str">
        <f t="shared" si="1"/>
        <v>Unidad Motriz__.jpg</v>
      </c>
      <c r="F327" s="9" t="s">
        <v>1437</v>
      </c>
      <c r="G327" s="9" t="s">
        <v>1438</v>
      </c>
      <c r="H327" s="9" t="s">
        <v>1439</v>
      </c>
      <c r="I327" s="6" t="str">
        <f t="shared" si="2"/>
        <v>Unidad Motriz_Escape_.jpg</v>
      </c>
      <c r="J327" s="9" t="s">
        <v>1440</v>
      </c>
      <c r="K327" s="9" t="s">
        <v>1441</v>
      </c>
      <c r="L327" s="9" t="s">
        <v>1442</v>
      </c>
      <c r="M327" s="9" t="s">
        <v>1447</v>
      </c>
      <c r="N327" s="9" t="s">
        <v>1448</v>
      </c>
      <c r="O327" s="9" t="s">
        <v>1449</v>
      </c>
      <c r="P327" s="10" t="str">
        <f t="shared" si="3"/>
        <v>Unidad Motriz_Escape_Silenciador central.jpg</v>
      </c>
    </row>
    <row r="328" ht="15.75" customHeight="1">
      <c r="A328" s="5" t="s">
        <v>1450</v>
      </c>
      <c r="B328" s="6" t="s">
        <v>1139</v>
      </c>
      <c r="C328" s="6" t="s">
        <v>1140</v>
      </c>
      <c r="D328" s="6" t="s">
        <v>1141</v>
      </c>
      <c r="E328" s="6" t="str">
        <f t="shared" si="1"/>
        <v>Unidad Motriz__.jpg</v>
      </c>
      <c r="F328" s="6" t="s">
        <v>1437</v>
      </c>
      <c r="G328" s="6" t="s">
        <v>1438</v>
      </c>
      <c r="H328" s="6" t="s">
        <v>1439</v>
      </c>
      <c r="I328" s="6" t="str">
        <f t="shared" si="2"/>
        <v>Unidad Motriz_Escape_.jpg</v>
      </c>
      <c r="J328" s="6" t="s">
        <v>1440</v>
      </c>
      <c r="K328" s="6" t="s">
        <v>1441</v>
      </c>
      <c r="L328" s="6" t="s">
        <v>1442</v>
      </c>
      <c r="M328" s="6" t="s">
        <v>1451</v>
      </c>
      <c r="N328" s="6" t="s">
        <v>1452</v>
      </c>
      <c r="O328" s="6" t="s">
        <v>1453</v>
      </c>
      <c r="P328" s="7" t="str">
        <f t="shared" si="3"/>
        <v>Unidad Motriz_Escape_Tubo de escape.jpg</v>
      </c>
    </row>
    <row r="329" ht="15.75" customHeight="1">
      <c r="A329" s="8" t="s">
        <v>1454</v>
      </c>
      <c r="B329" s="9" t="s">
        <v>1139</v>
      </c>
      <c r="C329" s="9" t="s">
        <v>1140</v>
      </c>
      <c r="D329" s="9" t="s">
        <v>1141</v>
      </c>
      <c r="E329" s="9" t="str">
        <f t="shared" si="1"/>
        <v>Unidad Motriz__.jpg</v>
      </c>
      <c r="F329" s="9" t="s">
        <v>1437</v>
      </c>
      <c r="G329" s="9" t="s">
        <v>1438</v>
      </c>
      <c r="H329" s="9" t="s">
        <v>1439</v>
      </c>
      <c r="I329" s="6" t="str">
        <f t="shared" si="2"/>
        <v>Unidad Motriz_Escape_.jpg</v>
      </c>
      <c r="J329" s="9" t="s">
        <v>1440</v>
      </c>
      <c r="K329" s="9" t="s">
        <v>1441</v>
      </c>
      <c r="L329" s="9" t="s">
        <v>1442</v>
      </c>
      <c r="M329" s="9" t="s">
        <v>1455</v>
      </c>
      <c r="N329" s="9" t="s">
        <v>1456</v>
      </c>
      <c r="O329" s="9" t="s">
        <v>1457</v>
      </c>
      <c r="P329" s="10" t="str">
        <f t="shared" si="3"/>
        <v>Unidad Motriz_Escape_Silenciador delantero.jpg</v>
      </c>
    </row>
    <row r="330" ht="15.75" customHeight="1">
      <c r="A330" s="5" t="s">
        <v>1458</v>
      </c>
      <c r="B330" s="6" t="s">
        <v>1139</v>
      </c>
      <c r="C330" s="6" t="s">
        <v>1140</v>
      </c>
      <c r="D330" s="6" t="s">
        <v>1141</v>
      </c>
      <c r="E330" s="6" t="str">
        <f t="shared" si="1"/>
        <v>Unidad Motriz__.jpg</v>
      </c>
      <c r="F330" s="6" t="s">
        <v>1437</v>
      </c>
      <c r="G330" s="6" t="s">
        <v>1438</v>
      </c>
      <c r="H330" s="6" t="s">
        <v>1439</v>
      </c>
      <c r="I330" s="6" t="str">
        <f t="shared" si="2"/>
        <v>Unidad Motriz_Escape_.jpg</v>
      </c>
      <c r="J330" s="6" t="s">
        <v>1440</v>
      </c>
      <c r="K330" s="6" t="s">
        <v>1441</v>
      </c>
      <c r="L330" s="6" t="s">
        <v>1442</v>
      </c>
      <c r="M330" s="6" t="s">
        <v>1459</v>
      </c>
      <c r="N330" s="6" t="s">
        <v>1460</v>
      </c>
      <c r="O330" s="6" t="s">
        <v>1461</v>
      </c>
      <c r="P330" s="7" t="str">
        <f t="shared" si="3"/>
        <v>Unidad Motriz_Escape_Soporte de escape.jpg</v>
      </c>
    </row>
    <row r="331" ht="15.75" customHeight="1">
      <c r="A331" s="8" t="s">
        <v>1462</v>
      </c>
      <c r="B331" s="9" t="s">
        <v>1139</v>
      </c>
      <c r="C331" s="9" t="s">
        <v>1140</v>
      </c>
      <c r="D331" s="9" t="s">
        <v>1141</v>
      </c>
      <c r="E331" s="9" t="str">
        <f t="shared" si="1"/>
        <v>Unidad Motriz__.jpg</v>
      </c>
      <c r="F331" s="9" t="s">
        <v>1437</v>
      </c>
      <c r="G331" s="9" t="s">
        <v>1438</v>
      </c>
      <c r="H331" s="9" t="s">
        <v>1439</v>
      </c>
      <c r="I331" s="6" t="str">
        <f t="shared" si="2"/>
        <v>Unidad Motriz_Escape_.jpg</v>
      </c>
      <c r="J331" s="9" t="s">
        <v>1440</v>
      </c>
      <c r="K331" s="9" t="s">
        <v>1441</v>
      </c>
      <c r="L331" s="9" t="s">
        <v>1442</v>
      </c>
      <c r="M331" s="9" t="s">
        <v>1342</v>
      </c>
      <c r="N331" s="9" t="s">
        <v>1463</v>
      </c>
      <c r="O331" s="9" t="s">
        <v>1344</v>
      </c>
      <c r="P331" s="10" t="str">
        <f t="shared" si="3"/>
        <v>Unidad Motriz_Escape_Junta del escape.jpg</v>
      </c>
    </row>
    <row r="332" ht="15.75" customHeight="1">
      <c r="A332" s="5" t="s">
        <v>1464</v>
      </c>
      <c r="B332" s="6" t="s">
        <v>1139</v>
      </c>
      <c r="C332" s="6" t="s">
        <v>1140</v>
      </c>
      <c r="D332" s="6" t="s">
        <v>1141</v>
      </c>
      <c r="E332" s="6" t="str">
        <f t="shared" si="1"/>
        <v>Unidad Motriz__.jpg</v>
      </c>
      <c r="F332" s="6" t="s">
        <v>1437</v>
      </c>
      <c r="G332" s="6" t="s">
        <v>1438</v>
      </c>
      <c r="H332" s="6" t="s">
        <v>1439</v>
      </c>
      <c r="I332" s="6" t="str">
        <f t="shared" si="2"/>
        <v>Unidad Motriz_Escape_.jpg</v>
      </c>
      <c r="J332" s="6" t="s">
        <v>1440</v>
      </c>
      <c r="K332" s="6" t="s">
        <v>1441</v>
      </c>
      <c r="L332" s="6" t="s">
        <v>1442</v>
      </c>
      <c r="M332" s="6" t="s">
        <v>1465</v>
      </c>
      <c r="N332" s="6" t="s">
        <v>1466</v>
      </c>
      <c r="O332" s="6" t="s">
        <v>1467</v>
      </c>
      <c r="P332" s="7" t="str">
        <f t="shared" si="3"/>
        <v>Unidad Motriz_Escape_Abrazadera de escape.jpg</v>
      </c>
    </row>
    <row r="333" ht="15.75" customHeight="1">
      <c r="A333" s="8" t="s">
        <v>1468</v>
      </c>
      <c r="B333" s="9" t="s">
        <v>1139</v>
      </c>
      <c r="C333" s="9" t="s">
        <v>1140</v>
      </c>
      <c r="D333" s="9" t="s">
        <v>1141</v>
      </c>
      <c r="E333" s="9" t="str">
        <f t="shared" si="1"/>
        <v>Unidad Motriz__.jpg</v>
      </c>
      <c r="F333" s="9" t="s">
        <v>1437</v>
      </c>
      <c r="G333" s="9" t="s">
        <v>1438</v>
      </c>
      <c r="H333" s="9" t="s">
        <v>1439</v>
      </c>
      <c r="I333" s="6" t="str">
        <f t="shared" si="2"/>
        <v>Unidad Motriz_Escape_.jpg</v>
      </c>
      <c r="J333" s="9" t="s">
        <v>1440</v>
      </c>
      <c r="K333" s="9" t="s">
        <v>1441</v>
      </c>
      <c r="L333" s="9" t="s">
        <v>1442</v>
      </c>
      <c r="M333" s="9" t="s">
        <v>1469</v>
      </c>
      <c r="N333" s="9" t="s">
        <v>1470</v>
      </c>
      <c r="O333" s="9" t="s">
        <v>1471</v>
      </c>
      <c r="P333" s="10" t="str">
        <f t="shared" si="3"/>
        <v>Unidad Motriz_Escape_Abrazadera del sistema de escape.jpg</v>
      </c>
    </row>
    <row r="334" ht="15.75" customHeight="1">
      <c r="A334" s="5" t="s">
        <v>1472</v>
      </c>
      <c r="B334" s="6" t="s">
        <v>1139</v>
      </c>
      <c r="C334" s="6" t="s">
        <v>1140</v>
      </c>
      <c r="D334" s="6" t="s">
        <v>1141</v>
      </c>
      <c r="E334" s="6" t="str">
        <f t="shared" si="1"/>
        <v>Unidad Motriz__.jpg</v>
      </c>
      <c r="F334" s="6" t="s">
        <v>1437</v>
      </c>
      <c r="G334" s="6" t="s">
        <v>1438</v>
      </c>
      <c r="H334" s="6" t="s">
        <v>1439</v>
      </c>
      <c r="I334" s="6" t="str">
        <f t="shared" si="2"/>
        <v>Unidad Motriz_Escape_.jpg</v>
      </c>
      <c r="J334" s="6" t="s">
        <v>1473</v>
      </c>
      <c r="K334" s="6" t="s">
        <v>1474</v>
      </c>
      <c r="L334" s="6" t="s">
        <v>1475</v>
      </c>
      <c r="M334" s="6" t="s">
        <v>1346</v>
      </c>
      <c r="N334" s="6" t="s">
        <v>1476</v>
      </c>
      <c r="O334" s="6" t="s">
        <v>1348</v>
      </c>
      <c r="P334" s="7" t="str">
        <f t="shared" si="3"/>
        <v>Unidad Motriz_Escape_Junta del colector de escape.jpg</v>
      </c>
    </row>
    <row r="335" ht="15.75" customHeight="1">
      <c r="A335" s="8" t="s">
        <v>1477</v>
      </c>
      <c r="B335" s="9" t="s">
        <v>1139</v>
      </c>
      <c r="C335" s="9" t="s">
        <v>1140</v>
      </c>
      <c r="D335" s="9" t="s">
        <v>1141</v>
      </c>
      <c r="E335" s="9" t="str">
        <f t="shared" si="1"/>
        <v>Unidad Motriz__.jpg</v>
      </c>
      <c r="F335" s="9" t="s">
        <v>1478</v>
      </c>
      <c r="G335" s="9" t="s">
        <v>1479</v>
      </c>
      <c r="H335" s="9" t="s">
        <v>1480</v>
      </c>
      <c r="I335" s="6" t="str">
        <f t="shared" si="2"/>
        <v>Unidad Motriz_Sistema de combustible_.jpg</v>
      </c>
      <c r="J335" s="9" t="s">
        <v>1481</v>
      </c>
      <c r="K335" s="9" t="s">
        <v>1482</v>
      </c>
      <c r="L335" s="9" t="s">
        <v>1483</v>
      </c>
      <c r="M335" s="9" t="s">
        <v>1152</v>
      </c>
      <c r="N335" s="9" t="s">
        <v>1153</v>
      </c>
      <c r="O335" s="9" t="s">
        <v>1154</v>
      </c>
      <c r="P335" s="10" t="str">
        <f t="shared" si="3"/>
        <v>Unidad Motriz_Sistema de combustible_Filtro de combustible.jpg</v>
      </c>
    </row>
    <row r="336" ht="15.75" customHeight="1">
      <c r="A336" s="5" t="s">
        <v>1484</v>
      </c>
      <c r="B336" s="6" t="s">
        <v>1139</v>
      </c>
      <c r="C336" s="6" t="s">
        <v>1140</v>
      </c>
      <c r="D336" s="6" t="s">
        <v>1141</v>
      </c>
      <c r="E336" s="6" t="str">
        <f t="shared" si="1"/>
        <v>Unidad Motriz__.jpg</v>
      </c>
      <c r="F336" s="6" t="s">
        <v>1478</v>
      </c>
      <c r="G336" s="6" t="s">
        <v>1479</v>
      </c>
      <c r="H336" s="6" t="s">
        <v>1480</v>
      </c>
      <c r="I336" s="6" t="str">
        <f t="shared" si="2"/>
        <v>Unidad Motriz_Sistema de combustible_.jpg</v>
      </c>
      <c r="J336" s="6" t="s">
        <v>1267</v>
      </c>
      <c r="K336" s="6" t="s">
        <v>1268</v>
      </c>
      <c r="L336" s="6" t="s">
        <v>1269</v>
      </c>
      <c r="M336" s="6" t="s">
        <v>1485</v>
      </c>
      <c r="N336" s="6" t="s">
        <v>1486</v>
      </c>
      <c r="O336" s="6" t="s">
        <v>1487</v>
      </c>
      <c r="P336" s="7" t="str">
        <f t="shared" si="3"/>
        <v>Unidad Motriz_Sistema de combustible_Bomba de combustible.jpg</v>
      </c>
    </row>
    <row r="337" ht="15.75" customHeight="1">
      <c r="A337" s="8" t="s">
        <v>1488</v>
      </c>
      <c r="B337" s="9" t="s">
        <v>1139</v>
      </c>
      <c r="C337" s="9" t="s">
        <v>1140</v>
      </c>
      <c r="D337" s="9" t="s">
        <v>1141</v>
      </c>
      <c r="E337" s="9" t="str">
        <f t="shared" si="1"/>
        <v>Unidad Motriz__.jpg</v>
      </c>
      <c r="F337" s="9" t="s">
        <v>1478</v>
      </c>
      <c r="G337" s="9" t="s">
        <v>1479</v>
      </c>
      <c r="H337" s="9" t="s">
        <v>1480</v>
      </c>
      <c r="I337" s="6" t="str">
        <f t="shared" si="2"/>
        <v>Unidad Motriz_Sistema de combustible_.jpg</v>
      </c>
      <c r="J337" s="9" t="s">
        <v>1267</v>
      </c>
      <c r="K337" s="9" t="s">
        <v>1268</v>
      </c>
      <c r="L337" s="9" t="s">
        <v>1269</v>
      </c>
      <c r="M337" s="9" t="s">
        <v>1489</v>
      </c>
      <c r="N337" s="9" t="s">
        <v>1490</v>
      </c>
      <c r="O337" s="9" t="s">
        <v>1491</v>
      </c>
      <c r="P337" s="10" t="str">
        <f t="shared" si="3"/>
        <v>Unidad Motriz_Sistema de combustible_Línea de combustible.jpg</v>
      </c>
    </row>
    <row r="338" ht="15.75" customHeight="1">
      <c r="A338" s="5" t="s">
        <v>1492</v>
      </c>
      <c r="B338" s="6" t="s">
        <v>1139</v>
      </c>
      <c r="C338" s="6" t="s">
        <v>1140</v>
      </c>
      <c r="D338" s="6" t="s">
        <v>1141</v>
      </c>
      <c r="E338" s="6" t="str">
        <f t="shared" si="1"/>
        <v>Unidad Motriz__.jpg</v>
      </c>
      <c r="F338" s="6" t="s">
        <v>1478</v>
      </c>
      <c r="G338" s="6" t="s">
        <v>1479</v>
      </c>
      <c r="H338" s="6" t="s">
        <v>1480</v>
      </c>
      <c r="I338" s="6" t="str">
        <f t="shared" si="2"/>
        <v>Unidad Motriz_Sistema de combustible_.jpg</v>
      </c>
      <c r="J338" s="6" t="s">
        <v>1267</v>
      </c>
      <c r="K338" s="6" t="s">
        <v>1268</v>
      </c>
      <c r="L338" s="6" t="s">
        <v>1269</v>
      </c>
      <c r="M338" s="6" t="s">
        <v>1493</v>
      </c>
      <c r="N338" s="6" t="s">
        <v>1494</v>
      </c>
      <c r="O338" s="6" t="s">
        <v>1495</v>
      </c>
      <c r="P338" s="7" t="str">
        <f t="shared" si="3"/>
        <v>Unidad Motriz_Sistema de combustible_Manguera de retorno de combustible.jpg</v>
      </c>
    </row>
    <row r="339" ht="15.75" customHeight="1">
      <c r="A339" s="8" t="s">
        <v>1496</v>
      </c>
      <c r="B339" s="9" t="s">
        <v>1139</v>
      </c>
      <c r="C339" s="9" t="s">
        <v>1140</v>
      </c>
      <c r="D339" s="9" t="s">
        <v>1141</v>
      </c>
      <c r="E339" s="9" t="str">
        <f t="shared" si="1"/>
        <v>Unidad Motriz__.jpg</v>
      </c>
      <c r="F339" s="9" t="s">
        <v>1478</v>
      </c>
      <c r="G339" s="9" t="s">
        <v>1479</v>
      </c>
      <c r="H339" s="9" t="s">
        <v>1480</v>
      </c>
      <c r="I339" s="6" t="str">
        <f t="shared" si="2"/>
        <v>Unidad Motriz_Sistema de combustible_.jpg</v>
      </c>
      <c r="J339" s="9" t="s">
        <v>1267</v>
      </c>
      <c r="K339" s="9" t="s">
        <v>1268</v>
      </c>
      <c r="L339" s="9" t="s">
        <v>1269</v>
      </c>
      <c r="M339" s="9" t="s">
        <v>1497</v>
      </c>
      <c r="N339" s="9" t="s">
        <v>1498</v>
      </c>
      <c r="O339" s="9" t="s">
        <v>1499</v>
      </c>
      <c r="P339" s="10" t="str">
        <f t="shared" si="3"/>
        <v>Unidad Motriz_Sistema de combustible_Kit de reparación de la bomba de combustible.jpg</v>
      </c>
    </row>
    <row r="340" ht="15.75" customHeight="1">
      <c r="A340" s="5" t="s">
        <v>1500</v>
      </c>
      <c r="B340" s="6" t="s">
        <v>1139</v>
      </c>
      <c r="C340" s="6" t="s">
        <v>1140</v>
      </c>
      <c r="D340" s="6" t="s">
        <v>1141</v>
      </c>
      <c r="E340" s="6" t="str">
        <f t="shared" si="1"/>
        <v>Unidad Motriz__.jpg</v>
      </c>
      <c r="F340" s="6" t="s">
        <v>1478</v>
      </c>
      <c r="G340" s="6" t="s">
        <v>1479</v>
      </c>
      <c r="H340" s="6" t="s">
        <v>1480</v>
      </c>
      <c r="I340" s="6" t="str">
        <f t="shared" si="2"/>
        <v>Unidad Motriz_Sistema de combustible_.jpg</v>
      </c>
      <c r="J340" s="6" t="s">
        <v>1501</v>
      </c>
      <c r="K340" s="6" t="s">
        <v>1502</v>
      </c>
      <c r="L340" s="6" t="s">
        <v>1503</v>
      </c>
      <c r="M340" s="6" t="s">
        <v>889</v>
      </c>
      <c r="N340" s="6" t="s">
        <v>890</v>
      </c>
      <c r="O340" s="6" t="s">
        <v>891</v>
      </c>
      <c r="P340" s="7" t="str">
        <f t="shared" si="3"/>
        <v>Unidad Motriz_Sistema de combustible_Depósito de combustible.jpg</v>
      </c>
    </row>
    <row r="341" ht="15.75" customHeight="1">
      <c r="A341" s="8" t="s">
        <v>1504</v>
      </c>
      <c r="B341" s="9" t="s">
        <v>1139</v>
      </c>
      <c r="C341" s="9" t="s">
        <v>1140</v>
      </c>
      <c r="D341" s="9" t="s">
        <v>1141</v>
      </c>
      <c r="E341" s="9" t="str">
        <f t="shared" si="1"/>
        <v>Unidad Motriz__.jpg</v>
      </c>
      <c r="F341" s="9" t="s">
        <v>1478</v>
      </c>
      <c r="G341" s="9" t="s">
        <v>1479</v>
      </c>
      <c r="H341" s="9" t="s">
        <v>1480</v>
      </c>
      <c r="I341" s="6" t="str">
        <f t="shared" si="2"/>
        <v>Unidad Motriz_Sistema de combustible_.jpg</v>
      </c>
      <c r="J341" s="9" t="s">
        <v>1501</v>
      </c>
      <c r="K341" s="9" t="s">
        <v>1502</v>
      </c>
      <c r="L341" s="9" t="s">
        <v>1503</v>
      </c>
      <c r="M341" s="9" t="s">
        <v>1270</v>
      </c>
      <c r="N341" s="9" t="s">
        <v>1271</v>
      </c>
      <c r="O341" s="9" t="s">
        <v>1272</v>
      </c>
      <c r="P341" s="10" t="str">
        <f t="shared" si="3"/>
        <v>Unidad Motriz_Sistema de combustible_Inyector de combustible.jpg</v>
      </c>
    </row>
    <row r="342" ht="15.75" customHeight="1">
      <c r="A342" s="5" t="s">
        <v>1505</v>
      </c>
      <c r="B342" s="6" t="s">
        <v>1139</v>
      </c>
      <c r="C342" s="6" t="s">
        <v>1140</v>
      </c>
      <c r="D342" s="6" t="s">
        <v>1141</v>
      </c>
      <c r="E342" s="6" t="str">
        <f t="shared" si="1"/>
        <v>Unidad Motriz__.jpg</v>
      </c>
      <c r="F342" s="6" t="s">
        <v>1478</v>
      </c>
      <c r="G342" s="6" t="s">
        <v>1479</v>
      </c>
      <c r="H342" s="6" t="s">
        <v>1480</v>
      </c>
      <c r="I342" s="6" t="str">
        <f t="shared" si="2"/>
        <v>Unidad Motriz_Sistema de combustible_.jpg</v>
      </c>
      <c r="J342" s="6" t="s">
        <v>1501</v>
      </c>
      <c r="K342" s="6" t="s">
        <v>1502</v>
      </c>
      <c r="L342" s="6" t="s">
        <v>1503</v>
      </c>
      <c r="M342" s="6" t="s">
        <v>1396</v>
      </c>
      <c r="N342" s="6" t="s">
        <v>1506</v>
      </c>
      <c r="O342" s="6" t="s">
        <v>1507</v>
      </c>
      <c r="P342" s="7" t="str">
        <f t="shared" si="3"/>
        <v>Unidad Motriz_Sistema de combustible_Junta del inyector de combustible.jpg</v>
      </c>
    </row>
    <row r="343" ht="15.75" customHeight="1">
      <c r="A343" s="8" t="s">
        <v>1508</v>
      </c>
      <c r="B343" s="9" t="s">
        <v>1139</v>
      </c>
      <c r="C343" s="9" t="s">
        <v>1140</v>
      </c>
      <c r="D343" s="9" t="s">
        <v>1141</v>
      </c>
      <c r="E343" s="9" t="str">
        <f t="shared" si="1"/>
        <v>Unidad Motriz__.jpg</v>
      </c>
      <c r="F343" s="9" t="s">
        <v>1478</v>
      </c>
      <c r="G343" s="9" t="s">
        <v>1479</v>
      </c>
      <c r="H343" s="9" t="s">
        <v>1480</v>
      </c>
      <c r="I343" s="6" t="str">
        <f t="shared" si="2"/>
        <v>Unidad Motriz_Sistema de combustible_.jpg</v>
      </c>
      <c r="J343" s="9" t="s">
        <v>1501</v>
      </c>
      <c r="K343" s="9" t="s">
        <v>1502</v>
      </c>
      <c r="L343" s="9" t="s">
        <v>1503</v>
      </c>
      <c r="M343" s="9" t="s">
        <v>1509</v>
      </c>
      <c r="N343" s="9" t="s">
        <v>1510</v>
      </c>
      <c r="O343" s="9" t="s">
        <v>1511</v>
      </c>
      <c r="P343" s="10" t="str">
        <f t="shared" si="3"/>
        <v>Unidad Motriz_Sistema de combustible_Rampa de inyectores.jpg</v>
      </c>
    </row>
    <row r="344" ht="15.75" customHeight="1">
      <c r="A344" s="5" t="s">
        <v>1512</v>
      </c>
      <c r="B344" s="6" t="s">
        <v>1139</v>
      </c>
      <c r="C344" s="6" t="s">
        <v>1140</v>
      </c>
      <c r="D344" s="6" t="s">
        <v>1141</v>
      </c>
      <c r="E344" s="6" t="str">
        <f t="shared" si="1"/>
        <v>Unidad Motriz__.jpg</v>
      </c>
      <c r="F344" s="6" t="s">
        <v>1478</v>
      </c>
      <c r="G344" s="6" t="s">
        <v>1479</v>
      </c>
      <c r="H344" s="6" t="s">
        <v>1480</v>
      </c>
      <c r="I344" s="6" t="str">
        <f t="shared" si="2"/>
        <v>Unidad Motriz_Sistema de combustible_.jpg</v>
      </c>
      <c r="J344" s="6" t="s">
        <v>1501</v>
      </c>
      <c r="K344" s="6" t="s">
        <v>1502</v>
      </c>
      <c r="L344" s="6" t="s">
        <v>1503</v>
      </c>
      <c r="M344" s="6" t="s">
        <v>1513</v>
      </c>
      <c r="N344" s="6" t="s">
        <v>1514</v>
      </c>
      <c r="O344" s="6" t="s">
        <v>1515</v>
      </c>
      <c r="P344" s="7" t="str">
        <f t="shared" si="3"/>
        <v>Unidad Motriz_Sistema de combustible_Pantalla térmica del sistema de inyección.jpg</v>
      </c>
    </row>
    <row r="345" ht="15.75" customHeight="1">
      <c r="A345" s="8" t="s">
        <v>1516</v>
      </c>
      <c r="B345" s="9" t="s">
        <v>1139</v>
      </c>
      <c r="C345" s="9" t="s">
        <v>1140</v>
      </c>
      <c r="D345" s="9" t="s">
        <v>1141</v>
      </c>
      <c r="E345" s="9" t="str">
        <f t="shared" si="1"/>
        <v>Unidad Motriz__.jpg</v>
      </c>
      <c r="F345" s="9" t="s">
        <v>1478</v>
      </c>
      <c r="G345" s="9" t="s">
        <v>1479</v>
      </c>
      <c r="H345" s="9" t="s">
        <v>1480</v>
      </c>
      <c r="I345" s="6" t="str">
        <f t="shared" si="2"/>
        <v>Unidad Motriz_Sistema de combustible_.jpg</v>
      </c>
      <c r="J345" s="9" t="s">
        <v>1149</v>
      </c>
      <c r="K345" s="9" t="s">
        <v>1150</v>
      </c>
      <c r="L345" s="9" t="s">
        <v>1151</v>
      </c>
      <c r="M345" s="9" t="s">
        <v>1517</v>
      </c>
      <c r="N345" s="9" t="s">
        <v>1518</v>
      </c>
      <c r="O345" s="9" t="s">
        <v>1519</v>
      </c>
      <c r="P345" s="10" t="str">
        <f t="shared" si="3"/>
        <v>Unidad Motriz_Sistema de combustible_Acumulador de presión de combustible.jpg</v>
      </c>
    </row>
    <row r="346" ht="15.75" customHeight="1">
      <c r="A346" s="5" t="s">
        <v>1520</v>
      </c>
      <c r="B346" s="6" t="s">
        <v>1139</v>
      </c>
      <c r="C346" s="6" t="s">
        <v>1140</v>
      </c>
      <c r="D346" s="6" t="s">
        <v>1141</v>
      </c>
      <c r="E346" s="6" t="str">
        <f t="shared" si="1"/>
        <v>Unidad Motriz__.jpg</v>
      </c>
      <c r="F346" s="6" t="s">
        <v>1478</v>
      </c>
      <c r="G346" s="6" t="s">
        <v>1479</v>
      </c>
      <c r="H346" s="6" t="s">
        <v>1480</v>
      </c>
      <c r="I346" s="6" t="str">
        <f t="shared" si="2"/>
        <v>Unidad Motriz_Sistema de combustible_.jpg</v>
      </c>
      <c r="J346" s="6" t="s">
        <v>1256</v>
      </c>
      <c r="K346" s="6" t="s">
        <v>1257</v>
      </c>
      <c r="L346" s="6" t="s">
        <v>1258</v>
      </c>
      <c r="M346" s="6" t="s">
        <v>1521</v>
      </c>
      <c r="N346" s="6" t="s">
        <v>1522</v>
      </c>
      <c r="O346" s="6" t="s">
        <v>1523</v>
      </c>
      <c r="P346" s="7" t="str">
        <f t="shared" si="3"/>
        <v>Unidad Motriz_Sistema de combustible_Cable Bowden.jpg</v>
      </c>
    </row>
    <row r="347" ht="15.75" customHeight="1">
      <c r="A347" s="8" t="s">
        <v>1524</v>
      </c>
      <c r="B347" s="9" t="s">
        <v>1139</v>
      </c>
      <c r="C347" s="9" t="s">
        <v>1140</v>
      </c>
      <c r="D347" s="9" t="s">
        <v>1141</v>
      </c>
      <c r="E347" s="9" t="str">
        <f t="shared" si="1"/>
        <v>Unidad Motriz__.jpg</v>
      </c>
      <c r="F347" s="9" t="s">
        <v>1478</v>
      </c>
      <c r="G347" s="9" t="s">
        <v>1479</v>
      </c>
      <c r="H347" s="9" t="s">
        <v>1480</v>
      </c>
      <c r="I347" s="6" t="str">
        <f t="shared" si="2"/>
        <v>Unidad Motriz_Sistema de combustible_.jpg</v>
      </c>
      <c r="J347" s="9" t="s">
        <v>886</v>
      </c>
      <c r="K347" s="9" t="s">
        <v>887</v>
      </c>
      <c r="L347" s="9" t="s">
        <v>888</v>
      </c>
      <c r="M347" s="9" t="s">
        <v>1400</v>
      </c>
      <c r="N347" s="9" t="s">
        <v>1401</v>
      </c>
      <c r="O347" s="9" t="s">
        <v>1525</v>
      </c>
      <c r="P347" s="10" t="str">
        <f t="shared" si="3"/>
        <v>Unidad Motriz_Sistema de combustible_Junta de la bomba de inyección.jpg</v>
      </c>
    </row>
    <row r="348" ht="15.75" customHeight="1">
      <c r="A348" s="5" t="s">
        <v>1526</v>
      </c>
      <c r="B348" s="6" t="s">
        <v>1139</v>
      </c>
      <c r="C348" s="6" t="s">
        <v>1140</v>
      </c>
      <c r="D348" s="6" t="s">
        <v>1141</v>
      </c>
      <c r="E348" s="6" t="str">
        <f t="shared" si="1"/>
        <v>Unidad Motriz__.jpg</v>
      </c>
      <c r="F348" s="6" t="s">
        <v>1478</v>
      </c>
      <c r="G348" s="6" t="s">
        <v>1479</v>
      </c>
      <c r="H348" s="6" t="s">
        <v>1480</v>
      </c>
      <c r="I348" s="6" t="str">
        <f t="shared" si="2"/>
        <v>Unidad Motriz_Sistema de combustible_.jpg</v>
      </c>
      <c r="J348" s="6" t="s">
        <v>886</v>
      </c>
      <c r="K348" s="6" t="s">
        <v>887</v>
      </c>
      <c r="L348" s="6" t="s">
        <v>888</v>
      </c>
      <c r="M348" s="6" t="s">
        <v>1527</v>
      </c>
      <c r="N348" s="6" t="s">
        <v>1528</v>
      </c>
      <c r="O348" s="6" t="s">
        <v>1529</v>
      </c>
      <c r="P348" s="7" t="str">
        <f t="shared" si="3"/>
        <v>Unidad Motriz_Sistema de combustible_Tapa del tanque de combustible.jpg</v>
      </c>
    </row>
    <row r="349" ht="15.75" customHeight="1">
      <c r="A349" s="8" t="s">
        <v>1530</v>
      </c>
      <c r="B349" s="9" t="s">
        <v>1139</v>
      </c>
      <c r="C349" s="9" t="s">
        <v>1140</v>
      </c>
      <c r="D349" s="9" t="s">
        <v>1141</v>
      </c>
      <c r="E349" s="9" t="str">
        <f t="shared" si="1"/>
        <v>Unidad Motriz__.jpg</v>
      </c>
      <c r="F349" s="9" t="s">
        <v>1531</v>
      </c>
      <c r="G349" s="9" t="s">
        <v>1532</v>
      </c>
      <c r="H349" s="9" t="s">
        <v>1533</v>
      </c>
      <c r="I349" s="6" t="str">
        <f t="shared" si="2"/>
        <v>Unidad Motriz_Ejes de transmisión y juntas_.jpg</v>
      </c>
      <c r="J349" s="9" t="s">
        <v>1534</v>
      </c>
      <c r="K349" s="9" t="s">
        <v>1535</v>
      </c>
      <c r="L349" s="9" t="s">
        <v>1536</v>
      </c>
      <c r="M349" s="9" t="s">
        <v>1537</v>
      </c>
      <c r="N349" s="9" t="s">
        <v>1538</v>
      </c>
      <c r="O349" s="9" t="s">
        <v>1539</v>
      </c>
      <c r="P349" s="10" t="str">
        <f t="shared" si="3"/>
        <v>Unidad Motriz_Ejes de transmisión y juntas_Fuelle del eje.jpg</v>
      </c>
    </row>
    <row r="350" ht="15.75" customHeight="1">
      <c r="A350" s="5" t="s">
        <v>1540</v>
      </c>
      <c r="B350" s="6" t="s">
        <v>1139</v>
      </c>
      <c r="C350" s="6" t="s">
        <v>1140</v>
      </c>
      <c r="D350" s="6" t="s">
        <v>1141</v>
      </c>
      <c r="E350" s="6" t="str">
        <f t="shared" si="1"/>
        <v>Unidad Motriz__.jpg</v>
      </c>
      <c r="F350" s="6" t="s">
        <v>95</v>
      </c>
      <c r="G350" s="6" t="s">
        <v>96</v>
      </c>
      <c r="H350" s="6" t="s">
        <v>97</v>
      </c>
      <c r="I350" s="6" t="str">
        <f t="shared" si="2"/>
        <v>Unidad Motriz_Kits de reparación_.jpg</v>
      </c>
      <c r="J350" s="6" t="s">
        <v>1149</v>
      </c>
      <c r="K350" s="6" t="s">
        <v>1150</v>
      </c>
      <c r="L350" s="6" t="s">
        <v>1151</v>
      </c>
      <c r="M350" s="6" t="s">
        <v>1497</v>
      </c>
      <c r="N350" s="6" t="s">
        <v>1498</v>
      </c>
      <c r="O350" s="6" t="s">
        <v>1499</v>
      </c>
      <c r="P350" s="7" t="str">
        <f t="shared" si="3"/>
        <v>Unidad Motriz_Kits de reparación_Kit de reparación de la bomba de combustible.jpg</v>
      </c>
    </row>
    <row r="351" ht="15.75" customHeight="1">
      <c r="A351" s="8" t="s">
        <v>1541</v>
      </c>
      <c r="B351" s="9" t="s">
        <v>1139</v>
      </c>
      <c r="C351" s="9" t="s">
        <v>1140</v>
      </c>
      <c r="D351" s="9" t="s">
        <v>1141</v>
      </c>
      <c r="E351" s="9" t="str">
        <f t="shared" si="1"/>
        <v>Unidad Motriz__.jpg</v>
      </c>
      <c r="F351" s="9" t="s">
        <v>111</v>
      </c>
      <c r="G351" s="9" t="s">
        <v>112</v>
      </c>
      <c r="H351" s="9" t="s">
        <v>113</v>
      </c>
      <c r="I351" s="6" t="str">
        <f t="shared" si="2"/>
        <v>Unidad Motriz_Tuberías y mangueras_.jpg</v>
      </c>
      <c r="J351" s="9" t="s">
        <v>1149</v>
      </c>
      <c r="K351" s="9" t="s">
        <v>1150</v>
      </c>
      <c r="L351" s="9" t="s">
        <v>1151</v>
      </c>
      <c r="M351" s="9" t="s">
        <v>1489</v>
      </c>
      <c r="N351" s="9" t="s">
        <v>1490</v>
      </c>
      <c r="O351" s="9" t="s">
        <v>1491</v>
      </c>
      <c r="P351" s="10" t="str">
        <f t="shared" si="3"/>
        <v>Unidad Motriz_Tuberías y mangueras_Línea de combustible.jpg</v>
      </c>
    </row>
    <row r="352" ht="15.75" customHeight="1">
      <c r="A352" s="5" t="s">
        <v>1542</v>
      </c>
      <c r="B352" s="6" t="s">
        <v>1139</v>
      </c>
      <c r="C352" s="6" t="s">
        <v>1140</v>
      </c>
      <c r="D352" s="6" t="s">
        <v>1141</v>
      </c>
      <c r="E352" s="6" t="str">
        <f t="shared" si="1"/>
        <v>Unidad Motriz__.jpg</v>
      </c>
      <c r="F352" s="6" t="s">
        <v>111</v>
      </c>
      <c r="G352" s="6" t="s">
        <v>112</v>
      </c>
      <c r="H352" s="6" t="s">
        <v>113</v>
      </c>
      <c r="I352" s="6" t="str">
        <f t="shared" si="2"/>
        <v>Unidad Motriz_Tuberías y mangueras_.jpg</v>
      </c>
      <c r="J352" s="6" t="s">
        <v>1493</v>
      </c>
      <c r="K352" s="6" t="s">
        <v>1494</v>
      </c>
      <c r="L352" s="6" t="s">
        <v>1495</v>
      </c>
      <c r="M352" s="6"/>
      <c r="N352" s="6"/>
      <c r="O352" s="6"/>
      <c r="P352" s="7" t="str">
        <f t="shared" si="3"/>
        <v>Unidad Motriz_Tuberías y mangueras_.jpg</v>
      </c>
    </row>
    <row r="353" ht="15.75" customHeight="1">
      <c r="A353" s="11"/>
      <c r="B353" s="12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 ht="15.75" customHeight="1">
      <c r="A354" s="15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8"/>
    </row>
    <row r="355" ht="15.75" customHeight="1">
      <c r="A355" s="11"/>
      <c r="B355" s="12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 ht="15.75" customHeight="1">
      <c r="A356" s="15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8"/>
    </row>
    <row r="357" ht="15.75" customHeight="1">
      <c r="A357" s="11"/>
      <c r="B357" s="12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 ht="15.75" customHeight="1">
      <c r="A358" s="15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8"/>
    </row>
    <row r="359" ht="15.75" customHeight="1">
      <c r="A359" s="11"/>
      <c r="B359" s="12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 ht="15.75" customHeight="1">
      <c r="A360" s="15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8"/>
    </row>
    <row r="361" ht="15.75" customHeight="1">
      <c r="A361" s="11"/>
      <c r="B361" s="12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 ht="15.75" customHeight="1">
      <c r="A362" s="15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8"/>
    </row>
    <row r="363" ht="15.75" customHeight="1">
      <c r="A363" s="11"/>
      <c r="B363" s="12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 ht="15.75" customHeight="1">
      <c r="A364" s="15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8"/>
    </row>
    <row r="365" ht="15.75" customHeight="1">
      <c r="A365" s="11"/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 ht="15.75" customHeight="1">
      <c r="A366" s="15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8"/>
    </row>
    <row r="367" ht="15.75" customHeight="1">
      <c r="A367" s="11"/>
      <c r="B367" s="12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 ht="15.75" customHeight="1">
      <c r="A368" s="15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8"/>
    </row>
    <row r="369" ht="15.75" customHeight="1">
      <c r="A369" s="11"/>
      <c r="B369" s="12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 ht="15.75" customHeight="1">
      <c r="A370" s="15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8"/>
    </row>
    <row r="371" ht="15.75" customHeight="1">
      <c r="A371" s="11"/>
      <c r="B371" s="12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 ht="15.75" customHeight="1">
      <c r="A372" s="15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8"/>
    </row>
    <row r="373" ht="15.75" customHeight="1">
      <c r="A373" s="11"/>
      <c r="B373" s="12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 ht="15.75" customHeight="1">
      <c r="A374" s="15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8"/>
    </row>
    <row r="375" ht="15.75" customHeight="1">
      <c r="A375" s="11"/>
      <c r="B375" s="12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 ht="15.75" customHeight="1">
      <c r="A376" s="15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8"/>
    </row>
    <row r="377" ht="15.75" customHeight="1">
      <c r="A377" s="11"/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 ht="15.75" customHeight="1">
      <c r="A378" s="15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8"/>
    </row>
    <row r="379" ht="15.75" customHeight="1">
      <c r="A379" s="11"/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 ht="15.75" customHeight="1">
      <c r="A380" s="15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8"/>
    </row>
    <row r="381" ht="15.75" customHeight="1">
      <c r="A381" s="11"/>
      <c r="B381" s="12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 ht="15.75" customHeight="1">
      <c r="A382" s="15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8"/>
    </row>
    <row r="383" ht="15.75" customHeight="1">
      <c r="A383" s="11"/>
      <c r="B383" s="12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 ht="15.75" customHeight="1">
      <c r="A384" s="15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8"/>
    </row>
    <row r="385" ht="15.75" customHeight="1">
      <c r="A385" s="11"/>
      <c r="B385" s="1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 ht="15.75" customHeight="1">
      <c r="A386" s="15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8"/>
    </row>
    <row r="387" ht="15.75" customHeight="1">
      <c r="A387" s="11"/>
      <c r="B387" s="12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 ht="15.75" customHeight="1">
      <c r="A388" s="15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8"/>
    </row>
    <row r="389" ht="15.75" customHeight="1">
      <c r="A389" s="11"/>
      <c r="B389" s="12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 ht="15.75" customHeight="1">
      <c r="A390" s="15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8"/>
    </row>
    <row r="391" ht="15.75" customHeight="1">
      <c r="A391" s="11"/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 ht="15.75" customHeight="1">
      <c r="A392" s="15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8"/>
    </row>
    <row r="393" ht="15.75" customHeight="1">
      <c r="A393" s="11"/>
      <c r="B393" s="12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 ht="15.75" customHeight="1">
      <c r="A394" s="15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8"/>
    </row>
    <row r="395" ht="15.75" customHeight="1">
      <c r="A395" s="11"/>
      <c r="B395" s="12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 ht="15.75" customHeight="1">
      <c r="A396" s="15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8"/>
    </row>
    <row r="397" ht="15.75" customHeight="1">
      <c r="A397" s="11"/>
      <c r="B397" s="12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 ht="15.75" customHeight="1">
      <c r="A398" s="15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8"/>
    </row>
    <row r="399" ht="15.75" customHeight="1">
      <c r="A399" s="11"/>
      <c r="B399" s="12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 ht="15.75" customHeight="1">
      <c r="A400" s="15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8"/>
    </row>
    <row r="401" ht="15.75" customHeight="1">
      <c r="A401" s="11"/>
      <c r="B401" s="12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 ht="15.75" customHeight="1">
      <c r="A402" s="15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8"/>
    </row>
    <row r="403" ht="15.75" customHeight="1">
      <c r="A403" s="11"/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 ht="15.75" customHeight="1">
      <c r="A404" s="15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8"/>
    </row>
    <row r="405" ht="15.75" customHeight="1">
      <c r="A405" s="11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 ht="15.75" customHeight="1">
      <c r="A406" s="15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8"/>
    </row>
    <row r="407" ht="15.75" customHeight="1">
      <c r="A407" s="11"/>
      <c r="B407" s="12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 ht="15.75" customHeight="1">
      <c r="A408" s="15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8"/>
    </row>
    <row r="409" ht="15.75" customHeight="1">
      <c r="A409" s="11"/>
      <c r="B409" s="12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 ht="15.75" customHeight="1">
      <c r="A410" s="15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8"/>
    </row>
    <row r="411" ht="15.75" customHeight="1">
      <c r="A411" s="11"/>
      <c r="B411" s="12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 ht="15.75" customHeight="1">
      <c r="A412" s="15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8"/>
    </row>
    <row r="413" ht="15.75" customHeight="1">
      <c r="A413" s="11"/>
      <c r="B413" s="12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 ht="15.75" customHeight="1">
      <c r="A414" s="15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8"/>
    </row>
    <row r="415" ht="15.75" customHeight="1">
      <c r="A415" s="11"/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 ht="15.75" customHeight="1">
      <c r="A416" s="15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8"/>
    </row>
    <row r="417" ht="15.75" customHeight="1">
      <c r="A417" s="11"/>
      <c r="B417" s="12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 ht="15.75" customHeight="1">
      <c r="A418" s="15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8"/>
    </row>
    <row r="419" ht="15.75" customHeight="1">
      <c r="A419" s="11"/>
      <c r="B419" s="12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 ht="15.75" customHeight="1">
      <c r="A420" s="15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8"/>
    </row>
    <row r="421" ht="15.75" customHeight="1">
      <c r="A421" s="11"/>
      <c r="B421" s="12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 ht="15.75" customHeight="1">
      <c r="A422" s="15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8"/>
    </row>
    <row r="423" ht="15.75" customHeight="1">
      <c r="A423" s="11"/>
      <c r="B423" s="12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 ht="15.75" customHeight="1">
      <c r="A424" s="15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8"/>
    </row>
    <row r="425" ht="15.75" customHeight="1">
      <c r="A425" s="11"/>
      <c r="B425" s="12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 ht="15.75" customHeight="1">
      <c r="A426" s="15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8"/>
    </row>
    <row r="427" ht="15.75" customHeight="1">
      <c r="A427" s="11"/>
      <c r="B427" s="12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 ht="15.75" customHeight="1">
      <c r="A428" s="15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8"/>
    </row>
    <row r="429" ht="15.75" customHeight="1">
      <c r="A429" s="11"/>
      <c r="B429" s="12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 ht="15.75" customHeight="1">
      <c r="A430" s="15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8"/>
    </row>
    <row r="431" ht="15.75" customHeight="1">
      <c r="A431" s="11"/>
      <c r="B431" s="12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 ht="15.75" customHeight="1">
      <c r="A432" s="15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8"/>
    </row>
    <row r="433" ht="15.75" customHeight="1">
      <c r="A433" s="11"/>
      <c r="B433" s="1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 ht="15.75" customHeight="1">
      <c r="A434" s="15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8"/>
    </row>
    <row r="435" ht="15.75" customHeight="1">
      <c r="A435" s="11"/>
      <c r="B435" s="1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 ht="15.75" customHeight="1">
      <c r="A436" s="15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8"/>
    </row>
    <row r="437" ht="15.75" customHeight="1">
      <c r="A437" s="11"/>
      <c r="B437" s="12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 ht="15.75" customHeight="1">
      <c r="A438" s="15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8"/>
    </row>
    <row r="439" ht="15.75" customHeight="1">
      <c r="A439" s="11"/>
      <c r="B439" s="12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 ht="15.75" customHeight="1">
      <c r="A440" s="15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8"/>
    </row>
    <row r="441" ht="15.75" customHeight="1">
      <c r="A441" s="11"/>
      <c r="B441" s="12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 ht="15.75" customHeight="1">
      <c r="A442" s="15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8"/>
    </row>
    <row r="443" ht="15.75" customHeight="1">
      <c r="A443" s="11"/>
      <c r="B443" s="12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 ht="15.75" customHeight="1">
      <c r="A444" s="15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8"/>
    </row>
    <row r="445" ht="15.75" customHeight="1">
      <c r="A445" s="11"/>
      <c r="B445" s="12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 ht="15.75" customHeight="1">
      <c r="A446" s="15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8"/>
    </row>
    <row r="447" ht="15.75" customHeight="1">
      <c r="A447" s="11"/>
      <c r="B447" s="12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 ht="15.75" customHeight="1">
      <c r="A448" s="15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8"/>
    </row>
    <row r="449" ht="15.75" customHeight="1">
      <c r="A449" s="11"/>
      <c r="B449" s="12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 ht="15.75" customHeight="1">
      <c r="A450" s="15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8"/>
    </row>
    <row r="451" ht="15.75" customHeight="1">
      <c r="A451" s="11"/>
      <c r="B451" s="12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 ht="15.75" customHeight="1">
      <c r="A452" s="15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8"/>
    </row>
    <row r="453" ht="15.75" customHeight="1">
      <c r="A453" s="11"/>
      <c r="B453" s="12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 ht="15.75" customHeight="1">
      <c r="A454" s="15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8"/>
    </row>
    <row r="455" ht="15.75" customHeight="1">
      <c r="A455" s="11"/>
      <c r="B455" s="12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 ht="15.75" customHeight="1">
      <c r="A456" s="15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8"/>
    </row>
    <row r="457" ht="15.75" customHeight="1">
      <c r="A457" s="11"/>
      <c r="B457" s="12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 ht="15.75" customHeight="1">
      <c r="A458" s="15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8"/>
    </row>
    <row r="459" ht="15.75" customHeight="1">
      <c r="A459" s="11"/>
      <c r="B459" s="12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 ht="15.75" customHeight="1">
      <c r="A460" s="15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8"/>
    </row>
    <row r="461" ht="15.75" customHeight="1">
      <c r="A461" s="11"/>
      <c r="B461" s="12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 ht="15.75" customHeight="1">
      <c r="A462" s="15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8"/>
    </row>
    <row r="463" ht="15.75" customHeight="1">
      <c r="A463" s="11"/>
      <c r="B463" s="12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 ht="15.75" customHeight="1">
      <c r="A464" s="15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8"/>
    </row>
    <row r="465" ht="15.75" customHeight="1">
      <c r="A465" s="11"/>
      <c r="B465" s="12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 ht="15.75" customHeight="1">
      <c r="A466" s="15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8"/>
    </row>
    <row r="467" ht="15.75" customHeight="1">
      <c r="A467" s="11"/>
      <c r="B467" s="12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 ht="15.75" customHeight="1">
      <c r="A468" s="15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8"/>
    </row>
    <row r="469" ht="15.75" customHeight="1">
      <c r="A469" s="11"/>
      <c r="B469" s="12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 ht="15.75" customHeight="1">
      <c r="A470" s="15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8"/>
    </row>
    <row r="471" ht="15.75" customHeight="1">
      <c r="A471" s="11"/>
      <c r="B471" s="12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 ht="15.75" customHeight="1">
      <c r="A472" s="15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8"/>
    </row>
    <row r="473" ht="15.75" customHeight="1">
      <c r="A473" s="11"/>
      <c r="B473" s="12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 ht="15.75" customHeight="1">
      <c r="A474" s="15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8"/>
    </row>
    <row r="475" ht="15.75" customHeight="1">
      <c r="A475" s="11"/>
      <c r="B475" s="12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 ht="15.75" customHeight="1">
      <c r="A476" s="15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8"/>
    </row>
    <row r="477" ht="15.75" customHeight="1">
      <c r="A477" s="11"/>
      <c r="B477" s="12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 ht="15.75" customHeight="1">
      <c r="A478" s="15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8"/>
    </row>
    <row r="479" ht="15.75" customHeight="1">
      <c r="A479" s="11"/>
      <c r="B479" s="12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4"/>
    </row>
    <row r="480" ht="15.75" customHeight="1">
      <c r="A480" s="15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8"/>
    </row>
    <row r="481" ht="15.75" customHeight="1">
      <c r="A481" s="11"/>
      <c r="B481" s="12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4"/>
    </row>
    <row r="482" ht="15.75" customHeight="1">
      <c r="A482" s="15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8"/>
    </row>
    <row r="483" ht="15.75" customHeight="1">
      <c r="A483" s="11"/>
      <c r="B483" s="12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4"/>
    </row>
    <row r="484" ht="15.75" customHeight="1">
      <c r="A484" s="15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8"/>
    </row>
    <row r="485" ht="15.75" customHeight="1">
      <c r="A485" s="11"/>
      <c r="B485" s="12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4"/>
    </row>
    <row r="486" ht="15.75" customHeight="1">
      <c r="A486" s="15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8"/>
    </row>
    <row r="487" ht="15.75" customHeight="1">
      <c r="A487" s="11"/>
      <c r="B487" s="12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4"/>
    </row>
    <row r="488" ht="15.75" customHeight="1">
      <c r="A488" s="15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8"/>
    </row>
    <row r="489" ht="15.75" customHeight="1">
      <c r="A489" s="11"/>
      <c r="B489" s="12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4"/>
    </row>
    <row r="490" ht="15.75" customHeight="1">
      <c r="A490" s="15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8"/>
    </row>
    <row r="491" ht="15.75" customHeight="1">
      <c r="A491" s="11"/>
      <c r="B491" s="12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4"/>
    </row>
    <row r="492" ht="15.75" customHeight="1">
      <c r="A492" s="15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8"/>
    </row>
    <row r="493" ht="15.75" customHeight="1">
      <c r="A493" s="11"/>
      <c r="B493" s="12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4"/>
    </row>
    <row r="494" ht="15.75" customHeight="1">
      <c r="A494" s="15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8"/>
    </row>
    <row r="495" ht="15.75" customHeight="1">
      <c r="A495" s="11"/>
      <c r="B495" s="12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4"/>
    </row>
    <row r="496" ht="15.75" customHeight="1">
      <c r="A496" s="15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8"/>
    </row>
    <row r="497" ht="15.75" customHeight="1">
      <c r="A497" s="11"/>
      <c r="B497" s="12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4"/>
    </row>
    <row r="498" ht="15.75" customHeight="1">
      <c r="A498" s="15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8"/>
    </row>
    <row r="499" ht="15.75" customHeight="1">
      <c r="A499" s="11"/>
      <c r="B499" s="12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4"/>
    </row>
    <row r="500" ht="15.75" customHeight="1">
      <c r="A500" s="15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8"/>
    </row>
    <row r="501" ht="15.75" customHeight="1">
      <c r="A501" s="11"/>
      <c r="B501" s="12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4"/>
    </row>
    <row r="502" ht="15.75" customHeight="1">
      <c r="A502" s="15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8"/>
    </row>
    <row r="503" ht="15.75" customHeight="1">
      <c r="A503" s="11"/>
      <c r="B503" s="12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4"/>
    </row>
    <row r="504" ht="15.75" customHeight="1">
      <c r="A504" s="15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8"/>
    </row>
    <row r="505" ht="15.75" customHeight="1">
      <c r="A505" s="11"/>
      <c r="B505" s="12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4"/>
    </row>
    <row r="506" ht="15.75" customHeight="1">
      <c r="A506" s="15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8"/>
    </row>
    <row r="507" ht="15.75" customHeight="1">
      <c r="A507" s="11"/>
      <c r="B507" s="12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4"/>
    </row>
    <row r="508" ht="15.75" customHeight="1">
      <c r="A508" s="15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8"/>
    </row>
    <row r="509" ht="15.75" customHeight="1">
      <c r="A509" s="11"/>
      <c r="B509" s="12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4"/>
    </row>
    <row r="510" ht="15.75" customHeight="1">
      <c r="A510" s="15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8"/>
    </row>
    <row r="511" ht="15.75" customHeight="1">
      <c r="A511" s="11"/>
      <c r="B511" s="12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4"/>
    </row>
    <row r="512" ht="15.75" customHeight="1">
      <c r="A512" s="15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8"/>
    </row>
    <row r="513" ht="15.75" customHeight="1">
      <c r="A513" s="11"/>
      <c r="B513" s="12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4"/>
    </row>
    <row r="514" ht="15.75" customHeight="1">
      <c r="A514" s="15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8"/>
    </row>
    <row r="515" ht="15.75" customHeight="1">
      <c r="A515" s="11"/>
      <c r="B515" s="12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4"/>
    </row>
    <row r="516" ht="15.75" customHeight="1">
      <c r="A516" s="15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8"/>
    </row>
    <row r="517" ht="15.75" customHeight="1">
      <c r="A517" s="11"/>
      <c r="B517" s="12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4"/>
    </row>
    <row r="518" ht="15.75" customHeight="1">
      <c r="A518" s="15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8"/>
    </row>
    <row r="519" ht="15.75" customHeight="1">
      <c r="A519" s="11"/>
      <c r="B519" s="12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4"/>
    </row>
    <row r="520" ht="15.75" customHeight="1">
      <c r="A520" s="15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8"/>
    </row>
    <row r="521" ht="15.75" customHeight="1">
      <c r="A521" s="11"/>
      <c r="B521" s="12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4"/>
    </row>
    <row r="522" ht="15.75" customHeight="1">
      <c r="A522" s="15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8"/>
    </row>
    <row r="523" ht="15.75" customHeight="1">
      <c r="A523" s="11"/>
      <c r="B523" s="12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4"/>
    </row>
    <row r="524" ht="15.75" customHeight="1">
      <c r="A524" s="15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8"/>
    </row>
    <row r="525" ht="15.75" customHeight="1">
      <c r="A525" s="11"/>
      <c r="B525" s="12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4"/>
    </row>
    <row r="526" ht="15.75" customHeight="1">
      <c r="A526" s="15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8"/>
    </row>
    <row r="527" ht="15.75" customHeight="1">
      <c r="A527" s="11"/>
      <c r="B527" s="12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4"/>
    </row>
    <row r="528" ht="15.75" customHeight="1">
      <c r="A528" s="15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8"/>
    </row>
    <row r="529" ht="15.75" customHeight="1">
      <c r="A529" s="11"/>
      <c r="B529" s="12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4"/>
    </row>
    <row r="530" ht="15.75" customHeight="1">
      <c r="A530" s="15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8"/>
    </row>
    <row r="531" ht="15.75" customHeight="1">
      <c r="A531" s="11"/>
      <c r="B531" s="12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4"/>
    </row>
    <row r="532" ht="15.75" customHeight="1">
      <c r="A532" s="15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8"/>
    </row>
    <row r="533" ht="15.75" customHeight="1">
      <c r="A533" s="11"/>
      <c r="B533" s="12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4"/>
    </row>
    <row r="534" ht="15.75" customHeight="1">
      <c r="A534" s="15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8"/>
    </row>
    <row r="535" ht="15.75" customHeight="1">
      <c r="A535" s="11"/>
      <c r="B535" s="12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4"/>
    </row>
    <row r="536" ht="15.75" customHeight="1">
      <c r="A536" s="15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8"/>
    </row>
    <row r="537" ht="15.75" customHeight="1">
      <c r="A537" s="11"/>
      <c r="B537" s="12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4"/>
    </row>
    <row r="538" ht="15.75" customHeight="1">
      <c r="A538" s="15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8"/>
    </row>
    <row r="539" ht="15.75" customHeight="1">
      <c r="A539" s="11"/>
      <c r="B539" s="12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4"/>
    </row>
    <row r="540" ht="15.75" customHeight="1">
      <c r="A540" s="15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8"/>
    </row>
    <row r="541" ht="15.75" customHeight="1">
      <c r="A541" s="11"/>
      <c r="B541" s="12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4"/>
    </row>
    <row r="542" ht="15.75" customHeight="1">
      <c r="A542" s="15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8"/>
    </row>
    <row r="543" ht="15.75" customHeight="1">
      <c r="A543" s="11"/>
      <c r="B543" s="12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4"/>
    </row>
    <row r="544" ht="15.75" customHeight="1">
      <c r="A544" s="15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8"/>
    </row>
    <row r="545" ht="15.75" customHeight="1">
      <c r="A545" s="11"/>
      <c r="B545" s="12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4"/>
    </row>
    <row r="546" ht="15.75" customHeight="1">
      <c r="A546" s="15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8"/>
    </row>
    <row r="547" ht="15.75" customHeight="1">
      <c r="A547" s="11"/>
      <c r="B547" s="12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4"/>
    </row>
    <row r="548" ht="15.75" customHeight="1">
      <c r="A548" s="15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8"/>
    </row>
    <row r="549" ht="15.75" customHeight="1">
      <c r="A549" s="11"/>
      <c r="B549" s="12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4"/>
    </row>
    <row r="550" ht="15.75" customHeight="1">
      <c r="A550" s="15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8"/>
    </row>
    <row r="551" ht="15.75" customHeight="1">
      <c r="A551" s="11"/>
      <c r="B551" s="12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4"/>
    </row>
    <row r="552" ht="15.75" customHeight="1">
      <c r="A552" s="15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8"/>
    </row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allowBlank="1" showDropDown="1" sqref="B2:B352"/>
  </dataValidations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1.0"/>
    <col customWidth="1" min="3" max="3" width="11.75"/>
    <col customWidth="1" min="4" max="4" width="18.13"/>
    <col customWidth="1" min="5" max="5" width="18.5"/>
    <col customWidth="1" min="6" max="6" width="14.75"/>
    <col customWidth="1" min="7" max="7" width="14.88"/>
    <col customWidth="1" min="8" max="8" width="12.63"/>
    <col customWidth="1" min="9" max="9" width="87.63"/>
    <col customWidth="1" min="10" max="27" width="11.0"/>
  </cols>
  <sheetData>
    <row r="1" ht="15.75" customHeight="1">
      <c r="A1" s="19" t="s">
        <v>0</v>
      </c>
      <c r="B1" s="20" t="s">
        <v>1543</v>
      </c>
      <c r="C1" s="20" t="s">
        <v>1544</v>
      </c>
      <c r="D1" s="20" t="s">
        <v>1545</v>
      </c>
      <c r="E1" s="20" t="s">
        <v>1546</v>
      </c>
      <c r="F1" s="20" t="s">
        <v>1547</v>
      </c>
      <c r="G1" s="20" t="s">
        <v>1187</v>
      </c>
      <c r="H1" s="21" t="s">
        <v>1548</v>
      </c>
      <c r="I1" s="22" t="s">
        <v>1549</v>
      </c>
    </row>
    <row r="2" ht="17.25" customHeight="1">
      <c r="A2" s="23">
        <v>1.0</v>
      </c>
      <c r="B2" s="24" t="s">
        <v>1550</v>
      </c>
      <c r="C2" s="24" t="s">
        <v>1551</v>
      </c>
      <c r="D2" s="24" t="s">
        <v>1552</v>
      </c>
      <c r="E2" s="24" t="s">
        <v>1553</v>
      </c>
      <c r="F2" s="24" t="s">
        <v>1554</v>
      </c>
      <c r="G2" s="25" t="s">
        <v>1555</v>
      </c>
      <c r="H2" s="26" t="s">
        <v>1556</v>
      </c>
      <c r="I2" s="27" t="str">
        <f t="shared" ref="I2:I225" si="1">"https://beteranomotors.github.io/beterano-data/img/vehiculos/" &amp; B2 &amp; "/" &amp; C2 &amp; "-" &amp; D2 &amp; ".jpg"</f>
        <v>https://beteranomotors.github.io/beterano-data/img/vehiculos/SUV/Land Rover-Range Rover.jpg</v>
      </c>
    </row>
    <row r="3" ht="17.25" customHeight="1">
      <c r="A3" s="28">
        <v>2.0</v>
      </c>
      <c r="B3" s="29" t="s">
        <v>1550</v>
      </c>
      <c r="C3" s="29" t="s">
        <v>1551</v>
      </c>
      <c r="D3" s="29" t="s">
        <v>1552</v>
      </c>
      <c r="E3" s="29" t="s">
        <v>1553</v>
      </c>
      <c r="F3" s="29" t="s">
        <v>1554</v>
      </c>
      <c r="G3" s="30" t="s">
        <v>1557</v>
      </c>
      <c r="H3" s="31" t="s">
        <v>1558</v>
      </c>
      <c r="I3" s="32" t="str">
        <f t="shared" si="1"/>
        <v>https://beteranomotors.github.io/beterano-data/img/vehiculos/SUV/Land Rover-Range Rover.jpg</v>
      </c>
    </row>
    <row r="4" ht="12.0" customHeight="1">
      <c r="A4" s="23">
        <v>3.0</v>
      </c>
      <c r="B4" s="24" t="s">
        <v>1550</v>
      </c>
      <c r="C4" s="24" t="s">
        <v>1551</v>
      </c>
      <c r="D4" s="24" t="s">
        <v>1552</v>
      </c>
      <c r="E4" s="24" t="s">
        <v>1553</v>
      </c>
      <c r="F4" s="24" t="s">
        <v>1554</v>
      </c>
      <c r="G4" s="25" t="s">
        <v>1559</v>
      </c>
      <c r="H4" s="26" t="s">
        <v>1560</v>
      </c>
      <c r="I4" s="27" t="str">
        <f t="shared" si="1"/>
        <v>https://beteranomotors.github.io/beterano-data/img/vehiculos/SUV/Land Rover-Range Rover.jpg</v>
      </c>
    </row>
    <row r="5" ht="18.75" customHeight="1">
      <c r="A5" s="28">
        <v>4.0</v>
      </c>
      <c r="B5" s="29" t="s">
        <v>1550</v>
      </c>
      <c r="C5" s="29" t="s">
        <v>1551</v>
      </c>
      <c r="D5" s="29" t="s">
        <v>1552</v>
      </c>
      <c r="E5" s="29" t="s">
        <v>1553</v>
      </c>
      <c r="F5" s="29" t="s">
        <v>1554</v>
      </c>
      <c r="G5" s="30" t="s">
        <v>1561</v>
      </c>
      <c r="H5" s="29" t="s">
        <v>1562</v>
      </c>
      <c r="I5" s="32" t="str">
        <f t="shared" si="1"/>
        <v>https://beteranomotors.github.io/beterano-data/img/vehiculos/SUV/Land Rover-Range Rover.jpg</v>
      </c>
    </row>
    <row r="6" ht="18.0" customHeight="1">
      <c r="A6" s="23">
        <v>5.0</v>
      </c>
      <c r="B6" s="24" t="s">
        <v>1550</v>
      </c>
      <c r="C6" s="24" t="s">
        <v>1551</v>
      </c>
      <c r="D6" s="24" t="s">
        <v>1552</v>
      </c>
      <c r="E6" s="24" t="s">
        <v>1553</v>
      </c>
      <c r="F6" s="24" t="s">
        <v>1563</v>
      </c>
      <c r="G6" s="25" t="s">
        <v>1564</v>
      </c>
      <c r="H6" s="24" t="s">
        <v>1558</v>
      </c>
      <c r="I6" s="27" t="str">
        <f t="shared" si="1"/>
        <v>https://beteranomotors.github.io/beterano-data/img/vehiculos/SUV/Land Rover-Range Rover.jpg</v>
      </c>
    </row>
    <row r="7" ht="18.75" customHeight="1">
      <c r="A7" s="28">
        <v>6.0</v>
      </c>
      <c r="B7" s="29" t="s">
        <v>1550</v>
      </c>
      <c r="C7" s="29" t="s">
        <v>1551</v>
      </c>
      <c r="D7" s="29" t="s">
        <v>1552</v>
      </c>
      <c r="E7" s="29" t="s">
        <v>1553</v>
      </c>
      <c r="F7" s="29" t="s">
        <v>1563</v>
      </c>
      <c r="G7" s="30" t="s">
        <v>1565</v>
      </c>
      <c r="H7" s="29" t="s">
        <v>1566</v>
      </c>
      <c r="I7" s="32" t="str">
        <f t="shared" si="1"/>
        <v>https://beteranomotors.github.io/beterano-data/img/vehiculos/SUV/Land Rover-Range Rover.jpg</v>
      </c>
    </row>
    <row r="8" ht="14.25" customHeight="1">
      <c r="A8" s="23">
        <v>7.0</v>
      </c>
      <c r="B8" s="24" t="s">
        <v>1550</v>
      </c>
      <c r="C8" s="24" t="s">
        <v>1551</v>
      </c>
      <c r="D8" s="24" t="s">
        <v>1552</v>
      </c>
      <c r="E8" s="24" t="s">
        <v>1553</v>
      </c>
      <c r="F8" s="24" t="s">
        <v>1563</v>
      </c>
      <c r="G8" s="25" t="s">
        <v>1567</v>
      </c>
      <c r="H8" s="24" t="s">
        <v>1568</v>
      </c>
      <c r="I8" s="27" t="str">
        <f t="shared" si="1"/>
        <v>https://beteranomotors.github.io/beterano-data/img/vehiculos/SUV/Land Rover-Range Rover.jpg</v>
      </c>
    </row>
    <row r="9" ht="15.75" customHeight="1">
      <c r="A9" s="28">
        <v>8.0</v>
      </c>
      <c r="B9" s="29" t="s">
        <v>1550</v>
      </c>
      <c r="C9" s="29" t="s">
        <v>1551</v>
      </c>
      <c r="D9" s="29" t="s">
        <v>1552</v>
      </c>
      <c r="E9" s="29" t="s">
        <v>1553</v>
      </c>
      <c r="F9" s="29" t="s">
        <v>1563</v>
      </c>
      <c r="G9" s="30" t="s">
        <v>1569</v>
      </c>
      <c r="H9" s="29" t="s">
        <v>1570</v>
      </c>
      <c r="I9" s="32" t="str">
        <f t="shared" si="1"/>
        <v>https://beteranomotors.github.io/beterano-data/img/vehiculos/SUV/Land Rover-Range Rover.jpg</v>
      </c>
    </row>
    <row r="10" ht="15.75" customHeight="1">
      <c r="A10" s="23">
        <v>9.0</v>
      </c>
      <c r="B10" s="26" t="s">
        <v>1550</v>
      </c>
      <c r="C10" s="26" t="s">
        <v>1571</v>
      </c>
      <c r="D10" s="24" t="s">
        <v>1572</v>
      </c>
      <c r="E10" s="26" t="s">
        <v>1573</v>
      </c>
      <c r="F10" s="26" t="s">
        <v>1554</v>
      </c>
      <c r="G10" s="26" t="s">
        <v>1574</v>
      </c>
      <c r="H10" s="26" t="s">
        <v>1575</v>
      </c>
      <c r="I10" s="27" t="str">
        <f t="shared" si="1"/>
        <v>https://beteranomotors.github.io/beterano-data/img/vehiculos/SUV/Mercedes-Benz-Clase G.jpg</v>
      </c>
    </row>
    <row r="11" ht="15.75" customHeight="1">
      <c r="A11" s="28">
        <v>10.0</v>
      </c>
      <c r="B11" s="31" t="s">
        <v>1550</v>
      </c>
      <c r="C11" s="31" t="s">
        <v>1571</v>
      </c>
      <c r="D11" s="29" t="s">
        <v>1572</v>
      </c>
      <c r="E11" s="31" t="s">
        <v>1573</v>
      </c>
      <c r="F11" s="31" t="s">
        <v>1554</v>
      </c>
      <c r="G11" s="31" t="s">
        <v>1576</v>
      </c>
      <c r="H11" s="31" t="s">
        <v>1577</v>
      </c>
      <c r="I11" s="32" t="str">
        <f t="shared" si="1"/>
        <v>https://beteranomotors.github.io/beterano-data/img/vehiculos/SUV/Mercedes-Benz-Clase G.jpg</v>
      </c>
    </row>
    <row r="12" ht="15.75" customHeight="1">
      <c r="A12" s="23">
        <v>11.0</v>
      </c>
      <c r="B12" s="26" t="s">
        <v>1550</v>
      </c>
      <c r="C12" s="26" t="s">
        <v>1571</v>
      </c>
      <c r="D12" s="24" t="s">
        <v>1572</v>
      </c>
      <c r="E12" s="26" t="s">
        <v>1573</v>
      </c>
      <c r="F12" s="26" t="s">
        <v>1554</v>
      </c>
      <c r="G12" s="26" t="s">
        <v>1578</v>
      </c>
      <c r="H12" s="26" t="s">
        <v>1579</v>
      </c>
      <c r="I12" s="27" t="str">
        <f t="shared" si="1"/>
        <v>https://beteranomotors.github.io/beterano-data/img/vehiculos/SUV/Mercedes-Benz-Clase G.jpg</v>
      </c>
    </row>
    <row r="13" ht="15.75" customHeight="1">
      <c r="A13" s="28">
        <v>12.0</v>
      </c>
      <c r="B13" s="31" t="s">
        <v>1550</v>
      </c>
      <c r="C13" s="31" t="s">
        <v>1571</v>
      </c>
      <c r="D13" s="29" t="s">
        <v>1572</v>
      </c>
      <c r="E13" s="31" t="s">
        <v>1580</v>
      </c>
      <c r="F13" s="31" t="s">
        <v>1554</v>
      </c>
      <c r="G13" s="31" t="s">
        <v>1581</v>
      </c>
      <c r="H13" s="31" t="s">
        <v>1582</v>
      </c>
      <c r="I13" s="32" t="str">
        <f t="shared" si="1"/>
        <v>https://beteranomotors.github.io/beterano-data/img/vehiculos/SUV/Mercedes-Benz-Clase G.jpg</v>
      </c>
    </row>
    <row r="14" ht="15.75" customHeight="1">
      <c r="A14" s="23">
        <v>13.0</v>
      </c>
      <c r="B14" s="26" t="s">
        <v>1550</v>
      </c>
      <c r="C14" s="26" t="s">
        <v>1571</v>
      </c>
      <c r="D14" s="24" t="s">
        <v>1572</v>
      </c>
      <c r="E14" s="26" t="s">
        <v>1580</v>
      </c>
      <c r="F14" s="26" t="s">
        <v>1554</v>
      </c>
      <c r="G14" s="26" t="s">
        <v>1583</v>
      </c>
      <c r="H14" s="26" t="s">
        <v>1584</v>
      </c>
      <c r="I14" s="27" t="str">
        <f t="shared" si="1"/>
        <v>https://beteranomotors.github.io/beterano-data/img/vehiculos/SUV/Mercedes-Benz-Clase G.jpg</v>
      </c>
    </row>
    <row r="15" ht="15.75" customHeight="1">
      <c r="A15" s="28">
        <v>14.0</v>
      </c>
      <c r="B15" s="31" t="s">
        <v>1550</v>
      </c>
      <c r="C15" s="31" t="s">
        <v>1571</v>
      </c>
      <c r="D15" s="29" t="s">
        <v>1572</v>
      </c>
      <c r="E15" s="31" t="s">
        <v>1580</v>
      </c>
      <c r="F15" s="31" t="s">
        <v>1554</v>
      </c>
      <c r="G15" s="31" t="s">
        <v>1585</v>
      </c>
      <c r="H15" s="31" t="s">
        <v>1586</v>
      </c>
      <c r="I15" s="32" t="str">
        <f t="shared" si="1"/>
        <v>https://beteranomotors.github.io/beterano-data/img/vehiculos/SUV/Mercedes-Benz-Clase G.jpg</v>
      </c>
    </row>
    <row r="16" ht="15.75" customHeight="1">
      <c r="A16" s="23">
        <v>15.0</v>
      </c>
      <c r="B16" s="26" t="s">
        <v>1550</v>
      </c>
      <c r="C16" s="26" t="s">
        <v>1571</v>
      </c>
      <c r="D16" s="24" t="s">
        <v>1572</v>
      </c>
      <c r="E16" s="26" t="s">
        <v>1580</v>
      </c>
      <c r="F16" s="26" t="s">
        <v>1554</v>
      </c>
      <c r="G16" s="26" t="s">
        <v>1587</v>
      </c>
      <c r="H16" s="26" t="s">
        <v>1588</v>
      </c>
      <c r="I16" s="27" t="str">
        <f t="shared" si="1"/>
        <v>https://beteranomotors.github.io/beterano-data/img/vehiculos/SUV/Mercedes-Benz-Clase G.jpg</v>
      </c>
    </row>
    <row r="17" ht="15.75" customHeight="1">
      <c r="A17" s="33">
        <v>16.0</v>
      </c>
      <c r="B17" s="31" t="s">
        <v>1550</v>
      </c>
      <c r="C17" s="31" t="s">
        <v>1571</v>
      </c>
      <c r="D17" s="29" t="s">
        <v>1572</v>
      </c>
      <c r="E17" s="31" t="s">
        <v>1580</v>
      </c>
      <c r="F17" s="31" t="s">
        <v>1554</v>
      </c>
      <c r="G17" s="31" t="s">
        <v>1589</v>
      </c>
      <c r="H17" s="31" t="s">
        <v>1590</v>
      </c>
      <c r="I17" s="32" t="str">
        <f t="shared" si="1"/>
        <v>https://beteranomotors.github.io/beterano-data/img/vehiculos/SUV/Mercedes-Benz-Clase G.jpg</v>
      </c>
    </row>
    <row r="18" ht="15.75" customHeight="1">
      <c r="A18" s="23">
        <v>17.0</v>
      </c>
      <c r="B18" s="26" t="s">
        <v>1550</v>
      </c>
      <c r="C18" s="26" t="s">
        <v>1571</v>
      </c>
      <c r="D18" s="24" t="s">
        <v>1572</v>
      </c>
      <c r="E18" s="26" t="s">
        <v>1580</v>
      </c>
      <c r="F18" s="26" t="s">
        <v>1554</v>
      </c>
      <c r="G18" s="26" t="s">
        <v>1591</v>
      </c>
      <c r="H18" s="26" t="s">
        <v>1592</v>
      </c>
      <c r="I18" s="27" t="str">
        <f t="shared" si="1"/>
        <v>https://beteranomotors.github.io/beterano-data/img/vehiculos/SUV/Mercedes-Benz-Clase G.jpg</v>
      </c>
    </row>
    <row r="19" ht="15.75" customHeight="1">
      <c r="A19" s="28">
        <v>18.0</v>
      </c>
      <c r="B19" s="31" t="s">
        <v>1550</v>
      </c>
      <c r="C19" s="31" t="s">
        <v>1571</v>
      </c>
      <c r="D19" s="29" t="s">
        <v>1572</v>
      </c>
      <c r="E19" s="31" t="s">
        <v>1580</v>
      </c>
      <c r="F19" s="31" t="s">
        <v>1554</v>
      </c>
      <c r="G19" s="31" t="s">
        <v>1593</v>
      </c>
      <c r="H19" s="31" t="s">
        <v>1590</v>
      </c>
      <c r="I19" s="32" t="str">
        <f t="shared" si="1"/>
        <v>https://beteranomotors.github.io/beterano-data/img/vehiculos/SUV/Mercedes-Benz-Clase G.jpg</v>
      </c>
    </row>
    <row r="20" ht="15.75" customHeight="1">
      <c r="A20" s="23">
        <v>19.0</v>
      </c>
      <c r="B20" s="26" t="s">
        <v>1550</v>
      </c>
      <c r="C20" s="26" t="s">
        <v>1571</v>
      </c>
      <c r="D20" s="24" t="s">
        <v>1572</v>
      </c>
      <c r="E20" s="26" t="s">
        <v>1573</v>
      </c>
      <c r="F20" s="26" t="s">
        <v>1594</v>
      </c>
      <c r="G20" s="26" t="s">
        <v>1595</v>
      </c>
      <c r="H20" s="26" t="s">
        <v>1596</v>
      </c>
      <c r="I20" s="27" t="str">
        <f t="shared" si="1"/>
        <v>https://beteranomotors.github.io/beterano-data/img/vehiculos/SUV/Mercedes-Benz-Clase G.jpg</v>
      </c>
    </row>
    <row r="21" ht="15.75" customHeight="1">
      <c r="A21" s="28">
        <v>20.0</v>
      </c>
      <c r="B21" s="31" t="s">
        <v>1550</v>
      </c>
      <c r="C21" s="31" t="s">
        <v>1571</v>
      </c>
      <c r="D21" s="29" t="s">
        <v>1572</v>
      </c>
      <c r="E21" s="31" t="s">
        <v>1597</v>
      </c>
      <c r="F21" s="31" t="s">
        <v>1594</v>
      </c>
      <c r="G21" s="31" t="s">
        <v>1598</v>
      </c>
      <c r="H21" s="31" t="s">
        <v>1599</v>
      </c>
      <c r="I21" s="32" t="str">
        <f t="shared" si="1"/>
        <v>https://beteranomotors.github.io/beterano-data/img/vehiculos/SUV/Mercedes-Benz-Clase G.jpg</v>
      </c>
    </row>
    <row r="22" ht="15.75" customHeight="1">
      <c r="A22" s="23">
        <v>21.0</v>
      </c>
      <c r="B22" s="26" t="s">
        <v>1550</v>
      </c>
      <c r="C22" s="26" t="s">
        <v>1571</v>
      </c>
      <c r="D22" s="24" t="s">
        <v>1572</v>
      </c>
      <c r="E22" s="26" t="s">
        <v>1573</v>
      </c>
      <c r="F22" s="26" t="s">
        <v>1594</v>
      </c>
      <c r="G22" s="26" t="s">
        <v>1600</v>
      </c>
      <c r="H22" s="26" t="s">
        <v>1579</v>
      </c>
      <c r="I22" s="27" t="str">
        <f t="shared" si="1"/>
        <v>https://beteranomotors.github.io/beterano-data/img/vehiculos/SUV/Mercedes-Benz-Clase G.jpg</v>
      </c>
    </row>
    <row r="23" ht="15.75" customHeight="1">
      <c r="A23" s="28">
        <v>22.0</v>
      </c>
      <c r="B23" s="31" t="s">
        <v>1550</v>
      </c>
      <c r="C23" s="31" t="s">
        <v>1571</v>
      </c>
      <c r="D23" s="29" t="s">
        <v>1572</v>
      </c>
      <c r="E23" s="31" t="s">
        <v>1580</v>
      </c>
      <c r="F23" s="31" t="s">
        <v>1594</v>
      </c>
      <c r="G23" s="31" t="s">
        <v>1601</v>
      </c>
      <c r="H23" s="31" t="s">
        <v>1602</v>
      </c>
      <c r="I23" s="32" t="str">
        <f t="shared" si="1"/>
        <v>https://beteranomotors.github.io/beterano-data/img/vehiculos/SUV/Mercedes-Benz-Clase G.jpg</v>
      </c>
    </row>
    <row r="24" ht="15.75" customHeight="1">
      <c r="A24" s="23">
        <v>23.0</v>
      </c>
      <c r="B24" s="26" t="s">
        <v>1550</v>
      </c>
      <c r="C24" s="26" t="s">
        <v>1571</v>
      </c>
      <c r="D24" s="24" t="s">
        <v>1572</v>
      </c>
      <c r="E24" s="26" t="s">
        <v>1580</v>
      </c>
      <c r="F24" s="26" t="s">
        <v>1594</v>
      </c>
      <c r="G24" s="26" t="s">
        <v>1603</v>
      </c>
      <c r="H24" s="26" t="s">
        <v>1604</v>
      </c>
      <c r="I24" s="27" t="str">
        <f t="shared" si="1"/>
        <v>https://beteranomotors.github.io/beterano-data/img/vehiculos/SUV/Mercedes-Benz-Clase G.jpg</v>
      </c>
    </row>
    <row r="25" ht="15.75" customHeight="1">
      <c r="A25" s="28">
        <v>24.0</v>
      </c>
      <c r="B25" s="31" t="s">
        <v>1550</v>
      </c>
      <c r="C25" s="31" t="s">
        <v>1571</v>
      </c>
      <c r="D25" s="29" t="s">
        <v>1572</v>
      </c>
      <c r="E25" s="31" t="s">
        <v>1580</v>
      </c>
      <c r="F25" s="31" t="s">
        <v>1594</v>
      </c>
      <c r="G25" s="31" t="s">
        <v>1605</v>
      </c>
      <c r="H25" s="31" t="s">
        <v>1606</v>
      </c>
      <c r="I25" s="32" t="str">
        <f t="shared" si="1"/>
        <v>https://beteranomotors.github.io/beterano-data/img/vehiculos/SUV/Mercedes-Benz-Clase G.jpg</v>
      </c>
    </row>
    <row r="26" ht="15.75" customHeight="1">
      <c r="A26" s="23">
        <v>25.0</v>
      </c>
      <c r="B26" s="26" t="s">
        <v>1550</v>
      </c>
      <c r="C26" s="26" t="s">
        <v>1571</v>
      </c>
      <c r="D26" s="24" t="s">
        <v>1572</v>
      </c>
      <c r="E26" s="26" t="s">
        <v>1580</v>
      </c>
      <c r="F26" s="26" t="s">
        <v>1594</v>
      </c>
      <c r="G26" s="26" t="s">
        <v>1607</v>
      </c>
      <c r="H26" s="26" t="s">
        <v>1608</v>
      </c>
      <c r="I26" s="27" t="str">
        <f t="shared" si="1"/>
        <v>https://beteranomotors.github.io/beterano-data/img/vehiculos/SUV/Mercedes-Benz-Clase G.jpg</v>
      </c>
    </row>
    <row r="27" ht="15.75" customHeight="1">
      <c r="A27" s="28">
        <v>26.0</v>
      </c>
      <c r="B27" s="31" t="s">
        <v>1550</v>
      </c>
      <c r="C27" s="31" t="s">
        <v>1571</v>
      </c>
      <c r="D27" s="29" t="s">
        <v>1572</v>
      </c>
      <c r="E27" s="31" t="s">
        <v>1580</v>
      </c>
      <c r="F27" s="31" t="s">
        <v>1594</v>
      </c>
      <c r="G27" s="31" t="s">
        <v>1609</v>
      </c>
      <c r="H27" s="31" t="s">
        <v>1610</v>
      </c>
      <c r="I27" s="32" t="str">
        <f t="shared" si="1"/>
        <v>https://beteranomotors.github.io/beterano-data/img/vehiculos/SUV/Mercedes-Benz-Clase G.jpg</v>
      </c>
    </row>
    <row r="28" ht="15.75" customHeight="1">
      <c r="A28" s="23">
        <v>27.0</v>
      </c>
      <c r="B28" s="26" t="s">
        <v>1550</v>
      </c>
      <c r="C28" s="26" t="s">
        <v>1571</v>
      </c>
      <c r="D28" s="24" t="s">
        <v>1572</v>
      </c>
      <c r="E28" s="26" t="s">
        <v>1580</v>
      </c>
      <c r="F28" s="26" t="s">
        <v>1611</v>
      </c>
      <c r="G28" s="26" t="s">
        <v>1612</v>
      </c>
      <c r="H28" s="26" t="s">
        <v>1613</v>
      </c>
      <c r="I28" s="27" t="str">
        <f t="shared" si="1"/>
        <v>https://beteranomotors.github.io/beterano-data/img/vehiculos/SUV/Mercedes-Benz-Clase G.jpg</v>
      </c>
    </row>
    <row r="29" ht="15.75" customHeight="1">
      <c r="A29" s="28">
        <v>28.0</v>
      </c>
      <c r="B29" s="31" t="s">
        <v>1550</v>
      </c>
      <c r="C29" s="31" t="s">
        <v>1551</v>
      </c>
      <c r="D29" s="29" t="s">
        <v>1614</v>
      </c>
      <c r="E29" s="31" t="s">
        <v>1615</v>
      </c>
      <c r="F29" s="31" t="s">
        <v>1554</v>
      </c>
      <c r="G29" s="31" t="s">
        <v>1616</v>
      </c>
      <c r="H29" s="31" t="s">
        <v>1617</v>
      </c>
      <c r="I29" s="32" t="str">
        <f t="shared" si="1"/>
        <v>https://beteranomotors.github.io/beterano-data/img/vehiculos/SUV/Land Rover-Discovery.jpg</v>
      </c>
    </row>
    <row r="30" ht="15.75" customHeight="1">
      <c r="A30" s="23">
        <v>29.0</v>
      </c>
      <c r="B30" s="26" t="s">
        <v>1550</v>
      </c>
      <c r="C30" s="26" t="s">
        <v>1551</v>
      </c>
      <c r="D30" s="24" t="s">
        <v>1614</v>
      </c>
      <c r="E30" s="26" t="s">
        <v>1615</v>
      </c>
      <c r="F30" s="26" t="s">
        <v>1554</v>
      </c>
      <c r="G30" s="26" t="s">
        <v>1618</v>
      </c>
      <c r="H30" s="26" t="s">
        <v>1619</v>
      </c>
      <c r="I30" s="27" t="str">
        <f t="shared" si="1"/>
        <v>https://beteranomotors.github.io/beterano-data/img/vehiculos/SUV/Land Rover-Discovery.jpg</v>
      </c>
    </row>
    <row r="31" ht="15.75" customHeight="1">
      <c r="A31" s="28">
        <v>30.0</v>
      </c>
      <c r="B31" s="31" t="s">
        <v>1550</v>
      </c>
      <c r="C31" s="31" t="s">
        <v>1551</v>
      </c>
      <c r="D31" s="29" t="s">
        <v>1614</v>
      </c>
      <c r="E31" s="31" t="s">
        <v>1615</v>
      </c>
      <c r="F31" s="31" t="s">
        <v>1554</v>
      </c>
      <c r="G31" s="31" t="s">
        <v>1620</v>
      </c>
      <c r="H31" s="31" t="s">
        <v>1621</v>
      </c>
      <c r="I31" s="32" t="str">
        <f t="shared" si="1"/>
        <v>https://beteranomotors.github.io/beterano-data/img/vehiculos/SUV/Land Rover-Discovery.jpg</v>
      </c>
    </row>
    <row r="32" ht="15.75" customHeight="1">
      <c r="A32" s="23">
        <v>31.0</v>
      </c>
      <c r="B32" s="26" t="s">
        <v>1550</v>
      </c>
      <c r="C32" s="26" t="s">
        <v>1551</v>
      </c>
      <c r="D32" s="24" t="s">
        <v>1614</v>
      </c>
      <c r="E32" s="26" t="s">
        <v>1622</v>
      </c>
      <c r="F32" s="26" t="s">
        <v>1554</v>
      </c>
      <c r="G32" s="26" t="s">
        <v>1620</v>
      </c>
      <c r="H32" s="26" t="s">
        <v>1623</v>
      </c>
      <c r="I32" s="27" t="str">
        <f t="shared" si="1"/>
        <v>https://beteranomotors.github.io/beterano-data/img/vehiculos/SUV/Land Rover-Discovery.jpg</v>
      </c>
    </row>
    <row r="33" ht="15.75" customHeight="1">
      <c r="A33" s="28">
        <v>32.0</v>
      </c>
      <c r="B33" s="31" t="s">
        <v>1550</v>
      </c>
      <c r="C33" s="31" t="s">
        <v>1551</v>
      </c>
      <c r="D33" s="29" t="s">
        <v>1614</v>
      </c>
      <c r="E33" s="31" t="s">
        <v>1624</v>
      </c>
      <c r="F33" s="31" t="s">
        <v>1554</v>
      </c>
      <c r="G33" s="31" t="s">
        <v>1625</v>
      </c>
      <c r="H33" s="31" t="s">
        <v>1626</v>
      </c>
      <c r="I33" s="32" t="str">
        <f t="shared" si="1"/>
        <v>https://beteranomotors.github.io/beterano-data/img/vehiculos/SUV/Land Rover-Discovery.jpg</v>
      </c>
    </row>
    <row r="34" ht="15.75" customHeight="1">
      <c r="A34" s="23">
        <v>33.0</v>
      </c>
      <c r="B34" s="26" t="s">
        <v>1550</v>
      </c>
      <c r="C34" s="26" t="s">
        <v>1551</v>
      </c>
      <c r="D34" s="24" t="s">
        <v>1614</v>
      </c>
      <c r="E34" s="26" t="s">
        <v>1624</v>
      </c>
      <c r="F34" s="26" t="s">
        <v>1554</v>
      </c>
      <c r="G34" s="26" t="s">
        <v>1627</v>
      </c>
      <c r="H34" s="26" t="s">
        <v>1626</v>
      </c>
      <c r="I34" s="27" t="str">
        <f t="shared" si="1"/>
        <v>https://beteranomotors.github.io/beterano-data/img/vehiculos/SUV/Land Rover-Discovery.jpg</v>
      </c>
    </row>
    <row r="35" ht="15.75" customHeight="1">
      <c r="A35" s="28">
        <v>34.0</v>
      </c>
      <c r="B35" s="31" t="s">
        <v>1550</v>
      </c>
      <c r="C35" s="31" t="s">
        <v>1551</v>
      </c>
      <c r="D35" s="29" t="s">
        <v>1614</v>
      </c>
      <c r="E35" s="31" t="s">
        <v>1628</v>
      </c>
      <c r="F35" s="31" t="s">
        <v>1554</v>
      </c>
      <c r="G35" s="31" t="s">
        <v>1629</v>
      </c>
      <c r="H35" s="31" t="s">
        <v>1630</v>
      </c>
      <c r="I35" s="32" t="str">
        <f t="shared" si="1"/>
        <v>https://beteranomotors.github.io/beterano-data/img/vehiculos/SUV/Land Rover-Discovery.jpg</v>
      </c>
    </row>
    <row r="36" ht="15.75" customHeight="1">
      <c r="A36" s="23">
        <v>35.0</v>
      </c>
      <c r="B36" s="26" t="s">
        <v>1550</v>
      </c>
      <c r="C36" s="26" t="s">
        <v>1551</v>
      </c>
      <c r="D36" s="24" t="s">
        <v>1614</v>
      </c>
      <c r="E36" s="26" t="s">
        <v>1631</v>
      </c>
      <c r="F36" s="26" t="s">
        <v>1554</v>
      </c>
      <c r="G36" s="26" t="s">
        <v>1632</v>
      </c>
      <c r="H36" s="26" t="s">
        <v>1633</v>
      </c>
      <c r="I36" s="27" t="str">
        <f t="shared" si="1"/>
        <v>https://beteranomotors.github.io/beterano-data/img/vehiculos/SUV/Land Rover-Discovery.jpg</v>
      </c>
    </row>
    <row r="37" ht="15.75" customHeight="1">
      <c r="A37" s="28">
        <v>36.0</v>
      </c>
      <c r="B37" s="31" t="s">
        <v>1550</v>
      </c>
      <c r="C37" s="31" t="s">
        <v>1551</v>
      </c>
      <c r="D37" s="29" t="s">
        <v>1614</v>
      </c>
      <c r="E37" s="31" t="s">
        <v>1631</v>
      </c>
      <c r="F37" s="31" t="s">
        <v>1554</v>
      </c>
      <c r="G37" s="31" t="s">
        <v>1634</v>
      </c>
      <c r="H37" s="31" t="s">
        <v>1635</v>
      </c>
      <c r="I37" s="32" t="str">
        <f t="shared" si="1"/>
        <v>https://beteranomotors.github.io/beterano-data/img/vehiculos/SUV/Land Rover-Discovery.jpg</v>
      </c>
    </row>
    <row r="38" ht="15.75" customHeight="1">
      <c r="A38" s="23">
        <v>37.0</v>
      </c>
      <c r="B38" s="26" t="s">
        <v>1550</v>
      </c>
      <c r="C38" s="26" t="s">
        <v>1551</v>
      </c>
      <c r="D38" s="24" t="s">
        <v>1614</v>
      </c>
      <c r="E38" s="26" t="s">
        <v>1615</v>
      </c>
      <c r="F38" s="26" t="s">
        <v>1594</v>
      </c>
      <c r="G38" s="26" t="s">
        <v>1567</v>
      </c>
      <c r="H38" s="26" t="s">
        <v>1636</v>
      </c>
      <c r="I38" s="27" t="str">
        <f t="shared" si="1"/>
        <v>https://beteranomotors.github.io/beterano-data/img/vehiculos/SUV/Land Rover-Discovery.jpg</v>
      </c>
    </row>
    <row r="39" ht="15.75" customHeight="1">
      <c r="A39" s="28">
        <v>38.0</v>
      </c>
      <c r="B39" s="31" t="s">
        <v>1550</v>
      </c>
      <c r="C39" s="31" t="s">
        <v>1551</v>
      </c>
      <c r="D39" s="29" t="s">
        <v>1614</v>
      </c>
      <c r="E39" s="31" t="s">
        <v>1615</v>
      </c>
      <c r="F39" s="31" t="s">
        <v>1594</v>
      </c>
      <c r="G39" s="31" t="s">
        <v>1569</v>
      </c>
      <c r="H39" s="31" t="s">
        <v>1621</v>
      </c>
      <c r="I39" s="32" t="str">
        <f t="shared" si="1"/>
        <v>https://beteranomotors.github.io/beterano-data/img/vehiculos/SUV/Land Rover-Discovery.jpg</v>
      </c>
    </row>
    <row r="40" ht="15.75" customHeight="1">
      <c r="A40" s="23">
        <v>39.0</v>
      </c>
      <c r="B40" s="26" t="s">
        <v>1550</v>
      </c>
      <c r="C40" s="26" t="s">
        <v>1551</v>
      </c>
      <c r="D40" s="24" t="s">
        <v>1614</v>
      </c>
      <c r="E40" s="26" t="s">
        <v>1622</v>
      </c>
      <c r="F40" s="26" t="s">
        <v>1594</v>
      </c>
      <c r="G40" s="26" t="s">
        <v>1637</v>
      </c>
      <c r="H40" s="26" t="s">
        <v>1623</v>
      </c>
      <c r="I40" s="27" t="str">
        <f t="shared" si="1"/>
        <v>https://beteranomotors.github.io/beterano-data/img/vehiculos/SUV/Land Rover-Discovery.jpg</v>
      </c>
    </row>
    <row r="41" ht="15.75" customHeight="1">
      <c r="A41" s="28">
        <v>40.0</v>
      </c>
      <c r="B41" s="31" t="s">
        <v>1550</v>
      </c>
      <c r="C41" s="31" t="s">
        <v>1551</v>
      </c>
      <c r="D41" s="29" t="s">
        <v>1614</v>
      </c>
      <c r="E41" s="31" t="s">
        <v>1624</v>
      </c>
      <c r="F41" s="31" t="s">
        <v>1594</v>
      </c>
      <c r="G41" s="31" t="s">
        <v>1638</v>
      </c>
      <c r="H41" s="31" t="s">
        <v>1626</v>
      </c>
      <c r="I41" s="32" t="str">
        <f t="shared" si="1"/>
        <v>https://beteranomotors.github.io/beterano-data/img/vehiculos/SUV/Land Rover-Discovery.jpg</v>
      </c>
    </row>
    <row r="42" ht="15.75" customHeight="1">
      <c r="A42" s="23">
        <v>41.0</v>
      </c>
      <c r="B42" s="26" t="s">
        <v>1550</v>
      </c>
      <c r="C42" s="26" t="s">
        <v>1551</v>
      </c>
      <c r="D42" s="24" t="s">
        <v>1614</v>
      </c>
      <c r="E42" s="26" t="s">
        <v>1628</v>
      </c>
      <c r="F42" s="26" t="s">
        <v>1594</v>
      </c>
      <c r="G42" s="26" t="s">
        <v>1639</v>
      </c>
      <c r="H42" s="26" t="s">
        <v>1630</v>
      </c>
      <c r="I42" s="27" t="str">
        <f t="shared" si="1"/>
        <v>https://beteranomotors.github.io/beterano-data/img/vehiculos/SUV/Land Rover-Discovery.jpg</v>
      </c>
    </row>
    <row r="43" ht="15.75" customHeight="1">
      <c r="A43" s="28">
        <v>42.0</v>
      </c>
      <c r="B43" s="31" t="s">
        <v>1550</v>
      </c>
      <c r="C43" s="31" t="s">
        <v>1551</v>
      </c>
      <c r="D43" s="29" t="s">
        <v>1614</v>
      </c>
      <c r="E43" s="31" t="s">
        <v>1631</v>
      </c>
      <c r="F43" s="31" t="s">
        <v>1594</v>
      </c>
      <c r="G43" s="31" t="s">
        <v>1640</v>
      </c>
      <c r="H43" s="31" t="s">
        <v>1635</v>
      </c>
      <c r="I43" s="32" t="str">
        <f t="shared" si="1"/>
        <v>https://beteranomotors.github.io/beterano-data/img/vehiculos/SUV/Land Rover-Discovery.jpg</v>
      </c>
    </row>
    <row r="44" ht="15.75" customHeight="1">
      <c r="A44" s="23">
        <v>43.0</v>
      </c>
      <c r="B44" s="26" t="s">
        <v>1550</v>
      </c>
      <c r="C44" s="26" t="s">
        <v>1551</v>
      </c>
      <c r="D44" s="24" t="s">
        <v>1614</v>
      </c>
      <c r="E44" s="26" t="s">
        <v>1631</v>
      </c>
      <c r="F44" s="26" t="s">
        <v>1594</v>
      </c>
      <c r="G44" s="26" t="s">
        <v>1641</v>
      </c>
      <c r="H44" s="26" t="s">
        <v>1635</v>
      </c>
      <c r="I44" s="27" t="str">
        <f t="shared" si="1"/>
        <v>https://beteranomotors.github.io/beterano-data/img/vehiculos/SUV/Land Rover-Discovery.jpg</v>
      </c>
    </row>
    <row r="45" ht="15.75" customHeight="1">
      <c r="A45" s="28">
        <v>44.0</v>
      </c>
      <c r="B45" s="31" t="s">
        <v>1642</v>
      </c>
      <c r="C45" s="31" t="s">
        <v>1571</v>
      </c>
      <c r="D45" s="29" t="s">
        <v>1643</v>
      </c>
      <c r="E45" s="31" t="s">
        <v>1644</v>
      </c>
      <c r="F45" s="31" t="s">
        <v>1594</v>
      </c>
      <c r="G45" s="31" t="s">
        <v>1645</v>
      </c>
      <c r="H45" s="31" t="s">
        <v>1646</v>
      </c>
      <c r="I45" s="32" t="str">
        <f t="shared" si="1"/>
        <v>https://beteranomotors.github.io/beterano-data/img/vehiculos/Wagon/Mercedes-Benz-Transporter 1.jpg</v>
      </c>
    </row>
    <row r="46" ht="15.75" customHeight="1">
      <c r="A46" s="23">
        <v>45.0</v>
      </c>
      <c r="B46" s="26" t="s">
        <v>1642</v>
      </c>
      <c r="C46" s="26" t="s">
        <v>1571</v>
      </c>
      <c r="D46" s="24" t="s">
        <v>1643</v>
      </c>
      <c r="E46" s="26" t="s">
        <v>1647</v>
      </c>
      <c r="F46" s="26" t="s">
        <v>1554</v>
      </c>
      <c r="G46" s="26" t="s">
        <v>1648</v>
      </c>
      <c r="H46" s="26" t="s">
        <v>1649</v>
      </c>
      <c r="I46" s="27" t="str">
        <f t="shared" si="1"/>
        <v>https://beteranomotors.github.io/beterano-data/img/vehiculos/Wagon/Mercedes-Benz-Transporter 1.jpg</v>
      </c>
    </row>
    <row r="47" ht="15.75" customHeight="1">
      <c r="A47" s="28">
        <v>46.0</v>
      </c>
      <c r="B47" s="31" t="s">
        <v>1642</v>
      </c>
      <c r="C47" s="31" t="s">
        <v>1571</v>
      </c>
      <c r="D47" s="29" t="s">
        <v>1643</v>
      </c>
      <c r="E47" s="31" t="s">
        <v>1647</v>
      </c>
      <c r="F47" s="31" t="s">
        <v>1554</v>
      </c>
      <c r="G47" s="31" t="s">
        <v>1650</v>
      </c>
      <c r="H47" s="31" t="s">
        <v>1651</v>
      </c>
      <c r="I47" s="32" t="str">
        <f t="shared" si="1"/>
        <v>https://beteranomotors.github.io/beterano-data/img/vehiculos/Wagon/Mercedes-Benz-Transporter 1.jpg</v>
      </c>
    </row>
    <row r="48" ht="15.75" customHeight="1">
      <c r="A48" s="23">
        <v>47.0</v>
      </c>
      <c r="B48" s="26" t="s">
        <v>1642</v>
      </c>
      <c r="C48" s="26" t="s">
        <v>1571</v>
      </c>
      <c r="D48" s="24" t="s">
        <v>1643</v>
      </c>
      <c r="E48" s="26" t="s">
        <v>1652</v>
      </c>
      <c r="F48" s="26" t="s">
        <v>1594</v>
      </c>
      <c r="G48" s="26" t="s">
        <v>1645</v>
      </c>
      <c r="H48" s="26" t="s">
        <v>1646</v>
      </c>
      <c r="I48" s="27" t="str">
        <f t="shared" si="1"/>
        <v>https://beteranomotors.github.io/beterano-data/img/vehiculos/Wagon/Mercedes-Benz-Transporter 1.jpg</v>
      </c>
    </row>
    <row r="49" ht="15.75" customHeight="1">
      <c r="A49" s="28">
        <v>48.0</v>
      </c>
      <c r="B49" s="31" t="s">
        <v>1642</v>
      </c>
      <c r="C49" s="31" t="s">
        <v>1571</v>
      </c>
      <c r="D49" s="29" t="s">
        <v>1643</v>
      </c>
      <c r="E49" s="31" t="s">
        <v>1653</v>
      </c>
      <c r="F49" s="31" t="s">
        <v>1554</v>
      </c>
      <c r="G49" s="31" t="s">
        <v>1648</v>
      </c>
      <c r="H49" s="31" t="s">
        <v>1649</v>
      </c>
      <c r="I49" s="32" t="str">
        <f t="shared" si="1"/>
        <v>https://beteranomotors.github.io/beterano-data/img/vehiculos/Wagon/Mercedes-Benz-Transporter 1.jpg</v>
      </c>
    </row>
    <row r="50" ht="15.75" customHeight="1">
      <c r="A50" s="23">
        <v>49.0</v>
      </c>
      <c r="B50" s="26" t="s">
        <v>1642</v>
      </c>
      <c r="C50" s="26" t="s">
        <v>1571</v>
      </c>
      <c r="D50" s="24" t="s">
        <v>1643</v>
      </c>
      <c r="E50" s="26" t="s">
        <v>1653</v>
      </c>
      <c r="F50" s="26" t="s">
        <v>1554</v>
      </c>
      <c r="G50" s="26" t="s">
        <v>1650</v>
      </c>
      <c r="H50" s="26" t="s">
        <v>1651</v>
      </c>
      <c r="I50" s="27" t="str">
        <f t="shared" si="1"/>
        <v>https://beteranomotors.github.io/beterano-data/img/vehiculos/Wagon/Mercedes-Benz-Transporter 1.jpg</v>
      </c>
    </row>
    <row r="51" ht="15.75" customHeight="1">
      <c r="A51" s="28">
        <v>50.0</v>
      </c>
      <c r="B51" s="31" t="s">
        <v>1642</v>
      </c>
      <c r="C51" s="31" t="s">
        <v>1571</v>
      </c>
      <c r="D51" s="29" t="s">
        <v>1643</v>
      </c>
      <c r="E51" s="31" t="s">
        <v>1654</v>
      </c>
      <c r="F51" s="31" t="s">
        <v>1594</v>
      </c>
      <c r="G51" s="31" t="s">
        <v>1655</v>
      </c>
      <c r="H51" s="31" t="s">
        <v>1656</v>
      </c>
      <c r="I51" s="32" t="str">
        <f t="shared" si="1"/>
        <v>https://beteranomotors.github.io/beterano-data/img/vehiculos/Wagon/Mercedes-Benz-Transporter 1.jpg</v>
      </c>
    </row>
    <row r="52" ht="15.75" customHeight="1">
      <c r="A52" s="23">
        <v>51.0</v>
      </c>
      <c r="B52" s="26" t="s">
        <v>1642</v>
      </c>
      <c r="C52" s="26" t="s">
        <v>1571</v>
      </c>
      <c r="D52" s="24" t="s">
        <v>1643</v>
      </c>
      <c r="E52" s="26" t="s">
        <v>1657</v>
      </c>
      <c r="F52" s="26" t="s">
        <v>1594</v>
      </c>
      <c r="G52" s="26" t="s">
        <v>1658</v>
      </c>
      <c r="H52" s="26" t="s">
        <v>1656</v>
      </c>
      <c r="I52" s="27" t="str">
        <f t="shared" si="1"/>
        <v>https://beteranomotors.github.io/beterano-data/img/vehiculos/Wagon/Mercedes-Benz-Transporter 1.jpg</v>
      </c>
    </row>
    <row r="53" ht="15.75" customHeight="1">
      <c r="A53" s="28">
        <v>52.0</v>
      </c>
      <c r="B53" s="31" t="s">
        <v>1642</v>
      </c>
      <c r="C53" s="31" t="s">
        <v>1571</v>
      </c>
      <c r="D53" s="29" t="s">
        <v>1643</v>
      </c>
      <c r="E53" s="31" t="s">
        <v>1659</v>
      </c>
      <c r="F53" s="31" t="s">
        <v>1594</v>
      </c>
      <c r="G53" s="31" t="s">
        <v>1645</v>
      </c>
      <c r="H53" s="31" t="s">
        <v>1646</v>
      </c>
      <c r="I53" s="32" t="str">
        <f t="shared" si="1"/>
        <v>https://beteranomotors.github.io/beterano-data/img/vehiculos/Wagon/Mercedes-Benz-Transporter 1.jpg</v>
      </c>
    </row>
    <row r="54" ht="15.75" customHeight="1">
      <c r="A54" s="23">
        <v>53.0</v>
      </c>
      <c r="B54" s="26" t="s">
        <v>1642</v>
      </c>
      <c r="C54" s="26" t="s">
        <v>1571</v>
      </c>
      <c r="D54" s="24" t="s">
        <v>1643</v>
      </c>
      <c r="E54" s="26" t="s">
        <v>1660</v>
      </c>
      <c r="F54" s="26" t="s">
        <v>1554</v>
      </c>
      <c r="G54" s="26" t="s">
        <v>1648</v>
      </c>
      <c r="H54" s="26" t="s">
        <v>1649</v>
      </c>
      <c r="I54" s="27" t="str">
        <f t="shared" si="1"/>
        <v>https://beteranomotors.github.io/beterano-data/img/vehiculos/Wagon/Mercedes-Benz-Transporter 1.jpg</v>
      </c>
    </row>
    <row r="55" ht="15.75" customHeight="1">
      <c r="A55" s="28">
        <v>54.0</v>
      </c>
      <c r="B55" s="31" t="s">
        <v>1642</v>
      </c>
      <c r="C55" s="31" t="s">
        <v>1571</v>
      </c>
      <c r="D55" s="29" t="s">
        <v>1643</v>
      </c>
      <c r="E55" s="31" t="s">
        <v>1660</v>
      </c>
      <c r="F55" s="31" t="s">
        <v>1554</v>
      </c>
      <c r="G55" s="31" t="s">
        <v>1650</v>
      </c>
      <c r="H55" s="31" t="s">
        <v>1651</v>
      </c>
      <c r="I55" s="32" t="str">
        <f t="shared" si="1"/>
        <v>https://beteranomotors.github.io/beterano-data/img/vehiculos/Wagon/Mercedes-Benz-Transporter 1.jpg</v>
      </c>
    </row>
    <row r="56" ht="15.75" customHeight="1">
      <c r="A56" s="23">
        <v>55.0</v>
      </c>
      <c r="B56" s="26" t="s">
        <v>1642</v>
      </c>
      <c r="C56" s="26" t="s">
        <v>1571</v>
      </c>
      <c r="D56" s="24" t="s">
        <v>1643</v>
      </c>
      <c r="E56" s="26" t="s">
        <v>1661</v>
      </c>
      <c r="F56" s="26" t="s">
        <v>1594</v>
      </c>
      <c r="G56" s="26" t="s">
        <v>1662</v>
      </c>
      <c r="H56" s="26" t="s">
        <v>1646</v>
      </c>
      <c r="I56" s="27" t="str">
        <f t="shared" si="1"/>
        <v>https://beteranomotors.github.io/beterano-data/img/vehiculos/Wagon/Mercedes-Benz-Transporter 1.jpg</v>
      </c>
    </row>
    <row r="57" ht="15.75" customHeight="1">
      <c r="A57" s="28">
        <v>56.0</v>
      </c>
      <c r="B57" s="31" t="s">
        <v>1642</v>
      </c>
      <c r="C57" s="31" t="s">
        <v>1571</v>
      </c>
      <c r="D57" s="29" t="s">
        <v>1643</v>
      </c>
      <c r="E57" s="31" t="s">
        <v>1663</v>
      </c>
      <c r="F57" s="31" t="s">
        <v>1594</v>
      </c>
      <c r="G57" s="31" t="s">
        <v>1664</v>
      </c>
      <c r="H57" s="31" t="s">
        <v>1665</v>
      </c>
      <c r="I57" s="32" t="str">
        <f t="shared" si="1"/>
        <v>https://beteranomotors.github.io/beterano-data/img/vehiculos/Wagon/Mercedes-Benz-Transporter 1.jpg</v>
      </c>
    </row>
    <row r="58" ht="15.75" customHeight="1">
      <c r="A58" s="23">
        <v>57.0</v>
      </c>
      <c r="B58" s="26" t="s">
        <v>1642</v>
      </c>
      <c r="C58" s="26" t="s">
        <v>1571</v>
      </c>
      <c r="D58" s="24" t="s">
        <v>1643</v>
      </c>
      <c r="E58" s="26" t="s">
        <v>1666</v>
      </c>
      <c r="F58" s="26" t="s">
        <v>1594</v>
      </c>
      <c r="G58" s="26" t="s">
        <v>1658</v>
      </c>
      <c r="H58" s="26" t="s">
        <v>1656</v>
      </c>
      <c r="I58" s="27" t="str">
        <f t="shared" si="1"/>
        <v>https://beteranomotors.github.io/beterano-data/img/vehiculos/Wagon/Mercedes-Benz-Transporter 1.jpg</v>
      </c>
    </row>
    <row r="59" ht="15.75" customHeight="1">
      <c r="A59" s="28">
        <v>58.0</v>
      </c>
      <c r="B59" s="31" t="s">
        <v>1642</v>
      </c>
      <c r="C59" s="31" t="s">
        <v>1571</v>
      </c>
      <c r="D59" s="29" t="s">
        <v>1643</v>
      </c>
      <c r="E59" s="31" t="s">
        <v>1667</v>
      </c>
      <c r="F59" s="31" t="s">
        <v>1611</v>
      </c>
      <c r="G59" s="31" t="s">
        <v>1668</v>
      </c>
      <c r="H59" s="31" t="s">
        <v>1669</v>
      </c>
      <c r="I59" s="32" t="str">
        <f t="shared" si="1"/>
        <v>https://beteranomotors.github.io/beterano-data/img/vehiculos/Wagon/Mercedes-Benz-Transporter 1.jpg</v>
      </c>
    </row>
    <row r="60" ht="15.75" customHeight="1">
      <c r="A60" s="23">
        <v>59.0</v>
      </c>
      <c r="B60" s="26" t="s">
        <v>1642</v>
      </c>
      <c r="C60" s="26" t="s">
        <v>1571</v>
      </c>
      <c r="D60" s="24" t="s">
        <v>1670</v>
      </c>
      <c r="E60" s="26" t="s">
        <v>1671</v>
      </c>
      <c r="F60" s="26" t="s">
        <v>1594</v>
      </c>
      <c r="G60" s="26" t="s">
        <v>1672</v>
      </c>
      <c r="H60" s="26" t="s">
        <v>1673</v>
      </c>
      <c r="I60" s="27" t="str">
        <f t="shared" si="1"/>
        <v>https://beteranomotors.github.io/beterano-data/img/vehiculos/Wagon/Mercedes-Benz-Transporter 2.jpg</v>
      </c>
    </row>
    <row r="61" ht="15.75" customHeight="1">
      <c r="A61" s="28">
        <v>60.0</v>
      </c>
      <c r="B61" s="31" t="s">
        <v>1642</v>
      </c>
      <c r="C61" s="31" t="s">
        <v>1571</v>
      </c>
      <c r="D61" s="29" t="s">
        <v>1670</v>
      </c>
      <c r="E61" s="31" t="s">
        <v>1671</v>
      </c>
      <c r="F61" s="31" t="s">
        <v>1594</v>
      </c>
      <c r="G61" s="31" t="s">
        <v>1674</v>
      </c>
      <c r="H61" s="31" t="s">
        <v>1675</v>
      </c>
      <c r="I61" s="32" t="str">
        <f t="shared" si="1"/>
        <v>https://beteranomotors.github.io/beterano-data/img/vehiculos/Wagon/Mercedes-Benz-Transporter 2.jpg</v>
      </c>
    </row>
    <row r="62" ht="15.75" customHeight="1">
      <c r="A62" s="23">
        <v>61.0</v>
      </c>
      <c r="B62" s="26" t="s">
        <v>1642</v>
      </c>
      <c r="C62" s="26" t="s">
        <v>1571</v>
      </c>
      <c r="D62" s="24" t="s">
        <v>1670</v>
      </c>
      <c r="E62" s="26" t="s">
        <v>1676</v>
      </c>
      <c r="F62" s="26" t="s">
        <v>1594</v>
      </c>
      <c r="G62" s="26" t="s">
        <v>1645</v>
      </c>
      <c r="H62" s="26" t="s">
        <v>1677</v>
      </c>
      <c r="I62" s="27" t="str">
        <f t="shared" si="1"/>
        <v>https://beteranomotors.github.io/beterano-data/img/vehiculos/Wagon/Mercedes-Benz-Transporter 2.jpg</v>
      </c>
    </row>
    <row r="63" ht="15.75" customHeight="1">
      <c r="A63" s="28">
        <v>62.0</v>
      </c>
      <c r="B63" s="31" t="s">
        <v>1642</v>
      </c>
      <c r="C63" s="31" t="s">
        <v>1571</v>
      </c>
      <c r="D63" s="29" t="s">
        <v>1670</v>
      </c>
      <c r="E63" s="31" t="s">
        <v>1678</v>
      </c>
      <c r="F63" s="31" t="s">
        <v>1554</v>
      </c>
      <c r="G63" s="31" t="s">
        <v>1679</v>
      </c>
      <c r="H63" s="31" t="s">
        <v>1673</v>
      </c>
      <c r="I63" s="32" t="str">
        <f t="shared" si="1"/>
        <v>https://beteranomotors.github.io/beterano-data/img/vehiculos/Wagon/Mercedes-Benz-Transporter 2.jpg</v>
      </c>
    </row>
    <row r="64" ht="15.75" customHeight="1">
      <c r="A64" s="23">
        <v>63.0</v>
      </c>
      <c r="B64" s="26" t="s">
        <v>1642</v>
      </c>
      <c r="C64" s="26" t="s">
        <v>1571</v>
      </c>
      <c r="D64" s="24" t="s">
        <v>1670</v>
      </c>
      <c r="E64" s="26" t="s">
        <v>1678</v>
      </c>
      <c r="F64" s="26" t="s">
        <v>1554</v>
      </c>
      <c r="G64" s="26" t="s">
        <v>1648</v>
      </c>
      <c r="H64" s="26" t="s">
        <v>1680</v>
      </c>
      <c r="I64" s="27" t="str">
        <f t="shared" si="1"/>
        <v>https://beteranomotors.github.io/beterano-data/img/vehiculos/Wagon/Mercedes-Benz-Transporter 2.jpg</v>
      </c>
    </row>
    <row r="65" ht="15.75" customHeight="1">
      <c r="A65" s="28">
        <v>64.0</v>
      </c>
      <c r="B65" s="31" t="s">
        <v>1642</v>
      </c>
      <c r="C65" s="31" t="s">
        <v>1571</v>
      </c>
      <c r="D65" s="29" t="s">
        <v>1670</v>
      </c>
      <c r="E65" s="31" t="s">
        <v>1681</v>
      </c>
      <c r="F65" s="31" t="s">
        <v>1594</v>
      </c>
      <c r="G65" s="31" t="s">
        <v>1662</v>
      </c>
      <c r="H65" s="31" t="s">
        <v>1682</v>
      </c>
      <c r="I65" s="32" t="str">
        <f t="shared" si="1"/>
        <v>https://beteranomotors.github.io/beterano-data/img/vehiculos/Wagon/Mercedes-Benz-Transporter 2.jpg</v>
      </c>
    </row>
    <row r="66" ht="15.75" customHeight="1">
      <c r="A66" s="23">
        <v>65.0</v>
      </c>
      <c r="B66" s="26" t="s">
        <v>1642</v>
      </c>
      <c r="C66" s="26" t="s">
        <v>1571</v>
      </c>
      <c r="D66" s="24" t="s">
        <v>1670</v>
      </c>
      <c r="E66" s="26" t="s">
        <v>1683</v>
      </c>
      <c r="F66" s="26" t="s">
        <v>1594</v>
      </c>
      <c r="G66" s="26" t="s">
        <v>1662</v>
      </c>
      <c r="H66" s="26" t="s">
        <v>1682</v>
      </c>
      <c r="I66" s="27" t="str">
        <f t="shared" si="1"/>
        <v>https://beteranomotors.github.io/beterano-data/img/vehiculos/Wagon/Mercedes-Benz-Transporter 2.jpg</v>
      </c>
    </row>
    <row r="67" ht="15.75" customHeight="1">
      <c r="A67" s="28">
        <v>66.0</v>
      </c>
      <c r="B67" s="31" t="s">
        <v>1642</v>
      </c>
      <c r="C67" s="31" t="s">
        <v>1571</v>
      </c>
      <c r="D67" s="29" t="s">
        <v>1670</v>
      </c>
      <c r="E67" s="31" t="s">
        <v>1684</v>
      </c>
      <c r="F67" s="31" t="s">
        <v>1594</v>
      </c>
      <c r="G67" s="31" t="s">
        <v>1662</v>
      </c>
      <c r="H67" s="31" t="s">
        <v>1682</v>
      </c>
      <c r="I67" s="32" t="str">
        <f t="shared" si="1"/>
        <v>https://beteranomotors.github.io/beterano-data/img/vehiculos/Wagon/Mercedes-Benz-Transporter 2.jpg</v>
      </c>
    </row>
    <row r="68" ht="15.75" customHeight="1">
      <c r="A68" s="23">
        <v>67.0</v>
      </c>
      <c r="B68" s="26" t="s">
        <v>1642</v>
      </c>
      <c r="C68" s="26" t="s">
        <v>1571</v>
      </c>
      <c r="D68" s="24" t="s">
        <v>1670</v>
      </c>
      <c r="E68" s="26" t="s">
        <v>1685</v>
      </c>
      <c r="F68" s="26" t="s">
        <v>1594</v>
      </c>
      <c r="G68" s="26" t="s">
        <v>1686</v>
      </c>
      <c r="H68" s="26" t="s">
        <v>1687</v>
      </c>
      <c r="I68" s="27" t="str">
        <f t="shared" si="1"/>
        <v>https://beteranomotors.github.io/beterano-data/img/vehiculos/Wagon/Mercedes-Benz-Transporter 2.jpg</v>
      </c>
    </row>
    <row r="69" ht="15.75" customHeight="1">
      <c r="A69" s="28">
        <v>68.0</v>
      </c>
      <c r="B69" s="31" t="s">
        <v>1642</v>
      </c>
      <c r="C69" s="31" t="s">
        <v>1571</v>
      </c>
      <c r="D69" s="29" t="s">
        <v>1670</v>
      </c>
      <c r="E69" s="31" t="s">
        <v>1688</v>
      </c>
      <c r="F69" s="31" t="s">
        <v>1594</v>
      </c>
      <c r="G69" s="31" t="s">
        <v>1645</v>
      </c>
      <c r="H69" s="31" t="s">
        <v>1558</v>
      </c>
      <c r="I69" s="32" t="str">
        <f t="shared" si="1"/>
        <v>https://beteranomotors.github.io/beterano-data/img/vehiculos/Wagon/Mercedes-Benz-Transporter 2.jpg</v>
      </c>
    </row>
    <row r="70" ht="15.75" customHeight="1">
      <c r="A70" s="23">
        <v>69.0</v>
      </c>
      <c r="B70" s="26" t="s">
        <v>1642</v>
      </c>
      <c r="C70" s="26" t="s">
        <v>1571</v>
      </c>
      <c r="D70" s="24" t="s">
        <v>1670</v>
      </c>
      <c r="E70" s="26" t="s">
        <v>1683</v>
      </c>
      <c r="F70" s="26" t="s">
        <v>1594</v>
      </c>
      <c r="G70" s="26" t="s">
        <v>1655</v>
      </c>
      <c r="H70" s="26" t="s">
        <v>1560</v>
      </c>
      <c r="I70" s="27" t="str">
        <f t="shared" si="1"/>
        <v>https://beteranomotors.github.io/beterano-data/img/vehiculos/Wagon/Mercedes-Benz-Transporter 2.jpg</v>
      </c>
    </row>
    <row r="71" ht="15.75" customHeight="1">
      <c r="A71" s="28">
        <v>70.0</v>
      </c>
      <c r="B71" s="31" t="s">
        <v>1642</v>
      </c>
      <c r="C71" s="31" t="s">
        <v>1571</v>
      </c>
      <c r="D71" s="29" t="s">
        <v>1670</v>
      </c>
      <c r="E71" s="31" t="s">
        <v>1689</v>
      </c>
      <c r="F71" s="31" t="s">
        <v>1554</v>
      </c>
      <c r="G71" s="31" t="s">
        <v>1650</v>
      </c>
      <c r="H71" s="31" t="s">
        <v>1690</v>
      </c>
      <c r="I71" s="32" t="str">
        <f t="shared" si="1"/>
        <v>https://beteranomotors.github.io/beterano-data/img/vehiculos/Wagon/Mercedes-Benz-Transporter 2.jpg</v>
      </c>
    </row>
    <row r="72" ht="15.75" customHeight="1">
      <c r="A72" s="23">
        <v>71.0</v>
      </c>
      <c r="B72" s="26" t="s">
        <v>1642</v>
      </c>
      <c r="C72" s="26" t="s">
        <v>1571</v>
      </c>
      <c r="D72" s="24" t="s">
        <v>1670</v>
      </c>
      <c r="E72" s="26" t="s">
        <v>1691</v>
      </c>
      <c r="F72" s="26" t="s">
        <v>1594</v>
      </c>
      <c r="G72" s="26" t="s">
        <v>1692</v>
      </c>
      <c r="H72" s="26" t="s">
        <v>1690</v>
      </c>
      <c r="I72" s="27" t="str">
        <f t="shared" si="1"/>
        <v>https://beteranomotors.github.io/beterano-data/img/vehiculos/Wagon/Mercedes-Benz-Transporter 2.jpg</v>
      </c>
    </row>
    <row r="73" ht="15.75" customHeight="1">
      <c r="A73" s="28">
        <v>72.0</v>
      </c>
      <c r="B73" s="31" t="s">
        <v>1642</v>
      </c>
      <c r="C73" s="31" t="s">
        <v>1571</v>
      </c>
      <c r="D73" s="29" t="s">
        <v>1670</v>
      </c>
      <c r="E73" s="31" t="s">
        <v>1693</v>
      </c>
      <c r="F73" s="31" t="s">
        <v>1594</v>
      </c>
      <c r="G73" s="31" t="s">
        <v>1692</v>
      </c>
      <c r="H73" s="31" t="s">
        <v>1690</v>
      </c>
      <c r="I73" s="32" t="str">
        <f t="shared" si="1"/>
        <v>https://beteranomotors.github.io/beterano-data/img/vehiculos/Wagon/Mercedes-Benz-Transporter 2.jpg</v>
      </c>
    </row>
    <row r="74" ht="15.75" customHeight="1">
      <c r="A74" s="23">
        <v>73.0</v>
      </c>
      <c r="B74" s="26" t="s">
        <v>1642</v>
      </c>
      <c r="C74" s="26" t="s">
        <v>1571</v>
      </c>
      <c r="D74" s="24" t="s">
        <v>1670</v>
      </c>
      <c r="E74" s="26" t="s">
        <v>1694</v>
      </c>
      <c r="F74" s="26" t="s">
        <v>1594</v>
      </c>
      <c r="G74" s="26" t="s">
        <v>1695</v>
      </c>
      <c r="H74" s="26" t="s">
        <v>1690</v>
      </c>
      <c r="I74" s="27" t="str">
        <f t="shared" si="1"/>
        <v>https://beteranomotors.github.io/beterano-data/img/vehiculos/Wagon/Mercedes-Benz-Transporter 2.jpg</v>
      </c>
    </row>
    <row r="75" ht="15.75" customHeight="1">
      <c r="A75" s="28">
        <v>74.0</v>
      </c>
      <c r="B75" s="31" t="s">
        <v>1642</v>
      </c>
      <c r="C75" s="31" t="s">
        <v>1571</v>
      </c>
      <c r="D75" s="29" t="s">
        <v>1670</v>
      </c>
      <c r="E75" s="31" t="s">
        <v>1696</v>
      </c>
      <c r="F75" s="31" t="s">
        <v>1594</v>
      </c>
      <c r="G75" s="31" t="s">
        <v>1695</v>
      </c>
      <c r="H75" s="31" t="s">
        <v>1690</v>
      </c>
      <c r="I75" s="32" t="str">
        <f t="shared" si="1"/>
        <v>https://beteranomotors.github.io/beterano-data/img/vehiculos/Wagon/Mercedes-Benz-Transporter 2.jpg</v>
      </c>
    </row>
    <row r="76" ht="15.75" customHeight="1">
      <c r="A76" s="23">
        <v>75.0</v>
      </c>
      <c r="B76" s="26" t="s">
        <v>1642</v>
      </c>
      <c r="C76" s="26" t="s">
        <v>1571</v>
      </c>
      <c r="D76" s="24" t="s">
        <v>1670</v>
      </c>
      <c r="E76" s="26" t="s">
        <v>1697</v>
      </c>
      <c r="F76" s="26" t="s">
        <v>1594</v>
      </c>
      <c r="G76" s="26" t="s">
        <v>1698</v>
      </c>
      <c r="H76" s="26" t="s">
        <v>1570</v>
      </c>
      <c r="I76" s="27" t="str">
        <f t="shared" si="1"/>
        <v>https://beteranomotors.github.io/beterano-data/img/vehiculos/Wagon/Mercedes-Benz-Transporter 2.jpg</v>
      </c>
    </row>
    <row r="77" ht="15.75" customHeight="1">
      <c r="A77" s="28">
        <v>76.0</v>
      </c>
      <c r="B77" s="31" t="s">
        <v>1550</v>
      </c>
      <c r="C77" s="31" t="s">
        <v>1699</v>
      </c>
      <c r="D77" s="29" t="s">
        <v>1700</v>
      </c>
      <c r="E77" s="31" t="s">
        <v>1701</v>
      </c>
      <c r="F77" s="31" t="s">
        <v>1554</v>
      </c>
      <c r="G77" s="31" t="s">
        <v>1702</v>
      </c>
      <c r="H77" s="31" t="s">
        <v>1703</v>
      </c>
      <c r="I77" s="34" t="str">
        <f t="shared" si="1"/>
        <v>https://beteranomotors.github.io/beterano-data/img/vehiculos/SUV/Ford-Bronco.jpg</v>
      </c>
    </row>
    <row r="78" ht="15.75" customHeight="1">
      <c r="A78" s="23">
        <v>77.0</v>
      </c>
      <c r="B78" s="26" t="s">
        <v>1550</v>
      </c>
      <c r="C78" s="26" t="s">
        <v>1699</v>
      </c>
      <c r="D78" s="24" t="s">
        <v>1700</v>
      </c>
      <c r="E78" s="26" t="s">
        <v>1701</v>
      </c>
      <c r="F78" s="26" t="s">
        <v>1554</v>
      </c>
      <c r="G78" s="26" t="s">
        <v>1704</v>
      </c>
      <c r="H78" s="26" t="s">
        <v>1705</v>
      </c>
      <c r="I78" s="35" t="str">
        <f t="shared" si="1"/>
        <v>https://beteranomotors.github.io/beterano-data/img/vehiculos/SUV/Ford-Bronco.jpg</v>
      </c>
    </row>
    <row r="79" ht="15.75" customHeight="1">
      <c r="A79" s="28">
        <v>78.0</v>
      </c>
      <c r="B79" s="31" t="s">
        <v>1550</v>
      </c>
      <c r="C79" s="31" t="s">
        <v>1699</v>
      </c>
      <c r="D79" s="29" t="s">
        <v>1700</v>
      </c>
      <c r="E79" s="31" t="s">
        <v>1701</v>
      </c>
      <c r="F79" s="31" t="s">
        <v>1554</v>
      </c>
      <c r="G79" s="31" t="s">
        <v>1706</v>
      </c>
      <c r="H79" s="31" t="s">
        <v>1707</v>
      </c>
      <c r="I79" s="34" t="str">
        <f t="shared" si="1"/>
        <v>https://beteranomotors.github.io/beterano-data/img/vehiculos/SUV/Ford-Bronco.jpg</v>
      </c>
    </row>
    <row r="80" ht="15.75" customHeight="1">
      <c r="A80" s="23">
        <v>79.0</v>
      </c>
      <c r="B80" s="26" t="s">
        <v>1550</v>
      </c>
      <c r="C80" s="26" t="s">
        <v>1699</v>
      </c>
      <c r="D80" s="24" t="s">
        <v>1700</v>
      </c>
      <c r="E80" s="26" t="s">
        <v>1701</v>
      </c>
      <c r="F80" s="26" t="s">
        <v>1554</v>
      </c>
      <c r="G80" s="26" t="s">
        <v>1708</v>
      </c>
      <c r="H80" s="26" t="s">
        <v>1709</v>
      </c>
      <c r="I80" s="35" t="str">
        <f t="shared" si="1"/>
        <v>https://beteranomotors.github.io/beterano-data/img/vehiculos/SUV/Ford-Bronco.jpg</v>
      </c>
    </row>
    <row r="81" ht="15.75" customHeight="1">
      <c r="A81" s="28">
        <v>80.0</v>
      </c>
      <c r="B81" s="31" t="s">
        <v>1550</v>
      </c>
      <c r="C81" s="31" t="s">
        <v>1699</v>
      </c>
      <c r="D81" s="29" t="s">
        <v>1700</v>
      </c>
      <c r="E81" s="31" t="s">
        <v>1710</v>
      </c>
      <c r="F81" s="31" t="s">
        <v>1554</v>
      </c>
      <c r="G81" s="31" t="s">
        <v>1711</v>
      </c>
      <c r="H81" s="31" t="s">
        <v>1712</v>
      </c>
      <c r="I81" s="34" t="str">
        <f t="shared" si="1"/>
        <v>https://beteranomotors.github.io/beterano-data/img/vehiculos/SUV/Ford-Bronco.jpg</v>
      </c>
    </row>
    <row r="82" ht="15.75" customHeight="1">
      <c r="A82" s="23">
        <v>81.0</v>
      </c>
      <c r="B82" s="26" t="s">
        <v>1550</v>
      </c>
      <c r="C82" s="26" t="s">
        <v>1699</v>
      </c>
      <c r="D82" s="24" t="s">
        <v>1700</v>
      </c>
      <c r="E82" s="26" t="s">
        <v>1710</v>
      </c>
      <c r="F82" s="26" t="s">
        <v>1554</v>
      </c>
      <c r="G82" s="26" t="s">
        <v>1713</v>
      </c>
      <c r="H82" s="26" t="s">
        <v>1712</v>
      </c>
      <c r="I82" s="35" t="str">
        <f t="shared" si="1"/>
        <v>https://beteranomotors.github.io/beterano-data/img/vehiculos/SUV/Ford-Bronco.jpg</v>
      </c>
    </row>
    <row r="83" ht="15.75" customHeight="1">
      <c r="A83" s="28">
        <v>82.0</v>
      </c>
      <c r="B83" s="31" t="s">
        <v>1550</v>
      </c>
      <c r="C83" s="31" t="s">
        <v>1699</v>
      </c>
      <c r="D83" s="29" t="s">
        <v>1700</v>
      </c>
      <c r="E83" s="31" t="s">
        <v>1714</v>
      </c>
      <c r="F83" s="31" t="s">
        <v>1554</v>
      </c>
      <c r="G83" s="31" t="s">
        <v>1715</v>
      </c>
      <c r="H83" s="31" t="s">
        <v>1716</v>
      </c>
      <c r="I83" s="34" t="str">
        <f t="shared" si="1"/>
        <v>https://beteranomotors.github.io/beterano-data/img/vehiculos/SUV/Ford-Bronco.jpg</v>
      </c>
    </row>
    <row r="84" ht="15.75" customHeight="1">
      <c r="A84" s="23">
        <v>83.0</v>
      </c>
      <c r="B84" s="26" t="s">
        <v>1550</v>
      </c>
      <c r="C84" s="26" t="s">
        <v>1699</v>
      </c>
      <c r="D84" s="24" t="s">
        <v>1700</v>
      </c>
      <c r="E84" s="26" t="s">
        <v>1714</v>
      </c>
      <c r="F84" s="26" t="s">
        <v>1554</v>
      </c>
      <c r="G84" s="26" t="s">
        <v>1708</v>
      </c>
      <c r="H84" s="26" t="s">
        <v>1716</v>
      </c>
      <c r="I84" s="35" t="str">
        <f t="shared" si="1"/>
        <v>https://beteranomotors.github.io/beterano-data/img/vehiculos/SUV/Ford-Bronco.jpg</v>
      </c>
    </row>
    <row r="85" ht="15.75" customHeight="1">
      <c r="A85" s="28">
        <v>84.0</v>
      </c>
      <c r="B85" s="31" t="s">
        <v>1550</v>
      </c>
      <c r="C85" s="31" t="s">
        <v>1699</v>
      </c>
      <c r="D85" s="29" t="s">
        <v>1700</v>
      </c>
      <c r="E85" s="31" t="s">
        <v>1714</v>
      </c>
      <c r="F85" s="31" t="s">
        <v>1554</v>
      </c>
      <c r="G85" s="31" t="s">
        <v>1711</v>
      </c>
      <c r="H85" s="31" t="s">
        <v>1716</v>
      </c>
      <c r="I85" s="34" t="str">
        <f t="shared" si="1"/>
        <v>https://beteranomotors.github.io/beterano-data/img/vehiculos/SUV/Ford-Bronco.jpg</v>
      </c>
    </row>
    <row r="86" ht="15.75" customHeight="1">
      <c r="A86" s="23">
        <v>85.0</v>
      </c>
      <c r="B86" s="26" t="s">
        <v>1550</v>
      </c>
      <c r="C86" s="26" t="s">
        <v>1699</v>
      </c>
      <c r="D86" s="24" t="s">
        <v>1700</v>
      </c>
      <c r="E86" s="26" t="s">
        <v>1717</v>
      </c>
      <c r="F86" s="26" t="s">
        <v>1554</v>
      </c>
      <c r="G86" s="26" t="s">
        <v>1715</v>
      </c>
      <c r="H86" s="26" t="s">
        <v>1718</v>
      </c>
      <c r="I86" s="35" t="str">
        <f t="shared" si="1"/>
        <v>https://beteranomotors.github.io/beterano-data/img/vehiculos/SUV/Ford-Bronco.jpg</v>
      </c>
    </row>
    <row r="87" ht="15.75" customHeight="1">
      <c r="A87" s="28">
        <v>86.0</v>
      </c>
      <c r="B87" s="31" t="s">
        <v>1550</v>
      </c>
      <c r="C87" s="31" t="s">
        <v>1699</v>
      </c>
      <c r="D87" s="29" t="s">
        <v>1700</v>
      </c>
      <c r="E87" s="31" t="s">
        <v>1717</v>
      </c>
      <c r="F87" s="31" t="s">
        <v>1554</v>
      </c>
      <c r="G87" s="31" t="s">
        <v>1708</v>
      </c>
      <c r="H87" s="31" t="s">
        <v>1718</v>
      </c>
      <c r="I87" s="34" t="str">
        <f t="shared" si="1"/>
        <v>https://beteranomotors.github.io/beterano-data/img/vehiculos/SUV/Ford-Bronco.jpg</v>
      </c>
    </row>
    <row r="88" ht="15.75" customHeight="1">
      <c r="A88" s="23">
        <v>87.0</v>
      </c>
      <c r="B88" s="26" t="s">
        <v>1550</v>
      </c>
      <c r="C88" s="26" t="s">
        <v>1699</v>
      </c>
      <c r="D88" s="24" t="s">
        <v>1700</v>
      </c>
      <c r="E88" s="26" t="s">
        <v>1717</v>
      </c>
      <c r="F88" s="26" t="s">
        <v>1554</v>
      </c>
      <c r="G88" s="26" t="s">
        <v>1711</v>
      </c>
      <c r="H88" s="26" t="s">
        <v>1718</v>
      </c>
      <c r="I88" s="35" t="str">
        <f t="shared" si="1"/>
        <v>https://beteranomotors.github.io/beterano-data/img/vehiculos/SUV/Ford-Bronco.jpg</v>
      </c>
    </row>
    <row r="89" ht="15.75" customHeight="1">
      <c r="A89" s="28">
        <v>88.0</v>
      </c>
      <c r="B89" s="31" t="s">
        <v>1550</v>
      </c>
      <c r="C89" s="31" t="s">
        <v>1699</v>
      </c>
      <c r="D89" s="29" t="s">
        <v>1700</v>
      </c>
      <c r="E89" s="31" t="s">
        <v>1719</v>
      </c>
      <c r="F89" s="31" t="s">
        <v>1554</v>
      </c>
      <c r="G89" s="31" t="s">
        <v>1708</v>
      </c>
      <c r="H89" s="31" t="s">
        <v>1562</v>
      </c>
      <c r="I89" s="34" t="str">
        <f t="shared" si="1"/>
        <v>https://beteranomotors.github.io/beterano-data/img/vehiculos/SUV/Ford-Bronco.jpg</v>
      </c>
    </row>
    <row r="90" ht="15.75" customHeight="1">
      <c r="A90" s="23">
        <v>89.0</v>
      </c>
      <c r="B90" s="26" t="s">
        <v>1550</v>
      </c>
      <c r="C90" s="26" t="s">
        <v>1699</v>
      </c>
      <c r="D90" s="24" t="s">
        <v>1700</v>
      </c>
      <c r="E90" s="26" t="s">
        <v>1719</v>
      </c>
      <c r="F90" s="26" t="s">
        <v>1554</v>
      </c>
      <c r="G90" s="26" t="s">
        <v>1711</v>
      </c>
      <c r="H90" s="26" t="s">
        <v>1562</v>
      </c>
      <c r="I90" s="35" t="str">
        <f t="shared" si="1"/>
        <v>https://beteranomotors.github.io/beterano-data/img/vehiculos/SUV/Ford-Bronco.jpg</v>
      </c>
    </row>
    <row r="91" ht="15.75" customHeight="1">
      <c r="A91" s="28">
        <v>90.0</v>
      </c>
      <c r="B91" s="31" t="s">
        <v>1550</v>
      </c>
      <c r="C91" s="31" t="s">
        <v>1699</v>
      </c>
      <c r="D91" s="29" t="s">
        <v>1700</v>
      </c>
      <c r="E91" s="31" t="s">
        <v>1720</v>
      </c>
      <c r="F91" s="31" t="s">
        <v>1554</v>
      </c>
      <c r="G91" s="31" t="s">
        <v>1721</v>
      </c>
      <c r="H91" s="31" t="s">
        <v>1635</v>
      </c>
      <c r="I91" s="34" t="str">
        <f t="shared" si="1"/>
        <v>https://beteranomotors.github.io/beterano-data/img/vehiculos/SUV/Ford-Bronco.jpg</v>
      </c>
    </row>
    <row r="92" ht="15.75" customHeight="1">
      <c r="A92" s="23">
        <v>91.0</v>
      </c>
      <c r="B92" s="26" t="s">
        <v>1550</v>
      </c>
      <c r="C92" s="26" t="s">
        <v>1699</v>
      </c>
      <c r="D92" s="24" t="s">
        <v>1700</v>
      </c>
      <c r="E92" s="26" t="s">
        <v>1720</v>
      </c>
      <c r="F92" s="26" t="s">
        <v>1554</v>
      </c>
      <c r="G92" s="26" t="s">
        <v>1722</v>
      </c>
      <c r="H92" s="26" t="s">
        <v>1635</v>
      </c>
      <c r="I92" s="35" t="str">
        <f t="shared" si="1"/>
        <v>https://beteranomotors.github.io/beterano-data/img/vehiculos/SUV/Ford-Bronco.jpg</v>
      </c>
    </row>
    <row r="93" ht="15.75" customHeight="1">
      <c r="A93" s="28">
        <v>92.0</v>
      </c>
      <c r="B93" s="31" t="s">
        <v>1550</v>
      </c>
      <c r="C93" s="31" t="s">
        <v>1699</v>
      </c>
      <c r="D93" s="29" t="s">
        <v>1700</v>
      </c>
      <c r="E93" s="31" t="s">
        <v>1723</v>
      </c>
      <c r="F93" s="31" t="s">
        <v>1554</v>
      </c>
      <c r="G93" s="31" t="s">
        <v>1724</v>
      </c>
      <c r="H93" s="31" t="s">
        <v>1725</v>
      </c>
      <c r="I93" s="34" t="str">
        <f t="shared" si="1"/>
        <v>https://beteranomotors.github.io/beterano-data/img/vehiculos/SUV/Ford-Bronco.jpg</v>
      </c>
    </row>
    <row r="94" ht="15.75" customHeight="1">
      <c r="A94" s="23">
        <v>93.0</v>
      </c>
      <c r="B94" s="26" t="s">
        <v>1550</v>
      </c>
      <c r="C94" s="26" t="s">
        <v>1726</v>
      </c>
      <c r="D94" s="24" t="s">
        <v>1727</v>
      </c>
      <c r="E94" s="26" t="s">
        <v>1728</v>
      </c>
      <c r="F94" s="26" t="s">
        <v>1554</v>
      </c>
      <c r="G94" s="26" t="s">
        <v>1729</v>
      </c>
      <c r="H94" s="26" t="s">
        <v>1730</v>
      </c>
      <c r="I94" s="35" t="str">
        <f t="shared" si="1"/>
        <v>https://beteranomotors.github.io/beterano-data/img/vehiculos/SUV/Toyota-LandCruiser.jpg</v>
      </c>
    </row>
    <row r="95" ht="15.75" customHeight="1">
      <c r="A95" s="28">
        <v>94.0</v>
      </c>
      <c r="B95" s="31" t="s">
        <v>1550</v>
      </c>
      <c r="C95" s="31" t="s">
        <v>1726</v>
      </c>
      <c r="D95" s="29" t="s">
        <v>1727</v>
      </c>
      <c r="E95" s="31" t="s">
        <v>1728</v>
      </c>
      <c r="F95" s="31" t="s">
        <v>1554</v>
      </c>
      <c r="G95" s="31" t="s">
        <v>1731</v>
      </c>
      <c r="H95" s="31" t="s">
        <v>1732</v>
      </c>
      <c r="I95" s="34" t="str">
        <f t="shared" si="1"/>
        <v>https://beteranomotors.github.io/beterano-data/img/vehiculos/SUV/Toyota-LandCruiser.jpg</v>
      </c>
    </row>
    <row r="96" ht="15.75" customHeight="1">
      <c r="A96" s="23">
        <v>95.0</v>
      </c>
      <c r="B96" s="26" t="s">
        <v>1550</v>
      </c>
      <c r="C96" s="26" t="s">
        <v>1726</v>
      </c>
      <c r="D96" s="24" t="s">
        <v>1727</v>
      </c>
      <c r="E96" s="26" t="s">
        <v>1733</v>
      </c>
      <c r="F96" s="26" t="s">
        <v>1594</v>
      </c>
      <c r="G96" s="26" t="s">
        <v>1734</v>
      </c>
      <c r="H96" s="26" t="s">
        <v>1735</v>
      </c>
      <c r="I96" s="35" t="str">
        <f t="shared" si="1"/>
        <v>https://beteranomotors.github.io/beterano-data/img/vehiculos/SUV/Toyota-LandCruiser.jpg</v>
      </c>
    </row>
    <row r="97" ht="15.75" customHeight="1">
      <c r="A97" s="28">
        <v>96.0</v>
      </c>
      <c r="B97" s="31" t="s">
        <v>1550</v>
      </c>
      <c r="C97" s="31" t="s">
        <v>1726</v>
      </c>
      <c r="D97" s="29" t="s">
        <v>1727</v>
      </c>
      <c r="E97" s="31" t="s">
        <v>1736</v>
      </c>
      <c r="F97" s="31" t="s">
        <v>1594</v>
      </c>
      <c r="G97" s="31" t="s">
        <v>1737</v>
      </c>
      <c r="H97" s="31" t="s">
        <v>1738</v>
      </c>
      <c r="I97" s="34" t="str">
        <f t="shared" si="1"/>
        <v>https://beteranomotors.github.io/beterano-data/img/vehiculos/SUV/Toyota-LandCruiser.jpg</v>
      </c>
    </row>
    <row r="98" ht="15.75" customHeight="1">
      <c r="A98" s="23">
        <v>97.0</v>
      </c>
      <c r="B98" s="26" t="s">
        <v>1550</v>
      </c>
      <c r="C98" s="26" t="s">
        <v>1726</v>
      </c>
      <c r="D98" s="24" t="s">
        <v>1727</v>
      </c>
      <c r="E98" s="26" t="s">
        <v>1739</v>
      </c>
      <c r="F98" s="26" t="s">
        <v>1594</v>
      </c>
      <c r="G98" s="26" t="s">
        <v>1740</v>
      </c>
      <c r="H98" s="26" t="s">
        <v>1741</v>
      </c>
      <c r="I98" s="35" t="str">
        <f t="shared" si="1"/>
        <v>https://beteranomotors.github.io/beterano-data/img/vehiculos/SUV/Toyota-LandCruiser.jpg</v>
      </c>
    </row>
    <row r="99" ht="15.75" customHeight="1">
      <c r="A99" s="28">
        <v>98.0</v>
      </c>
      <c r="B99" s="31" t="s">
        <v>1550</v>
      </c>
      <c r="C99" s="31" t="s">
        <v>1726</v>
      </c>
      <c r="D99" s="29" t="s">
        <v>1727</v>
      </c>
      <c r="E99" s="31" t="s">
        <v>1742</v>
      </c>
      <c r="F99" s="31" t="s">
        <v>1594</v>
      </c>
      <c r="G99" s="31" t="s">
        <v>1743</v>
      </c>
      <c r="H99" s="31" t="s">
        <v>1738</v>
      </c>
      <c r="I99" s="34" t="str">
        <f t="shared" si="1"/>
        <v>https://beteranomotors.github.io/beterano-data/img/vehiculos/SUV/Toyota-LandCruiser.jpg</v>
      </c>
    </row>
    <row r="100" ht="15.75" customHeight="1">
      <c r="A100" s="23">
        <v>99.0</v>
      </c>
      <c r="B100" s="26" t="s">
        <v>1550</v>
      </c>
      <c r="C100" s="26" t="s">
        <v>1726</v>
      </c>
      <c r="D100" s="24" t="s">
        <v>1727</v>
      </c>
      <c r="E100" s="26" t="s">
        <v>1744</v>
      </c>
      <c r="F100" s="26" t="s">
        <v>1554</v>
      </c>
      <c r="G100" s="26" t="s">
        <v>1729</v>
      </c>
      <c r="H100" s="26" t="s">
        <v>1745</v>
      </c>
      <c r="I100" s="35" t="str">
        <f t="shared" si="1"/>
        <v>https://beteranomotors.github.io/beterano-data/img/vehiculos/SUV/Toyota-LandCruiser.jpg</v>
      </c>
    </row>
    <row r="101" ht="15.75" customHeight="1">
      <c r="A101" s="28">
        <v>100.0</v>
      </c>
      <c r="B101" s="31" t="s">
        <v>1550</v>
      </c>
      <c r="C101" s="31" t="s">
        <v>1726</v>
      </c>
      <c r="D101" s="29" t="s">
        <v>1727</v>
      </c>
      <c r="E101" s="31" t="s">
        <v>1744</v>
      </c>
      <c r="F101" s="31" t="s">
        <v>1554</v>
      </c>
      <c r="G101" s="31" t="s">
        <v>1731</v>
      </c>
      <c r="H101" s="31" t="s">
        <v>1746</v>
      </c>
      <c r="I101" s="34" t="str">
        <f t="shared" si="1"/>
        <v>https://beteranomotors.github.io/beterano-data/img/vehiculos/SUV/Toyota-LandCruiser.jpg</v>
      </c>
    </row>
    <row r="102" ht="15.75" customHeight="1">
      <c r="A102" s="23">
        <v>101.0</v>
      </c>
      <c r="B102" s="26" t="s">
        <v>1550</v>
      </c>
      <c r="C102" s="26" t="s">
        <v>1726</v>
      </c>
      <c r="D102" s="24" t="s">
        <v>1727</v>
      </c>
      <c r="E102" s="26" t="s">
        <v>1747</v>
      </c>
      <c r="F102" s="26" t="s">
        <v>1554</v>
      </c>
      <c r="G102" s="26" t="s">
        <v>1731</v>
      </c>
      <c r="H102" s="26" t="s">
        <v>1748</v>
      </c>
      <c r="I102" s="35" t="str">
        <f t="shared" si="1"/>
        <v>https://beteranomotors.github.io/beterano-data/img/vehiculos/SUV/Toyota-LandCruiser.jpg</v>
      </c>
    </row>
    <row r="103" ht="15.75" customHeight="1">
      <c r="A103" s="28">
        <v>102.0</v>
      </c>
      <c r="B103" s="31" t="s">
        <v>1550</v>
      </c>
      <c r="C103" s="31" t="s">
        <v>1726</v>
      </c>
      <c r="D103" s="29" t="s">
        <v>1727</v>
      </c>
      <c r="E103" s="31" t="s">
        <v>1749</v>
      </c>
      <c r="F103" s="31" t="s">
        <v>1554</v>
      </c>
      <c r="G103" s="31" t="s">
        <v>1750</v>
      </c>
      <c r="H103" s="31" t="s">
        <v>1751</v>
      </c>
      <c r="I103" s="34" t="str">
        <f t="shared" si="1"/>
        <v>https://beteranomotors.github.io/beterano-data/img/vehiculos/SUV/Toyota-LandCruiser.jpg</v>
      </c>
    </row>
    <row r="104" ht="15.75" customHeight="1">
      <c r="A104" s="23">
        <v>103.0</v>
      </c>
      <c r="B104" s="26" t="s">
        <v>1550</v>
      </c>
      <c r="C104" s="26" t="s">
        <v>1726</v>
      </c>
      <c r="D104" s="24" t="s">
        <v>1727</v>
      </c>
      <c r="E104" s="26" t="s">
        <v>1752</v>
      </c>
      <c r="F104" s="26" t="s">
        <v>1594</v>
      </c>
      <c r="G104" s="26" t="s">
        <v>1743</v>
      </c>
      <c r="H104" s="26" t="s">
        <v>1753</v>
      </c>
      <c r="I104" s="35" t="str">
        <f t="shared" si="1"/>
        <v>https://beteranomotors.github.io/beterano-data/img/vehiculos/SUV/Toyota-LandCruiser.jpg</v>
      </c>
    </row>
    <row r="105" ht="15.75" customHeight="1">
      <c r="A105" s="28">
        <v>104.0</v>
      </c>
      <c r="B105" s="31" t="s">
        <v>1550</v>
      </c>
      <c r="C105" s="31" t="s">
        <v>1726</v>
      </c>
      <c r="D105" s="29" t="s">
        <v>1727</v>
      </c>
      <c r="E105" s="31" t="s">
        <v>1754</v>
      </c>
      <c r="F105" s="31" t="s">
        <v>1594</v>
      </c>
      <c r="G105" s="31" t="s">
        <v>1755</v>
      </c>
      <c r="H105" s="31" t="s">
        <v>1756</v>
      </c>
      <c r="I105" s="34" t="str">
        <f t="shared" si="1"/>
        <v>https://beteranomotors.github.io/beterano-data/img/vehiculos/SUV/Toyota-LandCruiser.jpg</v>
      </c>
    </row>
    <row r="106" ht="15.75" customHeight="1">
      <c r="A106" s="23">
        <v>105.0</v>
      </c>
      <c r="B106" s="26" t="s">
        <v>1550</v>
      </c>
      <c r="C106" s="26" t="s">
        <v>1726</v>
      </c>
      <c r="D106" s="24" t="s">
        <v>1727</v>
      </c>
      <c r="E106" s="26" t="s">
        <v>1757</v>
      </c>
      <c r="F106" s="26" t="s">
        <v>1594</v>
      </c>
      <c r="G106" s="26" t="s">
        <v>1737</v>
      </c>
      <c r="H106" s="26" t="s">
        <v>1758</v>
      </c>
      <c r="I106" s="35" t="str">
        <f t="shared" si="1"/>
        <v>https://beteranomotors.github.io/beterano-data/img/vehiculos/SUV/Toyota-LandCruiser.jpg</v>
      </c>
    </row>
    <row r="107" ht="15.75" customHeight="1">
      <c r="A107" s="28">
        <v>106.0</v>
      </c>
      <c r="B107" s="31" t="s">
        <v>1550</v>
      </c>
      <c r="C107" s="31" t="s">
        <v>1726</v>
      </c>
      <c r="D107" s="29" t="s">
        <v>1727</v>
      </c>
      <c r="E107" s="31" t="s">
        <v>1759</v>
      </c>
      <c r="F107" s="31" t="s">
        <v>1594</v>
      </c>
      <c r="G107" s="31" t="s">
        <v>1760</v>
      </c>
      <c r="H107" s="31" t="s">
        <v>1758</v>
      </c>
      <c r="I107" s="34" t="str">
        <f t="shared" si="1"/>
        <v>https://beteranomotors.github.io/beterano-data/img/vehiculos/SUV/Toyota-LandCruiser.jpg</v>
      </c>
    </row>
    <row r="108" ht="15.75" customHeight="1">
      <c r="A108" s="23">
        <v>107.0</v>
      </c>
      <c r="B108" s="26" t="s">
        <v>1550</v>
      </c>
      <c r="C108" s="26" t="s">
        <v>1726</v>
      </c>
      <c r="D108" s="24" t="s">
        <v>1727</v>
      </c>
      <c r="E108" s="26" t="s">
        <v>1761</v>
      </c>
      <c r="F108" s="26" t="s">
        <v>1554</v>
      </c>
      <c r="G108" s="26" t="s">
        <v>1762</v>
      </c>
      <c r="H108" s="26" t="s">
        <v>1763</v>
      </c>
      <c r="I108" s="35" t="str">
        <f t="shared" si="1"/>
        <v>https://beteranomotors.github.io/beterano-data/img/vehiculos/SUV/Toyota-LandCruiser.jpg</v>
      </c>
    </row>
    <row r="109" ht="15.75" customHeight="1">
      <c r="A109" s="28">
        <v>108.0</v>
      </c>
      <c r="B109" s="31" t="s">
        <v>1550</v>
      </c>
      <c r="C109" s="31" t="s">
        <v>1726</v>
      </c>
      <c r="D109" s="29" t="s">
        <v>1727</v>
      </c>
      <c r="E109" s="31" t="s">
        <v>1764</v>
      </c>
      <c r="F109" s="31" t="s">
        <v>1554</v>
      </c>
      <c r="G109" s="31" t="s">
        <v>1765</v>
      </c>
      <c r="H109" s="31" t="s">
        <v>1766</v>
      </c>
      <c r="I109" s="34" t="str">
        <f t="shared" si="1"/>
        <v>https://beteranomotors.github.io/beterano-data/img/vehiculos/SUV/Toyota-LandCruiser.jpg</v>
      </c>
    </row>
    <row r="110" ht="15.75" customHeight="1">
      <c r="A110" s="23">
        <v>109.0</v>
      </c>
      <c r="B110" s="26" t="s">
        <v>1550</v>
      </c>
      <c r="C110" s="26" t="s">
        <v>1726</v>
      </c>
      <c r="D110" s="24" t="s">
        <v>1727</v>
      </c>
      <c r="E110" s="26" t="s">
        <v>1767</v>
      </c>
      <c r="F110" s="26" t="s">
        <v>1594</v>
      </c>
      <c r="G110" s="26" t="s">
        <v>1768</v>
      </c>
      <c r="H110" s="26" t="s">
        <v>1769</v>
      </c>
      <c r="I110" s="35" t="str">
        <f t="shared" si="1"/>
        <v>https://beteranomotors.github.io/beterano-data/img/vehiculos/SUV/Toyota-LandCruiser.jpg</v>
      </c>
    </row>
    <row r="111" ht="15.75" customHeight="1">
      <c r="A111" s="28">
        <v>110.0</v>
      </c>
      <c r="B111" s="31" t="s">
        <v>1550</v>
      </c>
      <c r="C111" s="31" t="s">
        <v>1726</v>
      </c>
      <c r="D111" s="29" t="s">
        <v>1727</v>
      </c>
      <c r="E111" s="31" t="s">
        <v>1770</v>
      </c>
      <c r="F111" s="31" t="s">
        <v>1594</v>
      </c>
      <c r="G111" s="31" t="s">
        <v>1771</v>
      </c>
      <c r="H111" s="31" t="s">
        <v>1582</v>
      </c>
      <c r="I111" s="34" t="str">
        <f t="shared" si="1"/>
        <v>https://beteranomotors.github.io/beterano-data/img/vehiculos/SUV/Toyota-LandCruiser.jpg</v>
      </c>
    </row>
    <row r="112" ht="15.75" customHeight="1">
      <c r="A112" s="23">
        <v>111.0</v>
      </c>
      <c r="B112" s="26" t="s">
        <v>1550</v>
      </c>
      <c r="C112" s="26" t="s">
        <v>1726</v>
      </c>
      <c r="D112" s="24" t="s">
        <v>1727</v>
      </c>
      <c r="E112" s="26" t="s">
        <v>1772</v>
      </c>
      <c r="F112" s="26" t="s">
        <v>1594</v>
      </c>
      <c r="G112" s="26" t="s">
        <v>1773</v>
      </c>
      <c r="H112" s="26" t="s">
        <v>1774</v>
      </c>
      <c r="I112" s="35" t="str">
        <f t="shared" si="1"/>
        <v>https://beteranomotors.github.io/beterano-data/img/vehiculos/SUV/Toyota-LandCruiser.jpg</v>
      </c>
    </row>
    <row r="113" ht="15.75" customHeight="1">
      <c r="A113" s="28">
        <v>112.0</v>
      </c>
      <c r="B113" s="31" t="s">
        <v>1550</v>
      </c>
      <c r="C113" s="31" t="s">
        <v>1726</v>
      </c>
      <c r="D113" s="29" t="s">
        <v>1727</v>
      </c>
      <c r="E113" s="31" t="s">
        <v>1775</v>
      </c>
      <c r="F113" s="31" t="s">
        <v>1554</v>
      </c>
      <c r="G113" s="31" t="s">
        <v>1776</v>
      </c>
      <c r="H113" s="31" t="s">
        <v>1777</v>
      </c>
      <c r="I113" s="34" t="str">
        <f t="shared" si="1"/>
        <v>https://beteranomotors.github.io/beterano-data/img/vehiculos/SUV/Toyota-LandCruiser.jpg</v>
      </c>
    </row>
    <row r="114" ht="15.75" customHeight="1">
      <c r="A114" s="23">
        <v>113.0</v>
      </c>
      <c r="B114" s="26" t="s">
        <v>1550</v>
      </c>
      <c r="C114" s="26" t="s">
        <v>1778</v>
      </c>
      <c r="D114" s="24" t="s">
        <v>1779</v>
      </c>
      <c r="E114" s="26" t="s">
        <v>1780</v>
      </c>
      <c r="F114" s="26" t="s">
        <v>1554</v>
      </c>
      <c r="G114" s="26" t="s">
        <v>1781</v>
      </c>
      <c r="H114" s="26" t="s">
        <v>1782</v>
      </c>
      <c r="I114" s="35" t="str">
        <f t="shared" si="1"/>
        <v>https://beteranomotors.github.io/beterano-data/img/vehiculos/SUV/Nissan-Patrol.jpg</v>
      </c>
    </row>
    <row r="115" ht="15.75" customHeight="1">
      <c r="A115" s="28">
        <v>114.0</v>
      </c>
      <c r="B115" s="31" t="s">
        <v>1550</v>
      </c>
      <c r="C115" s="31" t="s">
        <v>1778</v>
      </c>
      <c r="D115" s="29" t="s">
        <v>1779</v>
      </c>
      <c r="E115" s="31" t="s">
        <v>1783</v>
      </c>
      <c r="F115" s="31" t="s">
        <v>1554</v>
      </c>
      <c r="G115" s="31" t="s">
        <v>1784</v>
      </c>
      <c r="H115" s="31" t="s">
        <v>1785</v>
      </c>
      <c r="I115" s="34" t="str">
        <f t="shared" si="1"/>
        <v>https://beteranomotors.github.io/beterano-data/img/vehiculos/SUV/Nissan-Patrol.jpg</v>
      </c>
    </row>
    <row r="116" ht="15.75" customHeight="1">
      <c r="A116" s="23">
        <v>115.0</v>
      </c>
      <c r="B116" s="26" t="s">
        <v>1550</v>
      </c>
      <c r="C116" s="26" t="s">
        <v>1778</v>
      </c>
      <c r="D116" s="24" t="s">
        <v>1779</v>
      </c>
      <c r="E116" s="26" t="s">
        <v>1783</v>
      </c>
      <c r="F116" s="26" t="s">
        <v>1554</v>
      </c>
      <c r="G116" s="26" t="s">
        <v>1786</v>
      </c>
      <c r="H116" s="26" t="s">
        <v>1785</v>
      </c>
      <c r="I116" s="35" t="str">
        <f t="shared" si="1"/>
        <v>https://beteranomotors.github.io/beterano-data/img/vehiculos/SUV/Nissan-Patrol.jpg</v>
      </c>
    </row>
    <row r="117" ht="15.75" customHeight="1">
      <c r="A117" s="28">
        <v>116.0</v>
      </c>
      <c r="B117" s="31" t="s">
        <v>1550</v>
      </c>
      <c r="C117" s="31" t="s">
        <v>1778</v>
      </c>
      <c r="D117" s="29" t="s">
        <v>1779</v>
      </c>
      <c r="E117" s="31" t="s">
        <v>1783</v>
      </c>
      <c r="F117" s="31" t="s">
        <v>1594</v>
      </c>
      <c r="G117" s="31" t="s">
        <v>1787</v>
      </c>
      <c r="H117" s="31" t="s">
        <v>1785</v>
      </c>
      <c r="I117" s="34" t="str">
        <f t="shared" si="1"/>
        <v>https://beteranomotors.github.io/beterano-data/img/vehiculos/SUV/Nissan-Patrol.jpg</v>
      </c>
    </row>
    <row r="118" ht="15.75" customHeight="1">
      <c r="A118" s="23">
        <v>117.0</v>
      </c>
      <c r="B118" s="26" t="s">
        <v>1550</v>
      </c>
      <c r="C118" s="26" t="s">
        <v>1778</v>
      </c>
      <c r="D118" s="24" t="s">
        <v>1779</v>
      </c>
      <c r="E118" s="26" t="s">
        <v>1783</v>
      </c>
      <c r="F118" s="26" t="s">
        <v>1594</v>
      </c>
      <c r="G118" s="26" t="s">
        <v>1788</v>
      </c>
      <c r="H118" s="26" t="s">
        <v>1789</v>
      </c>
      <c r="I118" s="35" t="str">
        <f t="shared" si="1"/>
        <v>https://beteranomotors.github.io/beterano-data/img/vehiculos/SUV/Nissan-Patrol.jpg</v>
      </c>
    </row>
    <row r="119" ht="15.75" customHeight="1">
      <c r="A119" s="28">
        <v>118.0</v>
      </c>
      <c r="B119" s="31" t="s">
        <v>1550</v>
      </c>
      <c r="C119" s="31" t="s">
        <v>1778</v>
      </c>
      <c r="D119" s="29" t="s">
        <v>1779</v>
      </c>
      <c r="E119" s="31" t="s">
        <v>1790</v>
      </c>
      <c r="F119" s="31" t="s">
        <v>1554</v>
      </c>
      <c r="G119" s="31" t="s">
        <v>1791</v>
      </c>
      <c r="H119" s="31" t="s">
        <v>1792</v>
      </c>
      <c r="I119" s="34" t="str">
        <f t="shared" si="1"/>
        <v>https://beteranomotors.github.io/beterano-data/img/vehiculos/SUV/Nissan-Patrol.jpg</v>
      </c>
    </row>
    <row r="120" ht="15.75" customHeight="1">
      <c r="A120" s="23">
        <v>119.0</v>
      </c>
      <c r="B120" s="26" t="s">
        <v>1550</v>
      </c>
      <c r="C120" s="26" t="s">
        <v>1778</v>
      </c>
      <c r="D120" s="24" t="s">
        <v>1779</v>
      </c>
      <c r="E120" s="26" t="s">
        <v>1790</v>
      </c>
      <c r="F120" s="26" t="s">
        <v>1594</v>
      </c>
      <c r="G120" s="26" t="s">
        <v>1793</v>
      </c>
      <c r="H120" s="26" t="s">
        <v>1792</v>
      </c>
      <c r="I120" s="35" t="str">
        <f t="shared" si="1"/>
        <v>https://beteranomotors.github.io/beterano-data/img/vehiculos/SUV/Nissan-Patrol.jpg</v>
      </c>
    </row>
    <row r="121" ht="15.75" customHeight="1">
      <c r="A121" s="28">
        <v>120.0</v>
      </c>
      <c r="B121" s="31" t="s">
        <v>1550</v>
      </c>
      <c r="C121" s="31" t="s">
        <v>1778</v>
      </c>
      <c r="D121" s="29" t="s">
        <v>1779</v>
      </c>
      <c r="E121" s="31" t="s">
        <v>1790</v>
      </c>
      <c r="F121" s="31" t="s">
        <v>1594</v>
      </c>
      <c r="G121" s="31" t="s">
        <v>1794</v>
      </c>
      <c r="H121" s="31" t="s">
        <v>1792</v>
      </c>
      <c r="I121" s="34" t="str">
        <f t="shared" si="1"/>
        <v>https://beteranomotors.github.io/beterano-data/img/vehiculos/SUV/Nissan-Patrol.jpg</v>
      </c>
    </row>
    <row r="122" ht="15.75" customHeight="1">
      <c r="A122" s="23">
        <v>121.0</v>
      </c>
      <c r="B122" s="26" t="s">
        <v>1550</v>
      </c>
      <c r="C122" s="26" t="s">
        <v>1778</v>
      </c>
      <c r="D122" s="24" t="s">
        <v>1779</v>
      </c>
      <c r="E122" s="26" t="s">
        <v>1795</v>
      </c>
      <c r="F122" s="26" t="s">
        <v>1554</v>
      </c>
      <c r="G122" s="26" t="s">
        <v>1796</v>
      </c>
      <c r="H122" s="26" t="s">
        <v>1797</v>
      </c>
      <c r="I122" s="35" t="str">
        <f t="shared" si="1"/>
        <v>https://beteranomotors.github.io/beterano-data/img/vehiculos/SUV/Nissan-Patrol.jpg</v>
      </c>
    </row>
    <row r="123" ht="15.75" customHeight="1">
      <c r="A123" s="28">
        <v>122.0</v>
      </c>
      <c r="B123" s="31" t="s">
        <v>1550</v>
      </c>
      <c r="C123" s="31" t="s">
        <v>1778</v>
      </c>
      <c r="D123" s="29" t="s">
        <v>1779</v>
      </c>
      <c r="E123" s="31" t="s">
        <v>1795</v>
      </c>
      <c r="F123" s="31" t="s">
        <v>1554</v>
      </c>
      <c r="G123" s="31" t="s">
        <v>1798</v>
      </c>
      <c r="H123" s="31" t="s">
        <v>1799</v>
      </c>
      <c r="I123" s="34" t="str">
        <f t="shared" si="1"/>
        <v>https://beteranomotors.github.io/beterano-data/img/vehiculos/SUV/Nissan-Patrol.jpg</v>
      </c>
    </row>
    <row r="124" ht="15.75" customHeight="1">
      <c r="A124" s="23">
        <v>123.0</v>
      </c>
      <c r="B124" s="26" t="s">
        <v>1550</v>
      </c>
      <c r="C124" s="26" t="s">
        <v>1778</v>
      </c>
      <c r="D124" s="24" t="s">
        <v>1779</v>
      </c>
      <c r="E124" s="26" t="s">
        <v>1795</v>
      </c>
      <c r="F124" s="26" t="s">
        <v>1594</v>
      </c>
      <c r="G124" s="26" t="s">
        <v>1800</v>
      </c>
      <c r="H124" s="26" t="s">
        <v>1801</v>
      </c>
      <c r="I124" s="35" t="str">
        <f t="shared" si="1"/>
        <v>https://beteranomotors.github.io/beterano-data/img/vehiculos/SUV/Nissan-Patrol.jpg</v>
      </c>
    </row>
    <row r="125" ht="15.75" customHeight="1">
      <c r="A125" s="28">
        <v>124.0</v>
      </c>
      <c r="B125" s="31" t="s">
        <v>1550</v>
      </c>
      <c r="C125" s="31" t="s">
        <v>1778</v>
      </c>
      <c r="D125" s="29" t="s">
        <v>1779</v>
      </c>
      <c r="E125" s="31" t="s">
        <v>1795</v>
      </c>
      <c r="F125" s="31" t="s">
        <v>1594</v>
      </c>
      <c r="G125" s="31" t="s">
        <v>1793</v>
      </c>
      <c r="H125" s="31" t="s">
        <v>1797</v>
      </c>
      <c r="I125" s="34" t="str">
        <f t="shared" si="1"/>
        <v>https://beteranomotors.github.io/beterano-data/img/vehiculos/SUV/Nissan-Patrol.jpg</v>
      </c>
    </row>
    <row r="126" ht="15.75" customHeight="1">
      <c r="A126" s="23">
        <v>125.0</v>
      </c>
      <c r="B126" s="26" t="s">
        <v>1550</v>
      </c>
      <c r="C126" s="26" t="s">
        <v>1778</v>
      </c>
      <c r="D126" s="24" t="s">
        <v>1779</v>
      </c>
      <c r="E126" s="26" t="s">
        <v>1795</v>
      </c>
      <c r="F126" s="26" t="s">
        <v>1594</v>
      </c>
      <c r="G126" s="26" t="s">
        <v>1802</v>
      </c>
      <c r="H126" s="26" t="s">
        <v>1797</v>
      </c>
      <c r="I126" s="35" t="str">
        <f t="shared" si="1"/>
        <v>https://beteranomotors.github.io/beterano-data/img/vehiculos/SUV/Nissan-Patrol.jpg</v>
      </c>
    </row>
    <row r="127" ht="15.75" customHeight="1">
      <c r="A127" s="28">
        <v>126.0</v>
      </c>
      <c r="B127" s="31" t="s">
        <v>1550</v>
      </c>
      <c r="C127" s="31" t="s">
        <v>1778</v>
      </c>
      <c r="D127" s="29" t="s">
        <v>1779</v>
      </c>
      <c r="E127" s="31" t="s">
        <v>1803</v>
      </c>
      <c r="F127" s="31" t="s">
        <v>1554</v>
      </c>
      <c r="G127" s="31" t="s">
        <v>1804</v>
      </c>
      <c r="H127" s="31" t="s">
        <v>1805</v>
      </c>
      <c r="I127" s="34" t="str">
        <f t="shared" si="1"/>
        <v>https://beteranomotors.github.io/beterano-data/img/vehiculos/SUV/Nissan-Patrol.jpg</v>
      </c>
    </row>
    <row r="128" ht="15.75" customHeight="1">
      <c r="A128" s="23">
        <v>127.0</v>
      </c>
      <c r="B128" s="26" t="s">
        <v>1550</v>
      </c>
      <c r="C128" s="26" t="s">
        <v>1778</v>
      </c>
      <c r="D128" s="24" t="s">
        <v>1779</v>
      </c>
      <c r="E128" s="26" t="s">
        <v>1806</v>
      </c>
      <c r="F128" s="26" t="s">
        <v>1554</v>
      </c>
      <c r="G128" s="26" t="s">
        <v>1807</v>
      </c>
      <c r="H128" s="26" t="s">
        <v>1808</v>
      </c>
      <c r="I128" s="35" t="str">
        <f t="shared" si="1"/>
        <v>https://beteranomotors.github.io/beterano-data/img/vehiculos/SUV/Nissan-Patrol.jpg</v>
      </c>
    </row>
    <row r="129" ht="15.75" customHeight="1">
      <c r="A129" s="28">
        <v>128.0</v>
      </c>
      <c r="B129" s="31" t="s">
        <v>1550</v>
      </c>
      <c r="C129" s="31" t="s">
        <v>1809</v>
      </c>
      <c r="D129" s="29" t="s">
        <v>1810</v>
      </c>
      <c r="E129" s="31" t="s">
        <v>1811</v>
      </c>
      <c r="F129" s="31" t="s">
        <v>1554</v>
      </c>
      <c r="G129" s="31" t="s">
        <v>1812</v>
      </c>
      <c r="H129" s="31" t="s">
        <v>1813</v>
      </c>
      <c r="I129" s="34" t="str">
        <f t="shared" si="1"/>
        <v>https://beteranomotors.github.io/beterano-data/img/vehiculos/SUV/Suzuki-Samurai.jpg</v>
      </c>
    </row>
    <row r="130" ht="15.75" customHeight="1">
      <c r="A130" s="23">
        <v>129.0</v>
      </c>
      <c r="B130" s="26" t="s">
        <v>1550</v>
      </c>
      <c r="C130" s="26" t="s">
        <v>1809</v>
      </c>
      <c r="D130" s="24" t="s">
        <v>1810</v>
      </c>
      <c r="E130" s="26" t="s">
        <v>1814</v>
      </c>
      <c r="F130" s="26" t="s">
        <v>1554</v>
      </c>
      <c r="G130" s="26" t="s">
        <v>1815</v>
      </c>
      <c r="H130" s="26" t="s">
        <v>1758</v>
      </c>
      <c r="I130" s="35" t="str">
        <f t="shared" si="1"/>
        <v>https://beteranomotors.github.io/beterano-data/img/vehiculos/SUV/Suzuki-Samurai.jpg</v>
      </c>
    </row>
    <row r="131" ht="15.75" customHeight="1">
      <c r="A131" s="28">
        <v>130.0</v>
      </c>
      <c r="B131" s="31" t="s">
        <v>1550</v>
      </c>
      <c r="C131" s="31" t="s">
        <v>1809</v>
      </c>
      <c r="D131" s="29" t="s">
        <v>1810</v>
      </c>
      <c r="E131" s="31" t="s">
        <v>1816</v>
      </c>
      <c r="F131" s="31" t="s">
        <v>1554</v>
      </c>
      <c r="G131" s="31" t="s">
        <v>1815</v>
      </c>
      <c r="H131" s="31" t="s">
        <v>1817</v>
      </c>
      <c r="I131" s="34" t="str">
        <f t="shared" si="1"/>
        <v>https://beteranomotors.github.io/beterano-data/img/vehiculos/SUV/Suzuki-Samurai.jpg</v>
      </c>
    </row>
    <row r="132" ht="15.75" customHeight="1">
      <c r="A132" s="23">
        <v>131.0</v>
      </c>
      <c r="B132" s="26" t="s">
        <v>1550</v>
      </c>
      <c r="C132" s="26" t="s">
        <v>1809</v>
      </c>
      <c r="D132" s="24" t="s">
        <v>1810</v>
      </c>
      <c r="E132" s="26" t="s">
        <v>1816</v>
      </c>
      <c r="F132" s="26" t="s">
        <v>1554</v>
      </c>
      <c r="G132" s="26" t="s">
        <v>1818</v>
      </c>
      <c r="H132" s="26" t="s">
        <v>1819</v>
      </c>
      <c r="I132" s="35" t="str">
        <f t="shared" si="1"/>
        <v>https://beteranomotors.github.io/beterano-data/img/vehiculos/SUV/Suzuki-Samurai.jpg</v>
      </c>
    </row>
    <row r="133" ht="15.75" customHeight="1">
      <c r="A133" s="28">
        <v>132.0</v>
      </c>
      <c r="B133" s="31" t="s">
        <v>1550</v>
      </c>
      <c r="C133" s="31" t="s">
        <v>1809</v>
      </c>
      <c r="D133" s="29" t="s">
        <v>1810</v>
      </c>
      <c r="E133" s="31" t="s">
        <v>1816</v>
      </c>
      <c r="F133" s="31" t="s">
        <v>1554</v>
      </c>
      <c r="G133" s="31" t="s">
        <v>1820</v>
      </c>
      <c r="H133" s="31" t="s">
        <v>1821</v>
      </c>
      <c r="I133" s="34" t="str">
        <f t="shared" si="1"/>
        <v>https://beteranomotors.github.io/beterano-data/img/vehiculos/SUV/Suzuki-Samurai.jpg</v>
      </c>
    </row>
    <row r="134" ht="15.75" customHeight="1">
      <c r="A134" s="23">
        <v>133.0</v>
      </c>
      <c r="B134" s="26" t="s">
        <v>1550</v>
      </c>
      <c r="C134" s="26" t="s">
        <v>1809</v>
      </c>
      <c r="D134" s="24" t="s">
        <v>1810</v>
      </c>
      <c r="E134" s="26" t="s">
        <v>1816</v>
      </c>
      <c r="F134" s="26" t="s">
        <v>1594</v>
      </c>
      <c r="G134" s="26" t="s">
        <v>1822</v>
      </c>
      <c r="H134" s="26" t="s">
        <v>1823</v>
      </c>
      <c r="I134" s="35" t="str">
        <f t="shared" si="1"/>
        <v>https://beteranomotors.github.io/beterano-data/img/vehiculos/SUV/Suzuki-Samurai.jpg</v>
      </c>
    </row>
    <row r="135" ht="15.75" customHeight="1">
      <c r="A135" s="28">
        <v>134.0</v>
      </c>
      <c r="B135" s="31" t="s">
        <v>1550</v>
      </c>
      <c r="C135" s="31" t="s">
        <v>1809</v>
      </c>
      <c r="D135" s="29" t="s">
        <v>1810</v>
      </c>
      <c r="E135" s="31" t="s">
        <v>1816</v>
      </c>
      <c r="F135" s="31" t="s">
        <v>1594</v>
      </c>
      <c r="G135" s="31" t="s">
        <v>1824</v>
      </c>
      <c r="H135" s="31" t="s">
        <v>1821</v>
      </c>
      <c r="I135" s="34" t="str">
        <f t="shared" si="1"/>
        <v>https://beteranomotors.github.io/beterano-data/img/vehiculos/SUV/Suzuki-Samurai.jpg</v>
      </c>
    </row>
    <row r="136" ht="15.75" customHeight="1">
      <c r="A136" s="23">
        <v>135.0</v>
      </c>
      <c r="B136" s="26" t="s">
        <v>1550</v>
      </c>
      <c r="C136" s="26" t="s">
        <v>1809</v>
      </c>
      <c r="D136" s="24" t="s">
        <v>1825</v>
      </c>
      <c r="E136" s="26" t="s">
        <v>1826</v>
      </c>
      <c r="F136" s="26" t="s">
        <v>1554</v>
      </c>
      <c r="G136" s="26" t="s">
        <v>1827</v>
      </c>
      <c r="H136" s="26" t="s">
        <v>1828</v>
      </c>
      <c r="I136" s="35" t="str">
        <f t="shared" si="1"/>
        <v>https://beteranomotors.github.io/beterano-data/img/vehiculos/SUV/Suzuki-Jimny.jpg</v>
      </c>
    </row>
    <row r="137" ht="15.75" customHeight="1">
      <c r="A137" s="28">
        <v>136.0</v>
      </c>
      <c r="B137" s="31" t="s">
        <v>1550</v>
      </c>
      <c r="C137" s="31" t="s">
        <v>1809</v>
      </c>
      <c r="D137" s="29" t="s">
        <v>1825</v>
      </c>
      <c r="E137" s="31" t="s">
        <v>1829</v>
      </c>
      <c r="F137" s="31" t="s">
        <v>1554</v>
      </c>
      <c r="G137" s="31" t="s">
        <v>1827</v>
      </c>
      <c r="H137" s="31" t="s">
        <v>1830</v>
      </c>
      <c r="I137" s="34" t="str">
        <f t="shared" si="1"/>
        <v>https://beteranomotors.github.io/beterano-data/img/vehiculos/SUV/Suzuki-Jimny.jpg</v>
      </c>
    </row>
    <row r="138" ht="15.75" customHeight="1">
      <c r="A138" s="23">
        <v>137.0</v>
      </c>
      <c r="B138" s="26" t="s">
        <v>1550</v>
      </c>
      <c r="C138" s="26" t="s">
        <v>1809</v>
      </c>
      <c r="D138" s="24" t="s">
        <v>1825</v>
      </c>
      <c r="E138" s="26" t="s">
        <v>1831</v>
      </c>
      <c r="F138" s="26" t="s">
        <v>1554</v>
      </c>
      <c r="G138" s="26" t="s">
        <v>1832</v>
      </c>
      <c r="H138" s="26" t="s">
        <v>1833</v>
      </c>
      <c r="I138" s="35" t="str">
        <f t="shared" si="1"/>
        <v>https://beteranomotors.github.io/beterano-data/img/vehiculos/SUV/Suzuki-Jimny.jpg</v>
      </c>
    </row>
    <row r="139" ht="15.75" customHeight="1">
      <c r="A139" s="28">
        <v>138.0</v>
      </c>
      <c r="B139" s="31" t="s">
        <v>1550</v>
      </c>
      <c r="C139" s="31" t="s">
        <v>1809</v>
      </c>
      <c r="D139" s="29" t="s">
        <v>1825</v>
      </c>
      <c r="E139" s="31" t="s">
        <v>1834</v>
      </c>
      <c r="F139" s="31" t="s">
        <v>1554</v>
      </c>
      <c r="G139" s="31" t="s">
        <v>1835</v>
      </c>
      <c r="H139" s="31" t="s">
        <v>1836</v>
      </c>
      <c r="I139" s="34" t="str">
        <f t="shared" si="1"/>
        <v>https://beteranomotors.github.io/beterano-data/img/vehiculos/SUV/Suzuki-Jimny.jpg</v>
      </c>
    </row>
    <row r="140" ht="15.75" customHeight="1">
      <c r="A140" s="23">
        <v>139.0</v>
      </c>
      <c r="B140" s="26" t="s">
        <v>1550</v>
      </c>
      <c r="C140" s="26" t="s">
        <v>1809</v>
      </c>
      <c r="D140" s="24" t="s">
        <v>1825</v>
      </c>
      <c r="E140" s="26" t="s">
        <v>1837</v>
      </c>
      <c r="F140" s="26" t="s">
        <v>1554</v>
      </c>
      <c r="G140" s="26" t="s">
        <v>1832</v>
      </c>
      <c r="H140" s="26" t="s">
        <v>1813</v>
      </c>
      <c r="I140" s="35" t="str">
        <f t="shared" si="1"/>
        <v>https://beteranomotors.github.io/beterano-data/img/vehiculos/SUV/Suzuki-Jimny.jpg</v>
      </c>
    </row>
    <row r="141" ht="15.75" customHeight="1">
      <c r="A141" s="28">
        <v>140.0</v>
      </c>
      <c r="B141" s="31" t="s">
        <v>1550</v>
      </c>
      <c r="C141" s="31" t="s">
        <v>1809</v>
      </c>
      <c r="D141" s="29" t="s">
        <v>1825</v>
      </c>
      <c r="E141" s="31" t="s">
        <v>1838</v>
      </c>
      <c r="F141" s="31" t="s">
        <v>1554</v>
      </c>
      <c r="G141" s="31" t="s">
        <v>1839</v>
      </c>
      <c r="H141" s="31" t="s">
        <v>1840</v>
      </c>
      <c r="I141" s="34" t="str">
        <f t="shared" si="1"/>
        <v>https://beteranomotors.github.io/beterano-data/img/vehiculos/SUV/Suzuki-Jimny.jpg</v>
      </c>
    </row>
    <row r="142" ht="15.75" customHeight="1">
      <c r="A142" s="23">
        <v>141.0</v>
      </c>
      <c r="B142" s="26" t="s">
        <v>1550</v>
      </c>
      <c r="C142" s="26" t="s">
        <v>1809</v>
      </c>
      <c r="D142" s="24" t="s">
        <v>1825</v>
      </c>
      <c r="E142" s="26" t="s">
        <v>1841</v>
      </c>
      <c r="F142" s="26" t="s">
        <v>1554</v>
      </c>
      <c r="G142" s="26" t="s">
        <v>1842</v>
      </c>
      <c r="H142" s="26" t="s">
        <v>1558</v>
      </c>
      <c r="I142" s="35" t="str">
        <f t="shared" si="1"/>
        <v>https://beteranomotors.github.io/beterano-data/img/vehiculos/SUV/Suzuki-Jimny.jpg</v>
      </c>
    </row>
    <row r="143" ht="15.75" customHeight="1">
      <c r="A143" s="28">
        <v>142.0</v>
      </c>
      <c r="B143" s="31" t="s">
        <v>1550</v>
      </c>
      <c r="C143" s="31" t="s">
        <v>1809</v>
      </c>
      <c r="D143" s="29" t="s">
        <v>1825</v>
      </c>
      <c r="E143" s="31" t="s">
        <v>1843</v>
      </c>
      <c r="F143" s="31" t="s">
        <v>1554</v>
      </c>
      <c r="G143" s="31" t="s">
        <v>1844</v>
      </c>
      <c r="H143" s="31" t="s">
        <v>1845</v>
      </c>
      <c r="I143" s="34" t="str">
        <f t="shared" si="1"/>
        <v>https://beteranomotors.github.io/beterano-data/img/vehiculos/SUV/Suzuki-Jimny.jpg</v>
      </c>
    </row>
    <row r="144" ht="15.75" customHeight="1">
      <c r="A144" s="23">
        <v>143.0</v>
      </c>
      <c r="B144" s="26" t="s">
        <v>1550</v>
      </c>
      <c r="C144" s="26" t="s">
        <v>1809</v>
      </c>
      <c r="D144" s="24" t="s">
        <v>1825</v>
      </c>
      <c r="E144" s="26" t="s">
        <v>1846</v>
      </c>
      <c r="F144" s="26" t="s">
        <v>1554</v>
      </c>
      <c r="G144" s="26" t="s">
        <v>1844</v>
      </c>
      <c r="H144" s="26" t="s">
        <v>1847</v>
      </c>
      <c r="I144" s="35" t="str">
        <f t="shared" si="1"/>
        <v>https://beteranomotors.github.io/beterano-data/img/vehiculos/SUV/Suzuki-Jimny.jpg</v>
      </c>
    </row>
    <row r="145" ht="15.75" customHeight="1">
      <c r="A145" s="28">
        <v>144.0</v>
      </c>
      <c r="B145" s="31" t="s">
        <v>1550</v>
      </c>
      <c r="C145" s="31" t="s">
        <v>1809</v>
      </c>
      <c r="D145" s="29" t="s">
        <v>1825</v>
      </c>
      <c r="E145" s="31" t="s">
        <v>1848</v>
      </c>
      <c r="F145" s="31" t="s">
        <v>1554</v>
      </c>
      <c r="G145" s="31" t="s">
        <v>1849</v>
      </c>
      <c r="H145" s="31" t="s">
        <v>1850</v>
      </c>
      <c r="I145" s="34" t="str">
        <f t="shared" si="1"/>
        <v>https://beteranomotors.github.io/beterano-data/img/vehiculos/SUV/Suzuki-Jimny.jpg</v>
      </c>
    </row>
    <row r="146" ht="15.75" customHeight="1">
      <c r="A146" s="23">
        <v>145.0</v>
      </c>
      <c r="B146" s="26" t="s">
        <v>1550</v>
      </c>
      <c r="C146" s="26" t="s">
        <v>1809</v>
      </c>
      <c r="D146" s="24" t="s">
        <v>1825</v>
      </c>
      <c r="E146" s="26" t="s">
        <v>1851</v>
      </c>
      <c r="F146" s="26" t="s">
        <v>1554</v>
      </c>
      <c r="G146" s="26" t="s">
        <v>1849</v>
      </c>
      <c r="H146" s="26" t="s">
        <v>1852</v>
      </c>
      <c r="I146" s="35" t="str">
        <f t="shared" si="1"/>
        <v>https://beteranomotors.github.io/beterano-data/img/vehiculos/SUV/Suzuki-Jimny.jpg</v>
      </c>
    </row>
    <row r="147" ht="15.75" customHeight="1">
      <c r="A147" s="28">
        <v>146.0</v>
      </c>
      <c r="B147" s="31" t="s">
        <v>1550</v>
      </c>
      <c r="C147" s="31" t="s">
        <v>1809</v>
      </c>
      <c r="D147" s="29" t="s">
        <v>1825</v>
      </c>
      <c r="E147" s="31" t="s">
        <v>1853</v>
      </c>
      <c r="F147" s="31" t="s">
        <v>1554</v>
      </c>
      <c r="G147" s="31" t="s">
        <v>1854</v>
      </c>
      <c r="H147" s="31" t="s">
        <v>1855</v>
      </c>
      <c r="I147" s="34" t="str">
        <f t="shared" si="1"/>
        <v>https://beteranomotors.github.io/beterano-data/img/vehiculos/SUV/Suzuki-Jimny.jpg</v>
      </c>
    </row>
    <row r="148" ht="15.75" customHeight="1">
      <c r="A148" s="23">
        <v>147.0</v>
      </c>
      <c r="B148" s="26" t="s">
        <v>1550</v>
      </c>
      <c r="C148" s="26" t="s">
        <v>1809</v>
      </c>
      <c r="D148" s="24" t="s">
        <v>1825</v>
      </c>
      <c r="E148" s="26" t="s">
        <v>1856</v>
      </c>
      <c r="F148" s="26" t="s">
        <v>1554</v>
      </c>
      <c r="G148" s="26" t="s">
        <v>1854</v>
      </c>
      <c r="H148" s="26" t="s">
        <v>1857</v>
      </c>
      <c r="I148" s="35" t="str">
        <f t="shared" si="1"/>
        <v>https://beteranomotors.github.io/beterano-data/img/vehiculos/SUV/Suzuki-Jimny.jpg</v>
      </c>
    </row>
    <row r="149" ht="15.75" customHeight="1">
      <c r="A149" s="28">
        <v>148.0</v>
      </c>
      <c r="B149" s="31" t="s">
        <v>1550</v>
      </c>
      <c r="C149" s="31" t="s">
        <v>1809</v>
      </c>
      <c r="D149" s="29" t="s">
        <v>1825</v>
      </c>
      <c r="E149" s="31" t="s">
        <v>1858</v>
      </c>
      <c r="F149" s="31" t="s">
        <v>1594</v>
      </c>
      <c r="G149" s="31" t="s">
        <v>1859</v>
      </c>
      <c r="H149" s="31" t="s">
        <v>1860</v>
      </c>
      <c r="I149" s="34" t="str">
        <f t="shared" si="1"/>
        <v>https://beteranomotors.github.io/beterano-data/img/vehiculos/SUV/Suzuki-Jimny.jpg</v>
      </c>
    </row>
    <row r="150" ht="15.75" customHeight="1">
      <c r="A150" s="23">
        <v>149.0</v>
      </c>
      <c r="B150" s="26" t="s">
        <v>1550</v>
      </c>
      <c r="C150" s="26" t="s">
        <v>1809</v>
      </c>
      <c r="D150" s="24" t="s">
        <v>1825</v>
      </c>
      <c r="E150" s="26" t="s">
        <v>1861</v>
      </c>
      <c r="F150" s="26" t="s">
        <v>1554</v>
      </c>
      <c r="G150" s="26" t="s">
        <v>1849</v>
      </c>
      <c r="H150" s="26" t="s">
        <v>1592</v>
      </c>
      <c r="I150" s="35" t="str">
        <f t="shared" si="1"/>
        <v>https://beteranomotors.github.io/beterano-data/img/vehiculos/SUV/Suzuki-Jimny.jpg</v>
      </c>
    </row>
    <row r="151" ht="15.75" customHeight="1">
      <c r="A151" s="28">
        <v>150.0</v>
      </c>
      <c r="B151" s="31" t="s">
        <v>1550</v>
      </c>
      <c r="C151" s="31" t="s">
        <v>1809</v>
      </c>
      <c r="D151" s="29" t="s">
        <v>1825</v>
      </c>
      <c r="E151" s="31" t="s">
        <v>1862</v>
      </c>
      <c r="F151" s="31" t="s">
        <v>1554</v>
      </c>
      <c r="G151" s="31" t="s">
        <v>1863</v>
      </c>
      <c r="H151" s="31" t="s">
        <v>1592</v>
      </c>
      <c r="I151" s="34" t="str">
        <f t="shared" si="1"/>
        <v>https://beteranomotors.github.io/beterano-data/img/vehiculos/SUV/Suzuki-Jimny.jpg</v>
      </c>
    </row>
    <row r="152" ht="15.75" customHeight="1">
      <c r="A152" s="23">
        <v>151.0</v>
      </c>
      <c r="B152" s="26" t="s">
        <v>1550</v>
      </c>
      <c r="C152" s="26" t="s">
        <v>1864</v>
      </c>
      <c r="D152" s="24" t="s">
        <v>1865</v>
      </c>
      <c r="E152" s="26" t="s">
        <v>1866</v>
      </c>
      <c r="F152" s="26" t="s">
        <v>1554</v>
      </c>
      <c r="G152" s="26" t="s">
        <v>1867</v>
      </c>
      <c r="H152" s="26" t="s">
        <v>1868</v>
      </c>
      <c r="I152" s="35" t="str">
        <f t="shared" si="1"/>
        <v>https://beteranomotors.github.io/beterano-data/img/vehiculos/SUV/Mitsubishi-Pajero.jpg</v>
      </c>
    </row>
    <row r="153" ht="15.75" customHeight="1">
      <c r="A153" s="28">
        <v>152.0</v>
      </c>
      <c r="B153" s="31" t="s">
        <v>1550</v>
      </c>
      <c r="C153" s="31" t="s">
        <v>1864</v>
      </c>
      <c r="D153" s="29" t="s">
        <v>1865</v>
      </c>
      <c r="E153" s="31" t="s">
        <v>1866</v>
      </c>
      <c r="F153" s="31" t="s">
        <v>1554</v>
      </c>
      <c r="G153" s="31" t="s">
        <v>1869</v>
      </c>
      <c r="H153" s="31" t="s">
        <v>1870</v>
      </c>
      <c r="I153" s="34" t="str">
        <f t="shared" si="1"/>
        <v>https://beteranomotors.github.io/beterano-data/img/vehiculos/SUV/Mitsubishi-Pajero.jpg</v>
      </c>
    </row>
    <row r="154" ht="15.75" customHeight="1">
      <c r="A154" s="23">
        <v>153.0</v>
      </c>
      <c r="B154" s="26" t="s">
        <v>1550</v>
      </c>
      <c r="C154" s="26" t="s">
        <v>1864</v>
      </c>
      <c r="D154" s="24" t="s">
        <v>1865</v>
      </c>
      <c r="E154" s="26" t="s">
        <v>1866</v>
      </c>
      <c r="F154" s="26" t="s">
        <v>1554</v>
      </c>
      <c r="G154" s="26" t="s">
        <v>1871</v>
      </c>
      <c r="H154" s="26" t="s">
        <v>1872</v>
      </c>
      <c r="I154" s="35" t="str">
        <f t="shared" si="1"/>
        <v>https://beteranomotors.github.io/beterano-data/img/vehiculos/SUV/Mitsubishi-Pajero.jpg</v>
      </c>
    </row>
    <row r="155" ht="15.75" customHeight="1">
      <c r="A155" s="28">
        <v>154.0</v>
      </c>
      <c r="B155" s="31" t="s">
        <v>1550</v>
      </c>
      <c r="C155" s="31" t="s">
        <v>1864</v>
      </c>
      <c r="D155" s="29" t="s">
        <v>1865</v>
      </c>
      <c r="E155" s="31" t="s">
        <v>1866</v>
      </c>
      <c r="F155" s="31" t="s">
        <v>1594</v>
      </c>
      <c r="G155" s="31" t="s">
        <v>1873</v>
      </c>
      <c r="H155" s="31" t="s">
        <v>1868</v>
      </c>
      <c r="I155" s="34" t="str">
        <f t="shared" si="1"/>
        <v>https://beteranomotors.github.io/beterano-data/img/vehiculos/SUV/Mitsubishi-Pajero.jpg</v>
      </c>
    </row>
    <row r="156" ht="15.75" customHeight="1">
      <c r="A156" s="23">
        <v>155.0</v>
      </c>
      <c r="B156" s="26" t="s">
        <v>1550</v>
      </c>
      <c r="C156" s="26" t="s">
        <v>1864</v>
      </c>
      <c r="D156" s="24" t="s">
        <v>1865</v>
      </c>
      <c r="E156" s="26" t="s">
        <v>1866</v>
      </c>
      <c r="F156" s="26" t="s">
        <v>1594</v>
      </c>
      <c r="G156" s="26" t="s">
        <v>1874</v>
      </c>
      <c r="H156" s="26" t="s">
        <v>1872</v>
      </c>
      <c r="I156" s="35" t="str">
        <f t="shared" si="1"/>
        <v>https://beteranomotors.github.io/beterano-data/img/vehiculos/SUV/Mitsubishi-Pajero.jpg</v>
      </c>
    </row>
    <row r="157" ht="15.75" customHeight="1">
      <c r="A157" s="28">
        <v>156.0</v>
      </c>
      <c r="B157" s="31" t="s">
        <v>1550</v>
      </c>
      <c r="C157" s="31" t="s">
        <v>1864</v>
      </c>
      <c r="D157" s="29" t="s">
        <v>1865</v>
      </c>
      <c r="E157" s="31" t="s">
        <v>1875</v>
      </c>
      <c r="F157" s="31" t="s">
        <v>1554</v>
      </c>
      <c r="G157" s="31" t="s">
        <v>1871</v>
      </c>
      <c r="H157" s="31" t="s">
        <v>1876</v>
      </c>
      <c r="I157" s="34" t="str">
        <f t="shared" si="1"/>
        <v>https://beteranomotors.github.io/beterano-data/img/vehiculos/SUV/Mitsubishi-Pajero.jpg</v>
      </c>
    </row>
    <row r="158" ht="15.75" customHeight="1">
      <c r="A158" s="23">
        <v>157.0</v>
      </c>
      <c r="B158" s="26" t="s">
        <v>1550</v>
      </c>
      <c r="C158" s="26" t="s">
        <v>1864</v>
      </c>
      <c r="D158" s="24" t="s">
        <v>1865</v>
      </c>
      <c r="E158" s="26" t="s">
        <v>1875</v>
      </c>
      <c r="F158" s="26" t="s">
        <v>1554</v>
      </c>
      <c r="G158" s="26" t="s">
        <v>1877</v>
      </c>
      <c r="H158" s="26" t="s">
        <v>1878</v>
      </c>
      <c r="I158" s="35" t="str">
        <f t="shared" si="1"/>
        <v>https://beteranomotors.github.io/beterano-data/img/vehiculos/SUV/Mitsubishi-Pajero.jpg</v>
      </c>
    </row>
    <row r="159" ht="15.75" customHeight="1">
      <c r="A159" s="28">
        <v>158.0</v>
      </c>
      <c r="B159" s="31" t="s">
        <v>1550</v>
      </c>
      <c r="C159" s="31" t="s">
        <v>1864</v>
      </c>
      <c r="D159" s="29" t="s">
        <v>1865</v>
      </c>
      <c r="E159" s="31" t="s">
        <v>1875</v>
      </c>
      <c r="F159" s="31" t="s">
        <v>1594</v>
      </c>
      <c r="G159" s="31" t="s">
        <v>1874</v>
      </c>
      <c r="H159" s="31" t="s">
        <v>1876</v>
      </c>
      <c r="I159" s="34" t="str">
        <f t="shared" si="1"/>
        <v>https://beteranomotors.github.io/beterano-data/img/vehiculos/SUV/Mitsubishi-Pajero.jpg</v>
      </c>
    </row>
    <row r="160" ht="15.75" customHeight="1">
      <c r="A160" s="23">
        <v>159.0</v>
      </c>
      <c r="B160" s="26" t="s">
        <v>1550</v>
      </c>
      <c r="C160" s="26" t="s">
        <v>1864</v>
      </c>
      <c r="D160" s="24" t="s">
        <v>1865</v>
      </c>
      <c r="E160" s="26" t="s">
        <v>1875</v>
      </c>
      <c r="F160" s="26" t="s">
        <v>1594</v>
      </c>
      <c r="G160" s="26" t="s">
        <v>1879</v>
      </c>
      <c r="H160" s="26" t="s">
        <v>1878</v>
      </c>
      <c r="I160" s="35" t="str">
        <f t="shared" si="1"/>
        <v>https://beteranomotors.github.io/beterano-data/img/vehiculos/SUV/Mitsubishi-Pajero.jpg</v>
      </c>
    </row>
    <row r="161" ht="15.75" customHeight="1">
      <c r="A161" s="28">
        <v>160.0</v>
      </c>
      <c r="B161" s="31" t="s">
        <v>1550</v>
      </c>
      <c r="C161" s="31" t="s">
        <v>1864</v>
      </c>
      <c r="D161" s="29" t="s">
        <v>1865</v>
      </c>
      <c r="E161" s="31" t="s">
        <v>1880</v>
      </c>
      <c r="F161" s="31" t="s">
        <v>1554</v>
      </c>
      <c r="G161" s="31" t="s">
        <v>1881</v>
      </c>
      <c r="H161" s="31" t="s">
        <v>1882</v>
      </c>
      <c r="I161" s="34" t="str">
        <f t="shared" si="1"/>
        <v>https://beteranomotors.github.io/beterano-data/img/vehiculos/SUV/Mitsubishi-Pajero.jpg</v>
      </c>
    </row>
    <row r="162" ht="15.75" customHeight="1">
      <c r="A162" s="23">
        <v>161.0</v>
      </c>
      <c r="B162" s="26" t="s">
        <v>1550</v>
      </c>
      <c r="C162" s="26" t="s">
        <v>1864</v>
      </c>
      <c r="D162" s="24" t="s">
        <v>1865</v>
      </c>
      <c r="E162" s="26" t="s">
        <v>1880</v>
      </c>
      <c r="F162" s="26" t="s">
        <v>1594</v>
      </c>
      <c r="G162" s="26" t="s">
        <v>1883</v>
      </c>
      <c r="H162" s="26" t="s">
        <v>1882</v>
      </c>
      <c r="I162" s="35" t="str">
        <f t="shared" si="1"/>
        <v>https://beteranomotors.github.io/beterano-data/img/vehiculos/SUV/Mitsubishi-Pajero.jpg</v>
      </c>
    </row>
    <row r="163" ht="15.75" customHeight="1">
      <c r="A163" s="28">
        <v>162.0</v>
      </c>
      <c r="B163" s="31" t="s">
        <v>1550</v>
      </c>
      <c r="C163" s="31" t="s">
        <v>1864</v>
      </c>
      <c r="D163" s="29" t="s">
        <v>1865</v>
      </c>
      <c r="E163" s="31" t="s">
        <v>1884</v>
      </c>
      <c r="F163" s="31" t="s">
        <v>1554</v>
      </c>
      <c r="G163" s="31" t="s">
        <v>1885</v>
      </c>
      <c r="H163" s="31" t="s">
        <v>1886</v>
      </c>
      <c r="I163" s="34" t="str">
        <f t="shared" si="1"/>
        <v>https://beteranomotors.github.io/beterano-data/img/vehiculos/SUV/Mitsubishi-Pajero.jpg</v>
      </c>
    </row>
    <row r="164" ht="15.75" customHeight="1">
      <c r="A164" s="23">
        <v>163.0</v>
      </c>
      <c r="B164" s="26" t="s">
        <v>1550</v>
      </c>
      <c r="C164" s="26" t="s">
        <v>1864</v>
      </c>
      <c r="D164" s="24" t="s">
        <v>1865</v>
      </c>
      <c r="E164" s="26" t="s">
        <v>1884</v>
      </c>
      <c r="F164" s="26" t="s">
        <v>1594</v>
      </c>
      <c r="G164" s="26" t="s">
        <v>1887</v>
      </c>
      <c r="H164" s="26" t="s">
        <v>1886</v>
      </c>
      <c r="I164" s="35" t="str">
        <f t="shared" si="1"/>
        <v>https://beteranomotors.github.io/beterano-data/img/vehiculos/SUV/Mitsubishi-Pajero.jpg</v>
      </c>
    </row>
    <row r="165" ht="15.75" customHeight="1">
      <c r="A165" s="28">
        <v>164.0</v>
      </c>
      <c r="B165" s="31" t="s">
        <v>1550</v>
      </c>
      <c r="C165" s="31" t="s">
        <v>1551</v>
      </c>
      <c r="D165" s="29" t="s">
        <v>1888</v>
      </c>
      <c r="E165" s="31" t="s">
        <v>1889</v>
      </c>
      <c r="F165" s="31" t="s">
        <v>1554</v>
      </c>
      <c r="G165" s="31" t="s">
        <v>1890</v>
      </c>
      <c r="H165" s="31" t="s">
        <v>1891</v>
      </c>
      <c r="I165" s="32" t="str">
        <f t="shared" si="1"/>
        <v>https://beteranomotors.github.io/beterano-data/img/vehiculos/SUV/Land Rover-Defender.jpg</v>
      </c>
    </row>
    <row r="166" ht="15.75" customHeight="1">
      <c r="A166" s="23">
        <v>165.0</v>
      </c>
      <c r="B166" s="26" t="s">
        <v>1550</v>
      </c>
      <c r="C166" s="26" t="s">
        <v>1551</v>
      </c>
      <c r="D166" s="24" t="s">
        <v>1888</v>
      </c>
      <c r="E166" s="26" t="s">
        <v>1889</v>
      </c>
      <c r="F166" s="26" t="s">
        <v>1594</v>
      </c>
      <c r="G166" s="26" t="s">
        <v>1867</v>
      </c>
      <c r="H166" s="26" t="s">
        <v>1892</v>
      </c>
      <c r="I166" s="27" t="str">
        <f t="shared" si="1"/>
        <v>https://beteranomotors.github.io/beterano-data/img/vehiculos/SUV/Land Rover-Defender.jpg</v>
      </c>
    </row>
    <row r="167" ht="15.75" customHeight="1">
      <c r="A167" s="28">
        <v>166.0</v>
      </c>
      <c r="B167" s="31" t="s">
        <v>1550</v>
      </c>
      <c r="C167" s="31" t="s">
        <v>1551</v>
      </c>
      <c r="D167" s="29" t="s">
        <v>1888</v>
      </c>
      <c r="E167" s="31" t="s">
        <v>1893</v>
      </c>
      <c r="F167" s="31" t="s">
        <v>1554</v>
      </c>
      <c r="G167" s="31" t="s">
        <v>1894</v>
      </c>
      <c r="H167" s="31" t="s">
        <v>1895</v>
      </c>
      <c r="I167" s="32" t="str">
        <f t="shared" si="1"/>
        <v>https://beteranomotors.github.io/beterano-data/img/vehiculos/SUV/Land Rover-Defender.jpg</v>
      </c>
    </row>
    <row r="168" ht="15.75" customHeight="1">
      <c r="A168" s="23">
        <v>167.0</v>
      </c>
      <c r="B168" s="26" t="s">
        <v>1550</v>
      </c>
      <c r="C168" s="26" t="s">
        <v>1551</v>
      </c>
      <c r="D168" s="24" t="s">
        <v>1888</v>
      </c>
      <c r="E168" s="26" t="s">
        <v>1896</v>
      </c>
      <c r="F168" s="26" t="s">
        <v>1554</v>
      </c>
      <c r="G168" s="26" t="s">
        <v>1894</v>
      </c>
      <c r="H168" s="26" t="s">
        <v>1897</v>
      </c>
      <c r="I168" s="27" t="str">
        <f t="shared" si="1"/>
        <v>https://beteranomotors.github.io/beterano-data/img/vehiculos/SUV/Land Rover-Defender.jpg</v>
      </c>
    </row>
    <row r="169" ht="15.75" customHeight="1">
      <c r="A169" s="28">
        <v>168.0</v>
      </c>
      <c r="B169" s="31" t="s">
        <v>1550</v>
      </c>
      <c r="C169" s="31" t="s">
        <v>1551</v>
      </c>
      <c r="D169" s="29" t="s">
        <v>1888</v>
      </c>
      <c r="E169" s="31" t="s">
        <v>1896</v>
      </c>
      <c r="F169" s="31" t="s">
        <v>1594</v>
      </c>
      <c r="G169" s="31" t="s">
        <v>1894</v>
      </c>
      <c r="H169" s="31" t="s">
        <v>1897</v>
      </c>
      <c r="I169" s="32" t="str">
        <f t="shared" si="1"/>
        <v>https://beteranomotors.github.io/beterano-data/img/vehiculos/SUV/Land Rover-Defender.jpg</v>
      </c>
    </row>
    <row r="170" ht="15.75" customHeight="1">
      <c r="A170" s="23">
        <v>169.0</v>
      </c>
      <c r="B170" s="26" t="s">
        <v>1550</v>
      </c>
      <c r="C170" s="26" t="s">
        <v>1551</v>
      </c>
      <c r="D170" s="24" t="s">
        <v>1888</v>
      </c>
      <c r="E170" s="26" t="s">
        <v>1898</v>
      </c>
      <c r="F170" s="26" t="s">
        <v>1554</v>
      </c>
      <c r="G170" s="26" t="s">
        <v>1894</v>
      </c>
      <c r="H170" s="26" t="s">
        <v>1899</v>
      </c>
      <c r="I170" s="27" t="str">
        <f t="shared" si="1"/>
        <v>https://beteranomotors.github.io/beterano-data/img/vehiculos/SUV/Land Rover-Defender.jpg</v>
      </c>
    </row>
    <row r="171" ht="15.75" customHeight="1">
      <c r="A171" s="28">
        <v>170.0</v>
      </c>
      <c r="B171" s="31" t="s">
        <v>1550</v>
      </c>
      <c r="C171" s="31" t="s">
        <v>1551</v>
      </c>
      <c r="D171" s="29" t="s">
        <v>1888</v>
      </c>
      <c r="E171" s="31" t="s">
        <v>1898</v>
      </c>
      <c r="F171" s="31" t="s">
        <v>1594</v>
      </c>
      <c r="G171" s="31" t="s">
        <v>1894</v>
      </c>
      <c r="H171" s="31" t="s">
        <v>1899</v>
      </c>
      <c r="I171" s="32" t="str">
        <f t="shared" si="1"/>
        <v>https://beteranomotors.github.io/beterano-data/img/vehiculos/SUV/Land Rover-Defender.jpg</v>
      </c>
    </row>
    <row r="172" ht="15.75" customHeight="1">
      <c r="A172" s="23">
        <v>171.0</v>
      </c>
      <c r="B172" s="26" t="s">
        <v>1550</v>
      </c>
      <c r="C172" s="26" t="s">
        <v>1551</v>
      </c>
      <c r="D172" s="24" t="s">
        <v>1888</v>
      </c>
      <c r="E172" s="26" t="s">
        <v>1900</v>
      </c>
      <c r="F172" s="26" t="s">
        <v>1554</v>
      </c>
      <c r="G172" s="26" t="s">
        <v>1901</v>
      </c>
      <c r="H172" s="26" t="s">
        <v>1902</v>
      </c>
      <c r="I172" s="27" t="str">
        <f t="shared" si="1"/>
        <v>https://beteranomotors.github.io/beterano-data/img/vehiculos/SUV/Land Rover-Defender.jpg</v>
      </c>
    </row>
    <row r="173" ht="15.75" customHeight="1">
      <c r="A173" s="28">
        <v>172.0</v>
      </c>
      <c r="B173" s="31" t="s">
        <v>1550</v>
      </c>
      <c r="C173" s="31" t="s">
        <v>1551</v>
      </c>
      <c r="D173" s="29" t="s">
        <v>1888</v>
      </c>
      <c r="E173" s="31" t="s">
        <v>1900</v>
      </c>
      <c r="F173" s="31" t="s">
        <v>1594</v>
      </c>
      <c r="G173" s="31" t="s">
        <v>1903</v>
      </c>
      <c r="H173" s="31" t="s">
        <v>1902</v>
      </c>
      <c r="I173" s="32" t="str">
        <f t="shared" si="1"/>
        <v>https://beteranomotors.github.io/beterano-data/img/vehiculos/SUV/Land Rover-Defender.jpg</v>
      </c>
    </row>
    <row r="174" ht="15.75" customHeight="1">
      <c r="A174" s="23">
        <v>173.0</v>
      </c>
      <c r="B174" s="26" t="s">
        <v>1550</v>
      </c>
      <c r="C174" s="26" t="s">
        <v>1551</v>
      </c>
      <c r="D174" s="24" t="s">
        <v>1888</v>
      </c>
      <c r="E174" s="26" t="s">
        <v>1904</v>
      </c>
      <c r="F174" s="26" t="s">
        <v>1554</v>
      </c>
      <c r="G174" s="26" t="s">
        <v>1901</v>
      </c>
      <c r="H174" s="26" t="s">
        <v>1902</v>
      </c>
      <c r="I174" s="27" t="str">
        <f t="shared" si="1"/>
        <v>https://beteranomotors.github.io/beterano-data/img/vehiculos/SUV/Land Rover-Defender.jpg</v>
      </c>
    </row>
    <row r="175" ht="15.75" customHeight="1">
      <c r="A175" s="28">
        <v>174.0</v>
      </c>
      <c r="B175" s="31" t="s">
        <v>1550</v>
      </c>
      <c r="C175" s="31" t="s">
        <v>1551</v>
      </c>
      <c r="D175" s="29" t="s">
        <v>1888</v>
      </c>
      <c r="E175" s="31" t="s">
        <v>1904</v>
      </c>
      <c r="F175" s="31" t="s">
        <v>1594</v>
      </c>
      <c r="G175" s="31" t="s">
        <v>1903</v>
      </c>
      <c r="H175" s="31" t="s">
        <v>1902</v>
      </c>
      <c r="I175" s="32" t="str">
        <f t="shared" si="1"/>
        <v>https://beteranomotors.github.io/beterano-data/img/vehiculos/SUV/Land Rover-Defender.jpg</v>
      </c>
    </row>
    <row r="176" ht="15.75" customHeight="1">
      <c r="A176" s="23">
        <v>175.0</v>
      </c>
      <c r="B176" s="26" t="s">
        <v>1550</v>
      </c>
      <c r="C176" s="26" t="s">
        <v>1551</v>
      </c>
      <c r="D176" s="24" t="s">
        <v>1888</v>
      </c>
      <c r="E176" s="26" t="s">
        <v>1905</v>
      </c>
      <c r="F176" s="26" t="s">
        <v>1594</v>
      </c>
      <c r="G176" s="26" t="s">
        <v>1906</v>
      </c>
      <c r="H176" s="26" t="s">
        <v>1845</v>
      </c>
      <c r="I176" s="27" t="str">
        <f t="shared" si="1"/>
        <v>https://beteranomotors.github.io/beterano-data/img/vehiculos/SUV/Land Rover-Defender.jpg</v>
      </c>
    </row>
    <row r="177" ht="15.75" customHeight="1">
      <c r="A177" s="28">
        <v>176.0</v>
      </c>
      <c r="B177" s="31" t="s">
        <v>1550</v>
      </c>
      <c r="C177" s="31" t="s">
        <v>1551</v>
      </c>
      <c r="D177" s="29" t="s">
        <v>1888</v>
      </c>
      <c r="E177" s="31" t="s">
        <v>1905</v>
      </c>
      <c r="F177" s="31" t="s">
        <v>1594</v>
      </c>
      <c r="G177" s="31" t="s">
        <v>1907</v>
      </c>
      <c r="H177" s="31" t="s">
        <v>1908</v>
      </c>
      <c r="I177" s="32" t="str">
        <f t="shared" si="1"/>
        <v>https://beteranomotors.github.io/beterano-data/img/vehiculos/SUV/Land Rover-Defender.jpg</v>
      </c>
    </row>
    <row r="178" ht="15.75" customHeight="1">
      <c r="A178" s="23">
        <v>177.0</v>
      </c>
      <c r="B178" s="26" t="s">
        <v>1550</v>
      </c>
      <c r="C178" s="26" t="s">
        <v>1551</v>
      </c>
      <c r="D178" s="24" t="s">
        <v>1888</v>
      </c>
      <c r="E178" s="26" t="s">
        <v>1905</v>
      </c>
      <c r="F178" s="26" t="s">
        <v>1594</v>
      </c>
      <c r="G178" s="26" t="s">
        <v>1909</v>
      </c>
      <c r="H178" s="26" t="s">
        <v>1910</v>
      </c>
      <c r="I178" s="27" t="str">
        <f t="shared" si="1"/>
        <v>https://beteranomotors.github.io/beterano-data/img/vehiculos/SUV/Land Rover-Defender.jpg</v>
      </c>
    </row>
    <row r="179" ht="15.75" customHeight="1">
      <c r="A179" s="28">
        <v>178.0</v>
      </c>
      <c r="B179" s="31" t="s">
        <v>1550</v>
      </c>
      <c r="C179" s="31" t="s">
        <v>1551</v>
      </c>
      <c r="D179" s="29" t="s">
        <v>1888</v>
      </c>
      <c r="E179" s="31" t="s">
        <v>1905</v>
      </c>
      <c r="F179" s="31" t="s">
        <v>1594</v>
      </c>
      <c r="G179" s="31" t="s">
        <v>1911</v>
      </c>
      <c r="H179" s="31" t="s">
        <v>1912</v>
      </c>
      <c r="I179" s="32" t="str">
        <f t="shared" si="1"/>
        <v>https://beteranomotors.github.io/beterano-data/img/vehiculos/SUV/Land Rover-Defender.jpg</v>
      </c>
    </row>
    <row r="180" ht="15.75" customHeight="1">
      <c r="A180" s="23">
        <v>179.0</v>
      </c>
      <c r="B180" s="26" t="s">
        <v>1550</v>
      </c>
      <c r="C180" s="26" t="s">
        <v>1551</v>
      </c>
      <c r="D180" s="24" t="s">
        <v>1888</v>
      </c>
      <c r="E180" s="26" t="s">
        <v>1905</v>
      </c>
      <c r="F180" s="26" t="s">
        <v>1594</v>
      </c>
      <c r="G180" s="26" t="s">
        <v>1913</v>
      </c>
      <c r="H180" s="26" t="s">
        <v>1914</v>
      </c>
      <c r="I180" s="27" t="str">
        <f t="shared" si="1"/>
        <v>https://beteranomotors.github.io/beterano-data/img/vehiculos/SUV/Land Rover-Defender.jpg</v>
      </c>
    </row>
    <row r="181" ht="15.75" customHeight="1">
      <c r="A181" s="28">
        <v>180.0</v>
      </c>
      <c r="B181" s="31" t="s">
        <v>1550</v>
      </c>
      <c r="C181" s="31" t="s">
        <v>1551</v>
      </c>
      <c r="D181" s="29" t="s">
        <v>1888</v>
      </c>
      <c r="E181" s="31" t="s">
        <v>1915</v>
      </c>
      <c r="F181" s="31" t="s">
        <v>1594</v>
      </c>
      <c r="G181" s="31" t="s">
        <v>1906</v>
      </c>
      <c r="H181" s="31" t="s">
        <v>1845</v>
      </c>
      <c r="I181" s="32" t="str">
        <f t="shared" si="1"/>
        <v>https://beteranomotors.github.io/beterano-data/img/vehiculos/SUV/Land Rover-Defender.jpg</v>
      </c>
    </row>
    <row r="182" ht="15.75" customHeight="1">
      <c r="A182" s="23">
        <v>181.0</v>
      </c>
      <c r="B182" s="26" t="s">
        <v>1550</v>
      </c>
      <c r="C182" s="26" t="s">
        <v>1551</v>
      </c>
      <c r="D182" s="24" t="s">
        <v>1888</v>
      </c>
      <c r="E182" s="26" t="s">
        <v>1915</v>
      </c>
      <c r="F182" s="26" t="s">
        <v>1594</v>
      </c>
      <c r="G182" s="26" t="s">
        <v>1907</v>
      </c>
      <c r="H182" s="26" t="s">
        <v>1908</v>
      </c>
      <c r="I182" s="27" t="str">
        <f t="shared" si="1"/>
        <v>https://beteranomotors.github.io/beterano-data/img/vehiculos/SUV/Land Rover-Defender.jpg</v>
      </c>
    </row>
    <row r="183" ht="15.75" customHeight="1">
      <c r="A183" s="28">
        <v>182.0</v>
      </c>
      <c r="B183" s="31" t="s">
        <v>1550</v>
      </c>
      <c r="C183" s="31" t="s">
        <v>1551</v>
      </c>
      <c r="D183" s="29" t="s">
        <v>1888</v>
      </c>
      <c r="E183" s="31" t="s">
        <v>1915</v>
      </c>
      <c r="F183" s="31" t="s">
        <v>1594</v>
      </c>
      <c r="G183" s="31" t="s">
        <v>1909</v>
      </c>
      <c r="H183" s="31" t="s">
        <v>1910</v>
      </c>
      <c r="I183" s="32" t="str">
        <f t="shared" si="1"/>
        <v>https://beteranomotors.github.io/beterano-data/img/vehiculos/SUV/Land Rover-Defender.jpg</v>
      </c>
    </row>
    <row r="184" ht="15.75" customHeight="1">
      <c r="A184" s="23">
        <v>183.0</v>
      </c>
      <c r="B184" s="26" t="s">
        <v>1550</v>
      </c>
      <c r="C184" s="26" t="s">
        <v>1551</v>
      </c>
      <c r="D184" s="24" t="s">
        <v>1888</v>
      </c>
      <c r="E184" s="26" t="s">
        <v>1915</v>
      </c>
      <c r="F184" s="26" t="s">
        <v>1594</v>
      </c>
      <c r="G184" s="26" t="s">
        <v>1911</v>
      </c>
      <c r="H184" s="26" t="s">
        <v>1912</v>
      </c>
      <c r="I184" s="27" t="str">
        <f t="shared" si="1"/>
        <v>https://beteranomotors.github.io/beterano-data/img/vehiculos/SUV/Land Rover-Defender.jpg</v>
      </c>
    </row>
    <row r="185" ht="15.75" customHeight="1">
      <c r="A185" s="28">
        <v>184.0</v>
      </c>
      <c r="B185" s="31" t="s">
        <v>1550</v>
      </c>
      <c r="C185" s="31" t="s">
        <v>1551</v>
      </c>
      <c r="D185" s="29" t="s">
        <v>1888</v>
      </c>
      <c r="E185" s="31" t="s">
        <v>1915</v>
      </c>
      <c r="F185" s="31" t="s">
        <v>1594</v>
      </c>
      <c r="G185" s="31" t="s">
        <v>1913</v>
      </c>
      <c r="H185" s="31" t="s">
        <v>1914</v>
      </c>
      <c r="I185" s="32" t="str">
        <f t="shared" si="1"/>
        <v>https://beteranomotors.github.io/beterano-data/img/vehiculos/SUV/Land Rover-Defender.jpg</v>
      </c>
    </row>
    <row r="186" ht="15.75" customHeight="1">
      <c r="A186" s="23">
        <v>185.0</v>
      </c>
      <c r="B186" s="26" t="s">
        <v>1550</v>
      </c>
      <c r="C186" s="26" t="s">
        <v>1551</v>
      </c>
      <c r="D186" s="24" t="s">
        <v>1888</v>
      </c>
      <c r="E186" s="26" t="s">
        <v>1916</v>
      </c>
      <c r="F186" s="26" t="s">
        <v>1554</v>
      </c>
      <c r="G186" s="26" t="s">
        <v>1917</v>
      </c>
      <c r="H186" s="26" t="s">
        <v>1918</v>
      </c>
      <c r="I186" s="27" t="str">
        <f t="shared" si="1"/>
        <v>https://beteranomotors.github.io/beterano-data/img/vehiculos/SUV/Land Rover-Defender.jpg</v>
      </c>
    </row>
    <row r="187" ht="15.75" customHeight="1">
      <c r="A187" s="28">
        <v>186.0</v>
      </c>
      <c r="B187" s="31" t="s">
        <v>1550</v>
      </c>
      <c r="C187" s="31" t="s">
        <v>1551</v>
      </c>
      <c r="D187" s="29" t="s">
        <v>1888</v>
      </c>
      <c r="E187" s="31" t="s">
        <v>1916</v>
      </c>
      <c r="F187" s="31" t="s">
        <v>1554</v>
      </c>
      <c r="G187" s="31" t="s">
        <v>1919</v>
      </c>
      <c r="H187" s="31" t="s">
        <v>1918</v>
      </c>
      <c r="I187" s="32" t="str">
        <f t="shared" si="1"/>
        <v>https://beteranomotors.github.io/beterano-data/img/vehiculos/SUV/Land Rover-Defender.jpg</v>
      </c>
    </row>
    <row r="188" ht="15.75" customHeight="1">
      <c r="A188" s="23">
        <v>187.0</v>
      </c>
      <c r="B188" s="26" t="s">
        <v>1550</v>
      </c>
      <c r="C188" s="26" t="s">
        <v>1551</v>
      </c>
      <c r="D188" s="24" t="s">
        <v>1888</v>
      </c>
      <c r="E188" s="26" t="s">
        <v>1916</v>
      </c>
      <c r="F188" s="26" t="s">
        <v>1554</v>
      </c>
      <c r="G188" s="26" t="s">
        <v>1920</v>
      </c>
      <c r="H188" s="26" t="s">
        <v>1635</v>
      </c>
      <c r="I188" s="27" t="str">
        <f t="shared" si="1"/>
        <v>https://beteranomotors.github.io/beterano-data/img/vehiculos/SUV/Land Rover-Defender.jpg</v>
      </c>
    </row>
    <row r="189" ht="15.75" customHeight="1">
      <c r="A189" s="28">
        <v>188.0</v>
      </c>
      <c r="B189" s="31" t="s">
        <v>1550</v>
      </c>
      <c r="C189" s="31" t="s">
        <v>1551</v>
      </c>
      <c r="D189" s="29" t="s">
        <v>1888</v>
      </c>
      <c r="E189" s="31" t="s">
        <v>1916</v>
      </c>
      <c r="F189" s="31" t="s">
        <v>1594</v>
      </c>
      <c r="G189" s="31" t="s">
        <v>1921</v>
      </c>
      <c r="H189" s="31"/>
      <c r="I189" s="32" t="str">
        <f t="shared" si="1"/>
        <v>https://beteranomotors.github.io/beterano-data/img/vehiculos/SUV/Land Rover-Defender.jpg</v>
      </c>
    </row>
    <row r="190" ht="15.75" customHeight="1">
      <c r="A190" s="23">
        <v>189.0</v>
      </c>
      <c r="B190" s="26" t="s">
        <v>1550</v>
      </c>
      <c r="C190" s="26" t="s">
        <v>1551</v>
      </c>
      <c r="D190" s="26" t="s">
        <v>1922</v>
      </c>
      <c r="E190" s="26" t="s">
        <v>1923</v>
      </c>
      <c r="F190" s="26" t="s">
        <v>1554</v>
      </c>
      <c r="G190" s="26" t="s">
        <v>1867</v>
      </c>
      <c r="H190" s="26" t="s">
        <v>1895</v>
      </c>
      <c r="I190" s="27" t="str">
        <f t="shared" si="1"/>
        <v>https://beteranomotors.github.io/beterano-data/img/vehiculos/SUV/Land Rover-Santana.jpg</v>
      </c>
    </row>
    <row r="191" ht="15.75" customHeight="1">
      <c r="A191" s="28">
        <v>190.0</v>
      </c>
      <c r="B191" s="31" t="s">
        <v>1550</v>
      </c>
      <c r="C191" s="31" t="s">
        <v>1551</v>
      </c>
      <c r="D191" s="31" t="s">
        <v>1922</v>
      </c>
      <c r="E191" s="31" t="s">
        <v>1923</v>
      </c>
      <c r="F191" s="31" t="s">
        <v>1594</v>
      </c>
      <c r="G191" s="31" t="s">
        <v>1867</v>
      </c>
      <c r="H191" s="31" t="s">
        <v>1895</v>
      </c>
      <c r="I191" s="32" t="str">
        <f t="shared" si="1"/>
        <v>https://beteranomotors.github.io/beterano-data/img/vehiculos/SUV/Land Rover-Santana.jpg</v>
      </c>
    </row>
    <row r="192" ht="15.75" customHeight="1">
      <c r="A192" s="23">
        <v>191.0</v>
      </c>
      <c r="B192" s="26" t="s">
        <v>1550</v>
      </c>
      <c r="C192" s="26" t="s">
        <v>1551</v>
      </c>
      <c r="D192" s="26" t="s">
        <v>1922</v>
      </c>
      <c r="E192" s="26" t="s">
        <v>1924</v>
      </c>
      <c r="F192" s="26" t="s">
        <v>1554</v>
      </c>
      <c r="G192" s="26" t="s">
        <v>1894</v>
      </c>
      <c r="H192" s="26" t="s">
        <v>1925</v>
      </c>
      <c r="I192" s="27" t="str">
        <f t="shared" si="1"/>
        <v>https://beteranomotors.github.io/beterano-data/img/vehiculos/SUV/Land Rover-Santana.jpg</v>
      </c>
    </row>
    <row r="193" ht="15.75" customHeight="1">
      <c r="A193" s="28">
        <v>192.0</v>
      </c>
      <c r="B193" s="31" t="s">
        <v>1550</v>
      </c>
      <c r="C193" s="31" t="s">
        <v>1551</v>
      </c>
      <c r="D193" s="31" t="s">
        <v>1922</v>
      </c>
      <c r="E193" s="31" t="s">
        <v>1924</v>
      </c>
      <c r="F193" s="31" t="s">
        <v>1594</v>
      </c>
      <c r="G193" s="31" t="s">
        <v>1894</v>
      </c>
      <c r="H193" s="31" t="s">
        <v>1925</v>
      </c>
      <c r="I193" s="32" t="str">
        <f t="shared" si="1"/>
        <v>https://beteranomotors.github.io/beterano-data/img/vehiculos/SUV/Land Rover-Santana.jpg</v>
      </c>
    </row>
    <row r="194" ht="15.75" customHeight="1">
      <c r="A194" s="23">
        <v>193.0</v>
      </c>
      <c r="B194" s="26" t="s">
        <v>1550</v>
      </c>
      <c r="C194" s="26" t="s">
        <v>1551</v>
      </c>
      <c r="D194" s="26" t="s">
        <v>1922</v>
      </c>
      <c r="E194" s="26" t="s">
        <v>1926</v>
      </c>
      <c r="F194" s="26" t="s">
        <v>1554</v>
      </c>
      <c r="G194" s="26" t="s">
        <v>1894</v>
      </c>
      <c r="H194" s="26" t="s">
        <v>1927</v>
      </c>
      <c r="I194" s="27" t="str">
        <f t="shared" si="1"/>
        <v>https://beteranomotors.github.io/beterano-data/img/vehiculos/SUV/Land Rover-Santana.jpg</v>
      </c>
    </row>
    <row r="195" ht="15.75" customHeight="1">
      <c r="A195" s="28">
        <v>194.0</v>
      </c>
      <c r="B195" s="31" t="s">
        <v>1550</v>
      </c>
      <c r="C195" s="31" t="s">
        <v>1551</v>
      </c>
      <c r="D195" s="31" t="s">
        <v>1922</v>
      </c>
      <c r="E195" s="31" t="s">
        <v>1926</v>
      </c>
      <c r="F195" s="31" t="s">
        <v>1594</v>
      </c>
      <c r="G195" s="31" t="s">
        <v>1894</v>
      </c>
      <c r="H195" s="31" t="s">
        <v>1927</v>
      </c>
      <c r="I195" s="32" t="str">
        <f t="shared" si="1"/>
        <v>https://beteranomotors.github.io/beterano-data/img/vehiculos/SUV/Land Rover-Santana.jpg</v>
      </c>
    </row>
    <row r="196" ht="15.75" customHeight="1">
      <c r="A196" s="23">
        <v>195.0</v>
      </c>
      <c r="B196" s="26" t="s">
        <v>1550</v>
      </c>
      <c r="C196" s="26" t="s">
        <v>1551</v>
      </c>
      <c r="D196" s="26" t="s">
        <v>1922</v>
      </c>
      <c r="E196" s="26" t="s">
        <v>1926</v>
      </c>
      <c r="F196" s="26" t="s">
        <v>1594</v>
      </c>
      <c r="G196" s="26" t="s">
        <v>1928</v>
      </c>
      <c r="H196" s="26" t="s">
        <v>1929</v>
      </c>
      <c r="I196" s="27" t="str">
        <f t="shared" si="1"/>
        <v>https://beteranomotors.github.io/beterano-data/img/vehiculos/SUV/Land Rover-Santana.jpg</v>
      </c>
    </row>
    <row r="197" ht="15.75" customHeight="1">
      <c r="A197" s="28">
        <v>196.0</v>
      </c>
      <c r="B197" s="31" t="s">
        <v>1550</v>
      </c>
      <c r="C197" s="31" t="s">
        <v>1551</v>
      </c>
      <c r="D197" s="31" t="s">
        <v>1922</v>
      </c>
      <c r="E197" s="31" t="s">
        <v>1926</v>
      </c>
      <c r="F197" s="31" t="s">
        <v>1554</v>
      </c>
      <c r="G197" s="31" t="s">
        <v>1930</v>
      </c>
      <c r="H197" s="31" t="s">
        <v>1931</v>
      </c>
      <c r="I197" s="32" t="str">
        <f t="shared" si="1"/>
        <v>https://beteranomotors.github.io/beterano-data/img/vehiculos/SUV/Land Rover-Santana.jpg</v>
      </c>
    </row>
    <row r="198" ht="15.75" customHeight="1">
      <c r="A198" s="23">
        <v>197.0</v>
      </c>
      <c r="B198" s="26" t="s">
        <v>1550</v>
      </c>
      <c r="C198" s="26" t="s">
        <v>1551</v>
      </c>
      <c r="D198" s="26" t="s">
        <v>1922</v>
      </c>
      <c r="E198" s="26" t="s">
        <v>1926</v>
      </c>
      <c r="F198" s="26" t="s">
        <v>1594</v>
      </c>
      <c r="G198" s="26" t="s">
        <v>1930</v>
      </c>
      <c r="H198" s="26" t="s">
        <v>1931</v>
      </c>
      <c r="I198" s="27" t="str">
        <f t="shared" si="1"/>
        <v>https://beteranomotors.github.io/beterano-data/img/vehiculos/SUV/Land Rover-Santana.jpg</v>
      </c>
    </row>
    <row r="199" ht="15.75" customHeight="1">
      <c r="A199" s="28">
        <v>198.0</v>
      </c>
      <c r="B199" s="31" t="s">
        <v>1550</v>
      </c>
      <c r="C199" s="31" t="s">
        <v>1551</v>
      </c>
      <c r="D199" s="31" t="s">
        <v>1922</v>
      </c>
      <c r="E199" s="31" t="s">
        <v>1932</v>
      </c>
      <c r="F199" s="31" t="s">
        <v>1594</v>
      </c>
      <c r="G199" s="31" t="s">
        <v>1903</v>
      </c>
      <c r="H199" s="31" t="s">
        <v>1933</v>
      </c>
      <c r="I199" s="32" t="str">
        <f t="shared" si="1"/>
        <v>https://beteranomotors.github.io/beterano-data/img/vehiculos/SUV/Land Rover-Santana.jpg</v>
      </c>
    </row>
    <row r="200" ht="15.75" customHeight="1">
      <c r="A200" s="23">
        <v>199.0</v>
      </c>
      <c r="B200" s="26" t="s">
        <v>1550</v>
      </c>
      <c r="C200" s="26" t="s">
        <v>1551</v>
      </c>
      <c r="D200" s="26" t="s">
        <v>1922</v>
      </c>
      <c r="E200" s="26" t="s">
        <v>1932</v>
      </c>
      <c r="F200" s="26" t="s">
        <v>1594</v>
      </c>
      <c r="G200" s="26" t="s">
        <v>1874</v>
      </c>
      <c r="H200" s="26" t="s">
        <v>1933</v>
      </c>
      <c r="I200" s="27" t="str">
        <f t="shared" si="1"/>
        <v>https://beteranomotors.github.io/beterano-data/img/vehiculos/SUV/Land Rover-Santana.jpg</v>
      </c>
    </row>
    <row r="201" ht="15.75" customHeight="1">
      <c r="A201" s="28">
        <v>200.0</v>
      </c>
      <c r="B201" s="31" t="s">
        <v>1550</v>
      </c>
      <c r="C201" s="31" t="s">
        <v>1551</v>
      </c>
      <c r="D201" s="31" t="s">
        <v>1922</v>
      </c>
      <c r="E201" s="31" t="s">
        <v>1932</v>
      </c>
      <c r="F201" s="31" t="s">
        <v>1554</v>
      </c>
      <c r="G201" s="31" t="s">
        <v>1894</v>
      </c>
      <c r="H201" s="31" t="s">
        <v>1933</v>
      </c>
      <c r="I201" s="32" t="str">
        <f t="shared" si="1"/>
        <v>https://beteranomotors.github.io/beterano-data/img/vehiculos/SUV/Land Rover-Santana.jpg</v>
      </c>
    </row>
    <row r="202" ht="15.75" customHeight="1">
      <c r="A202" s="23">
        <v>201.0</v>
      </c>
      <c r="B202" s="26" t="s">
        <v>1550</v>
      </c>
      <c r="C202" s="26" t="s">
        <v>1551</v>
      </c>
      <c r="D202" s="26" t="s">
        <v>1922</v>
      </c>
      <c r="E202" s="26" t="s">
        <v>1934</v>
      </c>
      <c r="F202" s="26" t="s">
        <v>1594</v>
      </c>
      <c r="G202" s="26" t="s">
        <v>1930</v>
      </c>
      <c r="H202" s="26" t="s">
        <v>1566</v>
      </c>
      <c r="I202" s="27" t="str">
        <f t="shared" si="1"/>
        <v>https://beteranomotors.github.io/beterano-data/img/vehiculos/SUV/Land Rover-Santana.jpg</v>
      </c>
    </row>
    <row r="203" ht="15.75" customHeight="1">
      <c r="A203" s="28">
        <v>202.0</v>
      </c>
      <c r="B203" s="31" t="s">
        <v>1935</v>
      </c>
      <c r="C203" s="31" t="s">
        <v>1936</v>
      </c>
      <c r="D203" s="31" t="s">
        <v>1937</v>
      </c>
      <c r="E203" s="31" t="s">
        <v>1938</v>
      </c>
      <c r="F203" s="31" t="s">
        <v>1554</v>
      </c>
      <c r="G203" s="31" t="s">
        <v>1903</v>
      </c>
      <c r="H203" s="31" t="s">
        <v>1939</v>
      </c>
      <c r="I203" s="34" t="str">
        <f t="shared" si="1"/>
        <v>https://beteranomotors.github.io/beterano-data/img/vehiculos/Van/Chevrolet-G-Series.jpg</v>
      </c>
    </row>
    <row r="204" ht="15.75" customHeight="1">
      <c r="A204" s="23">
        <v>203.0</v>
      </c>
      <c r="B204" s="26" t="s">
        <v>1935</v>
      </c>
      <c r="C204" s="26" t="s">
        <v>1936</v>
      </c>
      <c r="D204" s="26" t="s">
        <v>1937</v>
      </c>
      <c r="E204" s="26" t="s">
        <v>1938</v>
      </c>
      <c r="F204" s="26" t="s">
        <v>1554</v>
      </c>
      <c r="G204" s="26" t="s">
        <v>1940</v>
      </c>
      <c r="H204" s="26" t="s">
        <v>1939</v>
      </c>
      <c r="I204" s="35" t="str">
        <f t="shared" si="1"/>
        <v>https://beteranomotors.github.io/beterano-data/img/vehiculos/Van/Chevrolet-G-Series.jpg</v>
      </c>
    </row>
    <row r="205" ht="15.75" customHeight="1">
      <c r="A205" s="28">
        <v>204.0</v>
      </c>
      <c r="B205" s="31" t="s">
        <v>1935</v>
      </c>
      <c r="C205" s="31" t="s">
        <v>1941</v>
      </c>
      <c r="D205" s="31" t="s">
        <v>1942</v>
      </c>
      <c r="E205" s="31" t="s">
        <v>1943</v>
      </c>
      <c r="F205" s="31" t="s">
        <v>1554</v>
      </c>
      <c r="G205" s="31" t="s">
        <v>1903</v>
      </c>
      <c r="H205" s="31" t="s">
        <v>1939</v>
      </c>
      <c r="I205" s="34" t="str">
        <f t="shared" si="1"/>
        <v>https://beteranomotors.github.io/beterano-data/img/vehiculos/Van/GMC-Handi-Van.jpg</v>
      </c>
    </row>
    <row r="206" ht="15.75" customHeight="1">
      <c r="A206" s="23">
        <v>205.0</v>
      </c>
      <c r="B206" s="26" t="s">
        <v>1935</v>
      </c>
      <c r="C206" s="26" t="s">
        <v>1941</v>
      </c>
      <c r="D206" s="26" t="s">
        <v>1942</v>
      </c>
      <c r="E206" s="26" t="s">
        <v>1943</v>
      </c>
      <c r="F206" s="26" t="s">
        <v>1554</v>
      </c>
      <c r="G206" s="26" t="s">
        <v>1940</v>
      </c>
      <c r="H206" s="26" t="s">
        <v>1939</v>
      </c>
      <c r="I206" s="35" t="str">
        <f t="shared" si="1"/>
        <v>https://beteranomotors.github.io/beterano-data/img/vehiculos/Van/GMC-Handi-Van.jpg</v>
      </c>
    </row>
    <row r="207" ht="15.75" customHeight="1">
      <c r="A207" s="28">
        <v>206.0</v>
      </c>
      <c r="B207" s="31" t="s">
        <v>1935</v>
      </c>
      <c r="C207" s="31" t="s">
        <v>1936</v>
      </c>
      <c r="D207" s="31" t="s">
        <v>1937</v>
      </c>
      <c r="E207" s="31" t="s">
        <v>1944</v>
      </c>
      <c r="F207" s="31" t="s">
        <v>1554</v>
      </c>
      <c r="G207" s="31" t="s">
        <v>1945</v>
      </c>
      <c r="H207" s="31" t="s">
        <v>1946</v>
      </c>
      <c r="I207" s="34" t="str">
        <f t="shared" si="1"/>
        <v>https://beteranomotors.github.io/beterano-data/img/vehiculos/Van/Chevrolet-G-Series.jpg</v>
      </c>
    </row>
    <row r="208" ht="15.75" customHeight="1">
      <c r="A208" s="23">
        <v>207.0</v>
      </c>
      <c r="B208" s="26" t="s">
        <v>1935</v>
      </c>
      <c r="C208" s="26" t="s">
        <v>1936</v>
      </c>
      <c r="D208" s="26" t="s">
        <v>1937</v>
      </c>
      <c r="E208" s="26" t="s">
        <v>1944</v>
      </c>
      <c r="F208" s="26" t="s">
        <v>1554</v>
      </c>
      <c r="G208" s="26" t="s">
        <v>1947</v>
      </c>
      <c r="H208" s="26" t="s">
        <v>1946</v>
      </c>
      <c r="I208" s="35" t="str">
        <f t="shared" si="1"/>
        <v>https://beteranomotors.github.io/beterano-data/img/vehiculos/Van/Chevrolet-G-Series.jpg</v>
      </c>
    </row>
    <row r="209" ht="15.75" customHeight="1">
      <c r="A209" s="28">
        <v>208.0</v>
      </c>
      <c r="B209" s="31" t="s">
        <v>1935</v>
      </c>
      <c r="C209" s="31" t="s">
        <v>1936</v>
      </c>
      <c r="D209" s="31" t="s">
        <v>1937</v>
      </c>
      <c r="E209" s="31" t="s">
        <v>1944</v>
      </c>
      <c r="F209" s="31" t="s">
        <v>1554</v>
      </c>
      <c r="G209" s="31" t="s">
        <v>1948</v>
      </c>
      <c r="H209" s="31" t="s">
        <v>1946</v>
      </c>
      <c r="I209" s="34" t="str">
        <f t="shared" si="1"/>
        <v>https://beteranomotors.github.io/beterano-data/img/vehiculos/Van/Chevrolet-G-Series.jpg</v>
      </c>
    </row>
    <row r="210" ht="15.75" customHeight="1">
      <c r="A210" s="23">
        <v>209.0</v>
      </c>
      <c r="B210" s="26" t="s">
        <v>1935</v>
      </c>
      <c r="C210" s="26" t="s">
        <v>1936</v>
      </c>
      <c r="D210" s="26" t="s">
        <v>1937</v>
      </c>
      <c r="E210" s="26" t="s">
        <v>1944</v>
      </c>
      <c r="F210" s="26" t="s">
        <v>1554</v>
      </c>
      <c r="G210" s="26" t="s">
        <v>1949</v>
      </c>
      <c r="H210" s="26" t="s">
        <v>1946</v>
      </c>
      <c r="I210" s="35" t="str">
        <f t="shared" si="1"/>
        <v>https://beteranomotors.github.io/beterano-data/img/vehiculos/Van/Chevrolet-G-Series.jpg</v>
      </c>
    </row>
    <row r="211" ht="15.75" customHeight="1">
      <c r="A211" s="28">
        <v>210.0</v>
      </c>
      <c r="B211" s="31" t="s">
        <v>1935</v>
      </c>
      <c r="C211" s="31" t="s">
        <v>1941</v>
      </c>
      <c r="D211" s="31" t="s">
        <v>1942</v>
      </c>
      <c r="E211" s="31" t="s">
        <v>1950</v>
      </c>
      <c r="F211" s="31" t="s">
        <v>1554</v>
      </c>
      <c r="G211" s="31" t="s">
        <v>1945</v>
      </c>
      <c r="H211" s="31" t="s">
        <v>1946</v>
      </c>
      <c r="I211" s="34" t="str">
        <f t="shared" si="1"/>
        <v>https://beteranomotors.github.io/beterano-data/img/vehiculos/Van/GMC-Handi-Van.jpg</v>
      </c>
    </row>
    <row r="212" ht="15.75" customHeight="1">
      <c r="A212" s="23">
        <v>211.0</v>
      </c>
      <c r="B212" s="26" t="s">
        <v>1935</v>
      </c>
      <c r="C212" s="26" t="s">
        <v>1941</v>
      </c>
      <c r="D212" s="26" t="s">
        <v>1942</v>
      </c>
      <c r="E212" s="26" t="s">
        <v>1950</v>
      </c>
      <c r="F212" s="26" t="s">
        <v>1554</v>
      </c>
      <c r="G212" s="26" t="s">
        <v>1947</v>
      </c>
      <c r="H212" s="26" t="s">
        <v>1946</v>
      </c>
      <c r="I212" s="35" t="str">
        <f t="shared" si="1"/>
        <v>https://beteranomotors.github.io/beterano-data/img/vehiculos/Van/GMC-Handi-Van.jpg</v>
      </c>
    </row>
    <row r="213" ht="15.75" customHeight="1">
      <c r="A213" s="28">
        <v>212.0</v>
      </c>
      <c r="B213" s="31" t="s">
        <v>1935</v>
      </c>
      <c r="C213" s="31" t="s">
        <v>1941</v>
      </c>
      <c r="D213" s="31" t="s">
        <v>1942</v>
      </c>
      <c r="E213" s="31" t="s">
        <v>1950</v>
      </c>
      <c r="F213" s="31" t="s">
        <v>1554</v>
      </c>
      <c r="G213" s="31" t="s">
        <v>1948</v>
      </c>
      <c r="H213" s="31" t="s">
        <v>1946</v>
      </c>
      <c r="I213" s="34" t="str">
        <f t="shared" si="1"/>
        <v>https://beteranomotors.github.io/beterano-data/img/vehiculos/Van/GMC-Handi-Van.jpg</v>
      </c>
    </row>
    <row r="214" ht="15.75" customHeight="1">
      <c r="A214" s="23">
        <v>213.0</v>
      </c>
      <c r="B214" s="26" t="s">
        <v>1935</v>
      </c>
      <c r="C214" s="26" t="s">
        <v>1941</v>
      </c>
      <c r="D214" s="26" t="s">
        <v>1942</v>
      </c>
      <c r="E214" s="26" t="s">
        <v>1950</v>
      </c>
      <c r="F214" s="26" t="s">
        <v>1554</v>
      </c>
      <c r="G214" s="26" t="s">
        <v>1949</v>
      </c>
      <c r="H214" s="26" t="s">
        <v>1946</v>
      </c>
      <c r="I214" s="35" t="str">
        <f t="shared" si="1"/>
        <v>https://beteranomotors.github.io/beterano-data/img/vehiculos/Van/GMC-Handi-Van.jpg</v>
      </c>
    </row>
    <row r="215" ht="15.75" customHeight="1">
      <c r="A215" s="28">
        <v>214.0</v>
      </c>
      <c r="B215" s="31" t="s">
        <v>1935</v>
      </c>
      <c r="C215" s="31" t="s">
        <v>1936</v>
      </c>
      <c r="D215" s="31" t="s">
        <v>1937</v>
      </c>
      <c r="E215" s="31" t="s">
        <v>1951</v>
      </c>
      <c r="F215" s="31" t="s">
        <v>1554</v>
      </c>
      <c r="G215" s="31" t="s">
        <v>1947</v>
      </c>
      <c r="H215" s="31" t="s">
        <v>1952</v>
      </c>
      <c r="I215" s="34" t="str">
        <f t="shared" si="1"/>
        <v>https://beteranomotors.github.io/beterano-data/img/vehiculos/Van/Chevrolet-G-Series.jpg</v>
      </c>
    </row>
    <row r="216" ht="15.75" customHeight="1">
      <c r="A216" s="23">
        <v>215.0</v>
      </c>
      <c r="B216" s="26" t="s">
        <v>1935</v>
      </c>
      <c r="C216" s="26" t="s">
        <v>1936</v>
      </c>
      <c r="D216" s="26" t="s">
        <v>1937</v>
      </c>
      <c r="E216" s="26" t="s">
        <v>1953</v>
      </c>
      <c r="F216" s="26" t="s">
        <v>1554</v>
      </c>
      <c r="G216" s="26" t="s">
        <v>1954</v>
      </c>
      <c r="H216" s="26" t="s">
        <v>1955</v>
      </c>
      <c r="I216" s="35" t="str">
        <f t="shared" si="1"/>
        <v>https://beteranomotors.github.io/beterano-data/img/vehiculos/Van/Chevrolet-G-Series.jpg</v>
      </c>
    </row>
    <row r="217" ht="15.75" customHeight="1">
      <c r="A217" s="28">
        <v>216.0</v>
      </c>
      <c r="B217" s="31" t="s">
        <v>1935</v>
      </c>
      <c r="C217" s="31" t="s">
        <v>1936</v>
      </c>
      <c r="D217" s="31" t="s">
        <v>1937</v>
      </c>
      <c r="E217" s="31" t="s">
        <v>1953</v>
      </c>
      <c r="F217" s="31" t="s">
        <v>1554</v>
      </c>
      <c r="G217" s="31" t="s">
        <v>1949</v>
      </c>
      <c r="H217" s="31" t="s">
        <v>1956</v>
      </c>
      <c r="I217" s="34" t="str">
        <f t="shared" si="1"/>
        <v>https://beteranomotors.github.io/beterano-data/img/vehiculos/Van/Chevrolet-G-Series.jpg</v>
      </c>
    </row>
    <row r="218" ht="15.75" customHeight="1">
      <c r="A218" s="23">
        <v>217.0</v>
      </c>
      <c r="B218" s="26" t="s">
        <v>1935</v>
      </c>
      <c r="C218" s="26" t="s">
        <v>1936</v>
      </c>
      <c r="D218" s="26" t="s">
        <v>1937</v>
      </c>
      <c r="E218" s="26" t="s">
        <v>1953</v>
      </c>
      <c r="F218" s="26" t="s">
        <v>1554</v>
      </c>
      <c r="G218" s="26" t="s">
        <v>1957</v>
      </c>
      <c r="H218" s="26" t="s">
        <v>1956</v>
      </c>
      <c r="I218" s="35" t="str">
        <f t="shared" si="1"/>
        <v>https://beteranomotors.github.io/beterano-data/img/vehiculos/Van/Chevrolet-G-Series.jpg</v>
      </c>
    </row>
    <row r="219" ht="15.75" customHeight="1">
      <c r="A219" s="28">
        <v>218.0</v>
      </c>
      <c r="B219" s="31" t="s">
        <v>1935</v>
      </c>
      <c r="C219" s="31" t="s">
        <v>1936</v>
      </c>
      <c r="D219" s="31" t="s">
        <v>1937</v>
      </c>
      <c r="E219" s="31" t="s">
        <v>1953</v>
      </c>
      <c r="F219" s="31" t="s">
        <v>1554</v>
      </c>
      <c r="G219" s="31" t="s">
        <v>1958</v>
      </c>
      <c r="H219" s="31" t="s">
        <v>1959</v>
      </c>
      <c r="I219" s="34" t="str">
        <f t="shared" si="1"/>
        <v>https://beteranomotors.github.io/beterano-data/img/vehiculos/Van/Chevrolet-G-Series.jpg</v>
      </c>
    </row>
    <row r="220" ht="15.75" customHeight="1">
      <c r="A220" s="23">
        <v>219.0</v>
      </c>
      <c r="B220" s="26" t="s">
        <v>1935</v>
      </c>
      <c r="C220" s="26" t="s">
        <v>1936</v>
      </c>
      <c r="D220" s="26" t="s">
        <v>1937</v>
      </c>
      <c r="E220" s="26" t="s">
        <v>1953</v>
      </c>
      <c r="F220" s="26" t="s">
        <v>1594</v>
      </c>
      <c r="G220" s="26" t="s">
        <v>1960</v>
      </c>
      <c r="H220" s="26" t="s">
        <v>1961</v>
      </c>
      <c r="I220" s="35" t="str">
        <f t="shared" si="1"/>
        <v>https://beteranomotors.github.io/beterano-data/img/vehiculos/Van/Chevrolet-G-Series.jpg</v>
      </c>
    </row>
    <row r="221" ht="15.75" customHeight="1">
      <c r="A221" s="28">
        <v>220.0</v>
      </c>
      <c r="B221" s="31" t="s">
        <v>1935</v>
      </c>
      <c r="C221" s="31" t="s">
        <v>1936</v>
      </c>
      <c r="D221" s="31" t="s">
        <v>1937</v>
      </c>
      <c r="E221" s="31" t="s">
        <v>1953</v>
      </c>
      <c r="F221" s="31" t="s">
        <v>1594</v>
      </c>
      <c r="G221" s="31" t="s">
        <v>1962</v>
      </c>
      <c r="H221" s="31" t="s">
        <v>1570</v>
      </c>
      <c r="I221" s="34" t="str">
        <f t="shared" si="1"/>
        <v>https://beteranomotors.github.io/beterano-data/img/vehiculos/Van/Chevrolet-G-Series.jpg</v>
      </c>
    </row>
    <row r="222" ht="15.75" customHeight="1">
      <c r="A222" s="23">
        <v>221.0</v>
      </c>
      <c r="B222" s="26" t="s">
        <v>1935</v>
      </c>
      <c r="C222" s="26" t="s">
        <v>1941</v>
      </c>
      <c r="D222" s="36" t="s">
        <v>1963</v>
      </c>
      <c r="E222" s="26" t="s">
        <v>1964</v>
      </c>
      <c r="F222" s="26" t="s">
        <v>1554</v>
      </c>
      <c r="G222" s="26" t="s">
        <v>1949</v>
      </c>
      <c r="H222" s="26" t="s">
        <v>1965</v>
      </c>
      <c r="I222" s="35" t="str">
        <f t="shared" si="1"/>
        <v>https://beteranomotors.github.io/beterano-data/img/vehiculos/Van/GMC-Vandura.jpg</v>
      </c>
    </row>
    <row r="223" ht="15.75" customHeight="1">
      <c r="A223" s="28">
        <v>222.0</v>
      </c>
      <c r="B223" s="31" t="s">
        <v>1935</v>
      </c>
      <c r="C223" s="31" t="s">
        <v>1941</v>
      </c>
      <c r="D223" s="37" t="s">
        <v>1963</v>
      </c>
      <c r="E223" s="31" t="s">
        <v>1964</v>
      </c>
      <c r="F223" s="31" t="s">
        <v>1554</v>
      </c>
      <c r="G223" s="31" t="s">
        <v>1957</v>
      </c>
      <c r="H223" s="31" t="s">
        <v>1965</v>
      </c>
      <c r="I223" s="34" t="str">
        <f t="shared" si="1"/>
        <v>https://beteranomotors.github.io/beterano-data/img/vehiculos/Van/GMC-Vandura.jpg</v>
      </c>
    </row>
    <row r="224" ht="15.75" customHeight="1">
      <c r="A224" s="23">
        <v>223.0</v>
      </c>
      <c r="B224" s="26" t="s">
        <v>1935</v>
      </c>
      <c r="C224" s="26" t="s">
        <v>1941</v>
      </c>
      <c r="D224" s="36" t="s">
        <v>1963</v>
      </c>
      <c r="E224" s="26" t="s">
        <v>1964</v>
      </c>
      <c r="F224" s="26" t="s">
        <v>1594</v>
      </c>
      <c r="G224" s="26" t="s">
        <v>1960</v>
      </c>
      <c r="H224" s="26" t="s">
        <v>1961</v>
      </c>
      <c r="I224" s="35" t="str">
        <f t="shared" si="1"/>
        <v>https://beteranomotors.github.io/beterano-data/img/vehiculos/Van/GMC-Vandura.jpg</v>
      </c>
    </row>
    <row r="225" ht="15.75" customHeight="1">
      <c r="A225" s="38">
        <v>224.0</v>
      </c>
      <c r="B225" s="39" t="s">
        <v>1935</v>
      </c>
      <c r="C225" s="39" t="s">
        <v>1941</v>
      </c>
      <c r="D225" s="40" t="s">
        <v>1963</v>
      </c>
      <c r="E225" s="39" t="s">
        <v>1964</v>
      </c>
      <c r="F225" s="39" t="s">
        <v>1594</v>
      </c>
      <c r="G225" s="39" t="s">
        <v>1962</v>
      </c>
      <c r="H225" s="39" t="s">
        <v>1570</v>
      </c>
      <c r="I225" s="41" t="str">
        <f t="shared" si="1"/>
        <v>https://beteranomotors.github.io/beterano-data/img/vehiculos/Van/GMC-Vandura.jpg</v>
      </c>
    </row>
    <row r="226" ht="15.75" customHeight="1">
      <c r="H226" s="42"/>
    </row>
    <row r="227" ht="15.75" customHeight="1">
      <c r="H227" s="42"/>
    </row>
    <row r="228" ht="15.75" customHeight="1">
      <c r="H228" s="42"/>
    </row>
    <row r="229" ht="15.75" customHeight="1">
      <c r="H229" s="42"/>
    </row>
    <row r="230" ht="15.75" customHeight="1">
      <c r="H230" s="42"/>
    </row>
    <row r="231" ht="15.75" customHeight="1">
      <c r="H231" s="42"/>
    </row>
    <row r="232" ht="15.75" customHeight="1">
      <c r="H232" s="42"/>
    </row>
    <row r="233" ht="15.75" customHeight="1">
      <c r="H233" s="42"/>
    </row>
    <row r="234" ht="15.75" customHeight="1">
      <c r="H234" s="42"/>
    </row>
    <row r="235" ht="15.75" customHeight="1">
      <c r="H235" s="42"/>
    </row>
    <row r="236" ht="15.75" customHeight="1">
      <c r="H236" s="42"/>
    </row>
    <row r="237" ht="15.75" customHeight="1">
      <c r="H237" s="42"/>
    </row>
    <row r="238" ht="15.75" customHeight="1">
      <c r="H238" s="42"/>
    </row>
    <row r="239" ht="15.75" customHeight="1">
      <c r="H239" s="42"/>
    </row>
    <row r="240" ht="15.75" customHeight="1">
      <c r="H240" s="42"/>
    </row>
    <row r="241" ht="15.75" customHeight="1">
      <c r="H241" s="42"/>
    </row>
    <row r="242" ht="15.75" customHeight="1">
      <c r="H242" s="42"/>
    </row>
    <row r="243" ht="15.75" customHeight="1">
      <c r="H243" s="42"/>
    </row>
    <row r="244" ht="15.75" customHeight="1">
      <c r="H244" s="42"/>
    </row>
    <row r="245" ht="15.75" customHeight="1">
      <c r="H245" s="42"/>
    </row>
    <row r="246" ht="15.75" customHeight="1">
      <c r="H246" s="42"/>
    </row>
    <row r="247" ht="15.75" customHeight="1">
      <c r="H247" s="42"/>
    </row>
    <row r="248" ht="15.75" customHeight="1">
      <c r="H248" s="42"/>
    </row>
    <row r="249" ht="15.75" customHeight="1">
      <c r="H249" s="42"/>
    </row>
    <row r="250" ht="15.75" customHeight="1">
      <c r="H250" s="42"/>
    </row>
    <row r="251" ht="15.75" customHeight="1">
      <c r="H251" s="42"/>
    </row>
    <row r="252" ht="15.75" customHeight="1">
      <c r="H252" s="42"/>
    </row>
    <row r="253" ht="15.75" customHeight="1">
      <c r="H253" s="42"/>
    </row>
    <row r="254" ht="15.75" customHeight="1">
      <c r="H254" s="42"/>
    </row>
    <row r="255" ht="15.75" customHeight="1">
      <c r="H255" s="42"/>
    </row>
    <row r="256" ht="15.75" customHeight="1">
      <c r="H256" s="42"/>
    </row>
    <row r="257" ht="15.75" customHeight="1">
      <c r="H257" s="42"/>
    </row>
    <row r="258" ht="15.75" customHeight="1">
      <c r="H258" s="42"/>
    </row>
    <row r="259" ht="15.75" customHeight="1">
      <c r="H259" s="42"/>
    </row>
    <row r="260" ht="15.75" customHeight="1">
      <c r="H260" s="42"/>
    </row>
    <row r="261" ht="15.75" customHeight="1">
      <c r="H261" s="42"/>
    </row>
    <row r="262" ht="15.75" customHeight="1">
      <c r="H262" s="42"/>
    </row>
    <row r="263" ht="15.75" customHeight="1">
      <c r="H263" s="42"/>
    </row>
    <row r="264" ht="15.75" customHeight="1">
      <c r="H264" s="42"/>
    </row>
    <row r="265" ht="15.75" customHeight="1">
      <c r="H265" s="42"/>
    </row>
    <row r="266" ht="15.75" customHeight="1">
      <c r="H266" s="42"/>
    </row>
    <row r="267" ht="15.75" customHeight="1">
      <c r="H267" s="42"/>
    </row>
    <row r="268" ht="15.75" customHeight="1">
      <c r="H268" s="42"/>
    </row>
    <row r="269" ht="15.75" customHeight="1">
      <c r="H269" s="42"/>
    </row>
    <row r="270" ht="15.75" customHeight="1">
      <c r="H270" s="42"/>
    </row>
    <row r="271" ht="15.75" customHeight="1">
      <c r="H271" s="42"/>
    </row>
    <row r="272" ht="15.75" customHeight="1">
      <c r="H272" s="42"/>
    </row>
    <row r="273" ht="15.75" customHeight="1">
      <c r="H273" s="42"/>
    </row>
    <row r="274" ht="15.75" customHeight="1">
      <c r="H274" s="42"/>
    </row>
    <row r="275" ht="15.75" customHeight="1">
      <c r="H275" s="42"/>
    </row>
    <row r="276" ht="15.75" customHeight="1">
      <c r="H276" s="42"/>
    </row>
    <row r="277" ht="15.75" customHeight="1">
      <c r="H277" s="42"/>
    </row>
    <row r="278" ht="15.75" customHeight="1">
      <c r="H278" s="42"/>
    </row>
    <row r="279" ht="15.75" customHeight="1">
      <c r="H279" s="42"/>
    </row>
    <row r="280" ht="15.75" customHeight="1">
      <c r="H280" s="42"/>
    </row>
    <row r="281" ht="15.75" customHeight="1">
      <c r="H281" s="42"/>
    </row>
    <row r="282" ht="15.75" customHeight="1">
      <c r="H282" s="42"/>
    </row>
    <row r="283" ht="15.75" customHeight="1">
      <c r="H283" s="42"/>
    </row>
    <row r="284" ht="15.75" customHeight="1">
      <c r="H284" s="42"/>
    </row>
    <row r="285" ht="15.75" customHeight="1">
      <c r="H285" s="42"/>
    </row>
    <row r="286" ht="15.75" customHeight="1">
      <c r="H286" s="42"/>
    </row>
    <row r="287" ht="15.75" customHeight="1">
      <c r="H287" s="42"/>
    </row>
    <row r="288" ht="15.75" customHeight="1">
      <c r="H288" s="42"/>
    </row>
    <row r="289" ht="15.75" customHeight="1">
      <c r="H289" s="42"/>
    </row>
    <row r="290" ht="15.75" customHeight="1">
      <c r="H290" s="42"/>
    </row>
    <row r="291" ht="15.75" customHeight="1">
      <c r="H291" s="42"/>
    </row>
    <row r="292" ht="15.75" customHeight="1">
      <c r="H292" s="42"/>
    </row>
    <row r="293" ht="15.75" customHeight="1">
      <c r="H293" s="42"/>
    </row>
    <row r="294" ht="15.75" customHeight="1">
      <c r="H294" s="42"/>
    </row>
    <row r="295" ht="15.75" customHeight="1">
      <c r="H295" s="42"/>
    </row>
    <row r="296" ht="15.75" customHeight="1">
      <c r="H296" s="42"/>
    </row>
    <row r="297" ht="15.75" customHeight="1">
      <c r="H297" s="42"/>
    </row>
    <row r="298" ht="15.75" customHeight="1">
      <c r="H298" s="42"/>
    </row>
    <row r="299" ht="15.75" customHeight="1">
      <c r="H299" s="42"/>
    </row>
    <row r="300" ht="15.75" customHeight="1">
      <c r="H300" s="42"/>
    </row>
    <row r="301" ht="15.75" customHeight="1">
      <c r="H301" s="42"/>
    </row>
    <row r="302" ht="15.75" customHeight="1">
      <c r="H302" s="42"/>
    </row>
    <row r="303" ht="15.75" customHeight="1">
      <c r="H303" s="42"/>
    </row>
    <row r="304" ht="15.75" customHeight="1">
      <c r="H304" s="42"/>
    </row>
    <row r="305" ht="15.75" customHeight="1">
      <c r="H305" s="42"/>
    </row>
    <row r="306" ht="15.75" customHeight="1">
      <c r="H306" s="42"/>
    </row>
    <row r="307" ht="15.75" customHeight="1">
      <c r="H307" s="42"/>
    </row>
    <row r="308" ht="15.75" customHeight="1">
      <c r="H308" s="42"/>
    </row>
    <row r="309" ht="15.75" customHeight="1">
      <c r="H309" s="42"/>
    </row>
    <row r="310" ht="15.75" customHeight="1">
      <c r="H310" s="42"/>
    </row>
    <row r="311" ht="15.75" customHeight="1">
      <c r="H311" s="42"/>
    </row>
    <row r="312" ht="15.75" customHeight="1">
      <c r="H312" s="42"/>
    </row>
    <row r="313" ht="15.75" customHeight="1">
      <c r="H313" s="42"/>
    </row>
    <row r="314" ht="15.75" customHeight="1">
      <c r="H314" s="42"/>
    </row>
    <row r="315" ht="15.75" customHeight="1">
      <c r="H315" s="42"/>
    </row>
    <row r="316" ht="15.75" customHeight="1">
      <c r="H316" s="42"/>
    </row>
    <row r="317" ht="15.75" customHeight="1">
      <c r="H317" s="42"/>
    </row>
    <row r="318" ht="15.75" customHeight="1">
      <c r="H318" s="42"/>
    </row>
    <row r="319" ht="15.75" customHeight="1">
      <c r="H319" s="42"/>
    </row>
    <row r="320" ht="15.75" customHeight="1">
      <c r="H320" s="42"/>
    </row>
    <row r="321" ht="15.75" customHeight="1">
      <c r="H321" s="42"/>
    </row>
    <row r="322" ht="15.75" customHeight="1">
      <c r="H322" s="42"/>
    </row>
    <row r="323" ht="15.75" customHeight="1">
      <c r="H323" s="42"/>
    </row>
    <row r="324" ht="15.75" customHeight="1">
      <c r="H324" s="42"/>
    </row>
    <row r="325" ht="15.75" customHeight="1">
      <c r="H325" s="42"/>
    </row>
    <row r="326" ht="15.75" customHeight="1">
      <c r="H326" s="42"/>
    </row>
    <row r="327" ht="15.75" customHeight="1">
      <c r="H327" s="42"/>
    </row>
    <row r="328" ht="15.75" customHeight="1">
      <c r="H328" s="42"/>
    </row>
    <row r="329" ht="15.75" customHeight="1">
      <c r="H329" s="42"/>
    </row>
    <row r="330" ht="15.75" customHeight="1">
      <c r="H330" s="42"/>
    </row>
    <row r="331" ht="15.75" customHeight="1">
      <c r="H331" s="42"/>
    </row>
    <row r="332" ht="15.75" customHeight="1">
      <c r="H332" s="42"/>
    </row>
    <row r="333" ht="15.75" customHeight="1">
      <c r="H333" s="42"/>
    </row>
    <row r="334" ht="15.75" customHeight="1">
      <c r="H334" s="42"/>
    </row>
    <row r="335" ht="15.75" customHeight="1">
      <c r="H335" s="42"/>
    </row>
    <row r="336" ht="15.75" customHeight="1">
      <c r="H336" s="42"/>
    </row>
    <row r="337" ht="15.75" customHeight="1">
      <c r="H337" s="42"/>
    </row>
    <row r="338" ht="15.75" customHeight="1">
      <c r="H338" s="42"/>
    </row>
    <row r="339" ht="15.75" customHeight="1">
      <c r="H339" s="42"/>
    </row>
    <row r="340" ht="15.75" customHeight="1">
      <c r="H340" s="42"/>
    </row>
    <row r="341" ht="15.75" customHeight="1">
      <c r="H341" s="42"/>
    </row>
    <row r="342" ht="15.75" customHeight="1">
      <c r="H342" s="42"/>
    </row>
    <row r="343" ht="15.75" customHeight="1">
      <c r="H343" s="42"/>
    </row>
    <row r="344" ht="15.75" customHeight="1">
      <c r="H344" s="42"/>
    </row>
    <row r="345" ht="15.75" customHeight="1">
      <c r="H345" s="42"/>
    </row>
    <row r="346" ht="15.75" customHeight="1">
      <c r="H346" s="42"/>
    </row>
    <row r="347" ht="15.75" customHeight="1">
      <c r="H347" s="42"/>
    </row>
    <row r="348" ht="15.75" customHeight="1">
      <c r="H348" s="42"/>
    </row>
    <row r="349" ht="15.75" customHeight="1">
      <c r="H349" s="42"/>
    </row>
    <row r="350" ht="15.75" customHeight="1">
      <c r="H350" s="42"/>
    </row>
    <row r="351" ht="15.75" customHeight="1">
      <c r="H351" s="42"/>
    </row>
    <row r="352" ht="15.75" customHeight="1">
      <c r="H352" s="42"/>
    </row>
    <row r="353" ht="15.75" customHeight="1">
      <c r="H353" s="42"/>
    </row>
    <row r="354" ht="15.75" customHeight="1">
      <c r="H354" s="42"/>
    </row>
    <row r="355" ht="15.75" customHeight="1">
      <c r="H355" s="42"/>
    </row>
    <row r="356" ht="15.75" customHeight="1">
      <c r="H356" s="42"/>
    </row>
    <row r="357" ht="15.75" customHeight="1">
      <c r="H357" s="42"/>
    </row>
    <row r="358" ht="15.75" customHeight="1">
      <c r="H358" s="42"/>
    </row>
    <row r="359" ht="15.75" customHeight="1">
      <c r="H359" s="42"/>
    </row>
    <row r="360" ht="15.75" customHeight="1">
      <c r="H360" s="42"/>
    </row>
    <row r="361" ht="15.75" customHeight="1">
      <c r="H361" s="42"/>
    </row>
    <row r="362" ht="15.75" customHeight="1">
      <c r="H362" s="42"/>
    </row>
    <row r="363" ht="15.75" customHeight="1">
      <c r="H363" s="42"/>
    </row>
    <row r="364" ht="15.75" customHeight="1">
      <c r="H364" s="42"/>
    </row>
    <row r="365" ht="15.75" customHeight="1">
      <c r="H365" s="42"/>
    </row>
    <row r="366" ht="15.75" customHeight="1">
      <c r="H366" s="42"/>
    </row>
    <row r="367" ht="15.75" customHeight="1">
      <c r="H367" s="42"/>
    </row>
    <row r="368" ht="15.75" customHeight="1">
      <c r="H368" s="42"/>
    </row>
    <row r="369" ht="15.75" customHeight="1">
      <c r="H369" s="42"/>
    </row>
    <row r="370" ht="15.75" customHeight="1">
      <c r="H370" s="42"/>
    </row>
    <row r="371" ht="15.75" customHeight="1">
      <c r="H371" s="42"/>
    </row>
    <row r="372" ht="15.75" customHeight="1">
      <c r="H372" s="42"/>
    </row>
    <row r="373" ht="15.75" customHeight="1">
      <c r="H373" s="42"/>
    </row>
    <row r="374" ht="15.75" customHeight="1">
      <c r="H374" s="42"/>
    </row>
    <row r="375" ht="15.75" customHeight="1">
      <c r="H375" s="42"/>
    </row>
    <row r="376" ht="15.75" customHeight="1">
      <c r="H376" s="42"/>
    </row>
    <row r="377" ht="15.75" customHeight="1">
      <c r="H377" s="42"/>
    </row>
    <row r="378" ht="15.75" customHeight="1">
      <c r="H378" s="42"/>
    </row>
    <row r="379" ht="15.75" customHeight="1">
      <c r="H379" s="42"/>
    </row>
    <row r="380" ht="15.75" customHeight="1">
      <c r="H380" s="42"/>
    </row>
    <row r="381" ht="15.75" customHeight="1">
      <c r="H381" s="42"/>
    </row>
    <row r="382" ht="15.75" customHeight="1">
      <c r="H382" s="42"/>
    </row>
    <row r="383" ht="15.75" customHeight="1">
      <c r="H383" s="42"/>
    </row>
    <row r="384" ht="15.75" customHeight="1">
      <c r="H384" s="42"/>
    </row>
    <row r="385" ht="15.75" customHeight="1">
      <c r="H385" s="42"/>
    </row>
    <row r="386" ht="15.75" customHeight="1">
      <c r="H386" s="42"/>
    </row>
    <row r="387" ht="15.75" customHeight="1">
      <c r="H387" s="42"/>
    </row>
    <row r="388" ht="15.75" customHeight="1">
      <c r="H388" s="42"/>
    </row>
    <row r="389" ht="15.75" customHeight="1">
      <c r="H389" s="42"/>
    </row>
    <row r="390" ht="15.75" customHeight="1">
      <c r="H390" s="42"/>
    </row>
    <row r="391" ht="15.75" customHeight="1">
      <c r="H391" s="42"/>
    </row>
    <row r="392" ht="15.75" customHeight="1">
      <c r="H392" s="42"/>
    </row>
    <row r="393" ht="15.75" customHeight="1">
      <c r="H393" s="42"/>
    </row>
    <row r="394" ht="15.75" customHeight="1">
      <c r="H394" s="42"/>
    </row>
    <row r="395" ht="15.75" customHeight="1">
      <c r="H395" s="42"/>
    </row>
    <row r="396" ht="15.75" customHeight="1">
      <c r="H396" s="42"/>
    </row>
    <row r="397" ht="15.75" customHeight="1">
      <c r="H397" s="42"/>
    </row>
    <row r="398" ht="15.75" customHeight="1">
      <c r="H398" s="42"/>
    </row>
    <row r="399" ht="15.75" customHeight="1">
      <c r="H399" s="42"/>
    </row>
    <row r="400" ht="15.75" customHeight="1">
      <c r="H400" s="42"/>
    </row>
    <row r="401" ht="15.75" customHeight="1">
      <c r="H401" s="42"/>
    </row>
    <row r="402" ht="15.75" customHeight="1">
      <c r="H402" s="42"/>
    </row>
    <row r="403" ht="15.75" customHeight="1">
      <c r="H403" s="42"/>
    </row>
    <row r="404" ht="15.75" customHeight="1">
      <c r="H404" s="42"/>
    </row>
    <row r="405" ht="15.75" customHeight="1">
      <c r="H405" s="42"/>
    </row>
    <row r="406" ht="15.75" customHeight="1">
      <c r="H406" s="42"/>
    </row>
    <row r="407" ht="15.75" customHeight="1">
      <c r="H407" s="42"/>
    </row>
    <row r="408" ht="15.75" customHeight="1">
      <c r="H408" s="42"/>
    </row>
    <row r="409" ht="15.75" customHeight="1">
      <c r="H409" s="42"/>
    </row>
    <row r="410" ht="15.75" customHeight="1">
      <c r="H410" s="42"/>
    </row>
    <row r="411" ht="15.75" customHeight="1">
      <c r="H411" s="42"/>
    </row>
    <row r="412" ht="15.75" customHeight="1">
      <c r="H412" s="42"/>
    </row>
    <row r="413" ht="15.75" customHeight="1">
      <c r="H413" s="42"/>
    </row>
    <row r="414" ht="15.75" customHeight="1">
      <c r="H414" s="42"/>
    </row>
    <row r="415" ht="15.75" customHeight="1">
      <c r="H415" s="42"/>
    </row>
    <row r="416" ht="15.75" customHeight="1">
      <c r="H416" s="42"/>
    </row>
    <row r="417" ht="15.75" customHeight="1">
      <c r="H417" s="42"/>
    </row>
    <row r="418" ht="15.75" customHeight="1">
      <c r="H418" s="42"/>
    </row>
    <row r="419" ht="15.75" customHeight="1">
      <c r="H419" s="42"/>
    </row>
    <row r="420" ht="15.75" customHeight="1">
      <c r="H420" s="42"/>
    </row>
    <row r="421" ht="15.75" customHeight="1">
      <c r="H421" s="42"/>
    </row>
    <row r="422" ht="15.75" customHeight="1">
      <c r="H422" s="42"/>
    </row>
    <row r="423" ht="15.75" customHeight="1">
      <c r="H423" s="42"/>
    </row>
    <row r="424" ht="15.75" customHeight="1">
      <c r="H424" s="42"/>
    </row>
    <row r="425" ht="15.75" customHeight="1">
      <c r="H425" s="42"/>
    </row>
    <row r="426" ht="15.75" customHeight="1">
      <c r="H426" s="42"/>
    </row>
    <row r="427" ht="15.75" customHeight="1">
      <c r="H427" s="42"/>
    </row>
    <row r="428" ht="15.75" customHeight="1">
      <c r="H428" s="42"/>
    </row>
    <row r="429" ht="15.75" customHeight="1">
      <c r="H429" s="42"/>
    </row>
    <row r="430" ht="15.75" customHeight="1">
      <c r="H430" s="42"/>
    </row>
    <row r="431" ht="15.75" customHeight="1">
      <c r="H431" s="42"/>
    </row>
    <row r="432" ht="15.75" customHeight="1">
      <c r="H432" s="42"/>
    </row>
    <row r="433" ht="15.75" customHeight="1">
      <c r="H433" s="42"/>
    </row>
    <row r="434" ht="15.75" customHeight="1">
      <c r="H434" s="42"/>
    </row>
    <row r="435" ht="15.75" customHeight="1">
      <c r="H435" s="42"/>
    </row>
    <row r="436" ht="15.75" customHeight="1">
      <c r="H436" s="42"/>
    </row>
    <row r="437" ht="15.75" customHeight="1">
      <c r="H437" s="42"/>
    </row>
    <row r="438" ht="15.75" customHeight="1">
      <c r="H438" s="42"/>
    </row>
    <row r="439" ht="15.75" customHeight="1">
      <c r="H439" s="42"/>
    </row>
    <row r="440" ht="15.75" customHeight="1">
      <c r="H440" s="42"/>
    </row>
    <row r="441" ht="15.75" customHeight="1">
      <c r="H441" s="42"/>
    </row>
    <row r="442" ht="15.75" customHeight="1">
      <c r="H442" s="42"/>
    </row>
    <row r="443" ht="15.75" customHeight="1">
      <c r="H443" s="42"/>
    </row>
    <row r="444" ht="15.75" customHeight="1">
      <c r="H444" s="42"/>
    </row>
    <row r="445" ht="15.75" customHeight="1">
      <c r="H445" s="42"/>
    </row>
    <row r="446" ht="15.75" customHeight="1">
      <c r="H446" s="42"/>
    </row>
    <row r="447" ht="15.75" customHeight="1">
      <c r="H447" s="42"/>
    </row>
    <row r="448" ht="15.75" customHeight="1">
      <c r="H448" s="42"/>
    </row>
    <row r="449" ht="15.75" customHeight="1">
      <c r="H449" s="42"/>
    </row>
    <row r="450" ht="15.75" customHeight="1">
      <c r="H450" s="42"/>
    </row>
    <row r="451" ht="15.75" customHeight="1">
      <c r="H451" s="42"/>
    </row>
    <row r="452" ht="15.75" customHeight="1">
      <c r="H452" s="42"/>
    </row>
    <row r="453" ht="15.75" customHeight="1">
      <c r="H453" s="42"/>
    </row>
    <row r="454" ht="15.75" customHeight="1">
      <c r="H454" s="42"/>
    </row>
    <row r="455" ht="15.75" customHeight="1">
      <c r="H455" s="42"/>
    </row>
    <row r="456" ht="15.75" customHeight="1">
      <c r="H456" s="42"/>
    </row>
    <row r="457" ht="15.75" customHeight="1">
      <c r="H457" s="42"/>
    </row>
    <row r="458" ht="15.75" customHeight="1">
      <c r="H458" s="42"/>
    </row>
    <row r="459" ht="15.75" customHeight="1">
      <c r="H459" s="42"/>
    </row>
    <row r="460" ht="15.75" customHeight="1">
      <c r="H460" s="42"/>
    </row>
    <row r="461" ht="15.75" customHeight="1">
      <c r="H461" s="42"/>
    </row>
    <row r="462" ht="15.75" customHeight="1">
      <c r="H462" s="42"/>
    </row>
    <row r="463" ht="15.75" customHeight="1">
      <c r="H463" s="42"/>
    </row>
    <row r="464" ht="15.75" customHeight="1">
      <c r="H464" s="42"/>
    </row>
    <row r="465" ht="15.75" customHeight="1">
      <c r="H465" s="42"/>
    </row>
    <row r="466" ht="15.75" customHeight="1">
      <c r="H466" s="42"/>
    </row>
    <row r="467" ht="15.75" customHeight="1">
      <c r="H467" s="42"/>
    </row>
    <row r="468" ht="15.75" customHeight="1">
      <c r="H468" s="42"/>
    </row>
    <row r="469" ht="15.75" customHeight="1">
      <c r="H469" s="42"/>
    </row>
    <row r="470" ht="15.75" customHeight="1">
      <c r="H470" s="42"/>
    </row>
    <row r="471" ht="15.75" customHeight="1">
      <c r="H471" s="42"/>
    </row>
    <row r="472" ht="15.75" customHeight="1">
      <c r="H472" s="42"/>
    </row>
    <row r="473" ht="15.75" customHeight="1">
      <c r="H473" s="42"/>
    </row>
    <row r="474" ht="15.75" customHeight="1">
      <c r="H474" s="42"/>
    </row>
    <row r="475" ht="15.75" customHeight="1">
      <c r="H475" s="42"/>
    </row>
    <row r="476" ht="15.75" customHeight="1">
      <c r="H476" s="42"/>
    </row>
    <row r="477" ht="15.75" customHeight="1">
      <c r="H477" s="42"/>
    </row>
    <row r="478" ht="15.75" customHeight="1">
      <c r="H478" s="42"/>
    </row>
    <row r="479" ht="15.75" customHeight="1">
      <c r="H479" s="42"/>
    </row>
    <row r="480" ht="15.75" customHeight="1">
      <c r="H480" s="42"/>
    </row>
    <row r="481" ht="15.75" customHeight="1">
      <c r="H481" s="42"/>
    </row>
    <row r="482" ht="15.75" customHeight="1">
      <c r="H482" s="42"/>
    </row>
    <row r="483" ht="15.75" customHeight="1">
      <c r="H483" s="42"/>
    </row>
    <row r="484" ht="15.75" customHeight="1">
      <c r="H484" s="42"/>
    </row>
    <row r="485" ht="15.75" customHeight="1">
      <c r="H485" s="42"/>
    </row>
    <row r="486" ht="15.75" customHeight="1">
      <c r="H486" s="42"/>
    </row>
    <row r="487" ht="15.75" customHeight="1">
      <c r="H487" s="42"/>
    </row>
    <row r="488" ht="15.75" customHeight="1">
      <c r="H488" s="42"/>
    </row>
    <row r="489" ht="15.75" customHeight="1">
      <c r="H489" s="42"/>
    </row>
    <row r="490" ht="15.75" customHeight="1">
      <c r="H490" s="42"/>
    </row>
    <row r="491" ht="15.75" customHeight="1">
      <c r="H491" s="42"/>
    </row>
    <row r="492" ht="15.75" customHeight="1">
      <c r="H492" s="42"/>
    </row>
    <row r="493" ht="15.75" customHeight="1">
      <c r="H493" s="42"/>
    </row>
    <row r="494" ht="15.75" customHeight="1">
      <c r="H494" s="42"/>
    </row>
    <row r="495" ht="15.75" customHeight="1">
      <c r="H495" s="42"/>
    </row>
    <row r="496" ht="15.75" customHeight="1">
      <c r="H496" s="42"/>
    </row>
    <row r="497" ht="15.75" customHeight="1">
      <c r="H497" s="42"/>
    </row>
    <row r="498" ht="15.75" customHeight="1">
      <c r="H498" s="42"/>
    </row>
    <row r="499" ht="15.75" customHeight="1">
      <c r="H499" s="42"/>
    </row>
    <row r="500" ht="15.75" customHeight="1">
      <c r="H500" s="42"/>
    </row>
    <row r="501" ht="15.75" customHeight="1">
      <c r="H501" s="42"/>
    </row>
    <row r="502" ht="15.75" customHeight="1">
      <c r="H502" s="42"/>
    </row>
    <row r="503" ht="15.75" customHeight="1">
      <c r="H503" s="42"/>
    </row>
    <row r="504" ht="15.75" customHeight="1">
      <c r="H504" s="42"/>
    </row>
    <row r="505" ht="15.75" customHeight="1">
      <c r="H505" s="42"/>
    </row>
    <row r="506" ht="15.75" customHeight="1">
      <c r="H506" s="42"/>
    </row>
    <row r="507" ht="15.75" customHeight="1">
      <c r="H507" s="42"/>
    </row>
    <row r="508" ht="15.75" customHeight="1">
      <c r="H508" s="42"/>
    </row>
    <row r="509" ht="15.75" customHeight="1">
      <c r="H509" s="42"/>
    </row>
    <row r="510" ht="15.75" customHeight="1">
      <c r="H510" s="42"/>
    </row>
    <row r="511" ht="15.75" customHeight="1">
      <c r="H511" s="42"/>
    </row>
    <row r="512" ht="15.75" customHeight="1">
      <c r="H512" s="42"/>
    </row>
    <row r="513" ht="15.75" customHeight="1">
      <c r="H513" s="42"/>
    </row>
    <row r="514" ht="15.75" customHeight="1">
      <c r="H514" s="42"/>
    </row>
    <row r="515" ht="15.75" customHeight="1">
      <c r="H515" s="42"/>
    </row>
    <row r="516" ht="15.75" customHeight="1">
      <c r="H516" s="42"/>
    </row>
    <row r="517" ht="15.75" customHeight="1">
      <c r="H517" s="42"/>
    </row>
    <row r="518" ht="15.75" customHeight="1">
      <c r="H518" s="42"/>
    </row>
    <row r="519" ht="15.75" customHeight="1">
      <c r="H519" s="42"/>
    </row>
    <row r="520" ht="15.75" customHeight="1">
      <c r="H520" s="42"/>
    </row>
    <row r="521" ht="15.75" customHeight="1">
      <c r="H521" s="42"/>
    </row>
    <row r="522" ht="15.75" customHeight="1">
      <c r="H522" s="42"/>
    </row>
    <row r="523" ht="15.75" customHeight="1">
      <c r="H523" s="42"/>
    </row>
    <row r="524" ht="15.75" customHeight="1">
      <c r="H524" s="42"/>
    </row>
    <row r="525" ht="15.75" customHeight="1">
      <c r="H525" s="42"/>
    </row>
    <row r="526" ht="15.75" customHeight="1">
      <c r="H526" s="42"/>
    </row>
    <row r="527" ht="15.75" customHeight="1">
      <c r="H527" s="42"/>
    </row>
    <row r="528" ht="15.75" customHeight="1">
      <c r="H528" s="42"/>
    </row>
    <row r="529" ht="15.75" customHeight="1">
      <c r="H529" s="42"/>
    </row>
    <row r="530" ht="15.75" customHeight="1">
      <c r="H530" s="42"/>
    </row>
    <row r="531" ht="15.75" customHeight="1">
      <c r="H531" s="42"/>
    </row>
    <row r="532" ht="15.75" customHeight="1">
      <c r="H532" s="42"/>
    </row>
    <row r="533" ht="15.75" customHeight="1">
      <c r="H533" s="42"/>
    </row>
    <row r="534" ht="15.75" customHeight="1">
      <c r="H534" s="42"/>
    </row>
    <row r="535" ht="15.75" customHeight="1">
      <c r="H535" s="42"/>
    </row>
    <row r="536" ht="15.75" customHeight="1">
      <c r="H536" s="42"/>
    </row>
    <row r="537" ht="15.75" customHeight="1">
      <c r="H537" s="42"/>
    </row>
    <row r="538" ht="15.75" customHeight="1">
      <c r="H538" s="42"/>
    </row>
    <row r="539" ht="15.75" customHeight="1">
      <c r="H539" s="42"/>
    </row>
    <row r="540" ht="15.75" customHeight="1">
      <c r="H540" s="42"/>
    </row>
    <row r="541" ht="15.75" customHeight="1">
      <c r="H541" s="42"/>
    </row>
    <row r="542" ht="15.75" customHeight="1">
      <c r="H542" s="42"/>
    </row>
    <row r="543" ht="15.75" customHeight="1">
      <c r="H543" s="42"/>
    </row>
    <row r="544" ht="15.75" customHeight="1">
      <c r="H544" s="42"/>
    </row>
    <row r="545" ht="15.75" customHeight="1">
      <c r="H545" s="42"/>
    </row>
    <row r="546" ht="15.75" customHeight="1">
      <c r="H546" s="42"/>
    </row>
    <row r="547" ht="15.75" customHeight="1">
      <c r="H547" s="42"/>
    </row>
    <row r="548" ht="15.75" customHeight="1">
      <c r="H548" s="42"/>
    </row>
    <row r="549" ht="15.75" customHeight="1">
      <c r="H549" s="42"/>
    </row>
    <row r="550" ht="15.75" customHeight="1">
      <c r="H550" s="42"/>
    </row>
    <row r="551" ht="15.75" customHeight="1">
      <c r="H551" s="42"/>
    </row>
    <row r="552" ht="15.75" customHeight="1">
      <c r="H552" s="42"/>
    </row>
    <row r="553" ht="15.75" customHeight="1">
      <c r="H553" s="42"/>
    </row>
    <row r="554" ht="15.75" customHeight="1">
      <c r="H554" s="42"/>
    </row>
    <row r="555" ht="15.75" customHeight="1">
      <c r="H555" s="42"/>
    </row>
    <row r="556" ht="15.75" customHeight="1">
      <c r="H556" s="42"/>
    </row>
    <row r="557" ht="15.75" customHeight="1">
      <c r="H557" s="42"/>
    </row>
    <row r="558" ht="15.75" customHeight="1">
      <c r="H558" s="42"/>
    </row>
    <row r="559" ht="15.75" customHeight="1">
      <c r="H559" s="42"/>
    </row>
    <row r="560" ht="15.75" customHeight="1">
      <c r="H560" s="42"/>
    </row>
    <row r="561" ht="15.75" customHeight="1">
      <c r="H561" s="42"/>
    </row>
    <row r="562" ht="15.75" customHeight="1">
      <c r="H562" s="42"/>
    </row>
    <row r="563" ht="15.75" customHeight="1">
      <c r="H563" s="42"/>
    </row>
    <row r="564" ht="15.75" customHeight="1">
      <c r="H564" s="42"/>
    </row>
    <row r="565" ht="15.75" customHeight="1">
      <c r="H565" s="42"/>
    </row>
    <row r="566" ht="15.75" customHeight="1">
      <c r="H566" s="42"/>
    </row>
    <row r="567" ht="15.75" customHeight="1">
      <c r="H567" s="42"/>
    </row>
    <row r="568" ht="15.75" customHeight="1">
      <c r="H568" s="42"/>
    </row>
    <row r="569" ht="15.75" customHeight="1">
      <c r="H569" s="42"/>
    </row>
    <row r="570" ht="15.75" customHeight="1">
      <c r="H570" s="42"/>
    </row>
    <row r="571" ht="15.75" customHeight="1">
      <c r="H571" s="42"/>
    </row>
    <row r="572" ht="15.75" customHeight="1">
      <c r="H572" s="42"/>
    </row>
    <row r="573" ht="15.75" customHeight="1">
      <c r="H573" s="42"/>
    </row>
    <row r="574" ht="15.75" customHeight="1">
      <c r="H574" s="42"/>
    </row>
    <row r="575" ht="15.75" customHeight="1">
      <c r="H575" s="42"/>
    </row>
    <row r="576" ht="15.75" customHeight="1">
      <c r="H576" s="42"/>
    </row>
    <row r="577" ht="15.75" customHeight="1">
      <c r="H577" s="42"/>
    </row>
    <row r="578" ht="15.75" customHeight="1">
      <c r="H578" s="42"/>
    </row>
    <row r="579" ht="15.75" customHeight="1">
      <c r="H579" s="42"/>
    </row>
    <row r="580" ht="15.75" customHeight="1">
      <c r="H580" s="42"/>
    </row>
    <row r="581" ht="15.75" customHeight="1">
      <c r="H581" s="42"/>
    </row>
    <row r="582" ht="15.75" customHeight="1">
      <c r="H582" s="42"/>
    </row>
    <row r="583" ht="15.75" customHeight="1">
      <c r="H583" s="42"/>
    </row>
    <row r="584" ht="15.75" customHeight="1">
      <c r="H584" s="42"/>
    </row>
    <row r="585" ht="15.75" customHeight="1">
      <c r="H585" s="42"/>
    </row>
    <row r="586" ht="15.75" customHeight="1">
      <c r="H586" s="42"/>
    </row>
    <row r="587" ht="15.75" customHeight="1">
      <c r="H587" s="42"/>
    </row>
    <row r="588" ht="15.75" customHeight="1">
      <c r="H588" s="42"/>
    </row>
    <row r="589" ht="15.75" customHeight="1">
      <c r="H589" s="42"/>
    </row>
    <row r="590" ht="15.75" customHeight="1">
      <c r="H590" s="42"/>
    </row>
    <row r="591" ht="15.75" customHeight="1">
      <c r="H591" s="42"/>
    </row>
    <row r="592" ht="15.75" customHeight="1">
      <c r="H592" s="42"/>
    </row>
    <row r="593" ht="15.75" customHeight="1">
      <c r="H593" s="42"/>
    </row>
    <row r="594" ht="15.75" customHeight="1">
      <c r="H594" s="42"/>
    </row>
    <row r="595" ht="15.75" customHeight="1">
      <c r="H595" s="42"/>
    </row>
    <row r="596" ht="15.75" customHeight="1">
      <c r="H596" s="42"/>
    </row>
    <row r="597" ht="15.75" customHeight="1">
      <c r="H597" s="42"/>
    </row>
    <row r="598" ht="15.75" customHeight="1">
      <c r="H598" s="42"/>
    </row>
    <row r="599" ht="15.75" customHeight="1">
      <c r="H599" s="42"/>
    </row>
    <row r="600" ht="15.75" customHeight="1">
      <c r="H600" s="42"/>
    </row>
    <row r="601" ht="15.75" customHeight="1">
      <c r="H601" s="42"/>
    </row>
    <row r="602" ht="15.75" customHeight="1">
      <c r="H602" s="42"/>
    </row>
    <row r="603" ht="15.75" customHeight="1">
      <c r="H603" s="42"/>
    </row>
    <row r="604" ht="15.75" customHeight="1">
      <c r="H604" s="42"/>
    </row>
    <row r="605" ht="15.75" customHeight="1">
      <c r="H605" s="42"/>
    </row>
    <row r="606" ht="15.75" customHeight="1">
      <c r="H606" s="42"/>
    </row>
    <row r="607" ht="15.75" customHeight="1">
      <c r="H607" s="42"/>
    </row>
    <row r="608" ht="15.75" customHeight="1">
      <c r="H608" s="42"/>
    </row>
    <row r="609" ht="15.75" customHeight="1">
      <c r="H609" s="42"/>
    </row>
    <row r="610" ht="15.75" customHeight="1">
      <c r="H610" s="42"/>
    </row>
    <row r="611" ht="15.75" customHeight="1">
      <c r="H611" s="42"/>
    </row>
    <row r="612" ht="15.75" customHeight="1">
      <c r="H612" s="42"/>
    </row>
    <row r="613" ht="15.75" customHeight="1">
      <c r="H613" s="42"/>
    </row>
    <row r="614" ht="15.75" customHeight="1">
      <c r="H614" s="42"/>
    </row>
    <row r="615" ht="15.75" customHeight="1">
      <c r="H615" s="42"/>
    </row>
    <row r="616" ht="15.75" customHeight="1">
      <c r="H616" s="42"/>
    </row>
    <row r="617" ht="15.75" customHeight="1">
      <c r="H617" s="42"/>
    </row>
    <row r="618" ht="15.75" customHeight="1">
      <c r="H618" s="42"/>
    </row>
    <row r="619" ht="15.75" customHeight="1">
      <c r="H619" s="42"/>
    </row>
    <row r="620" ht="15.75" customHeight="1">
      <c r="H620" s="42"/>
    </row>
    <row r="621" ht="15.75" customHeight="1">
      <c r="H621" s="42"/>
    </row>
    <row r="622" ht="15.75" customHeight="1">
      <c r="H622" s="42"/>
    </row>
    <row r="623" ht="15.75" customHeight="1">
      <c r="H623" s="42"/>
    </row>
    <row r="624" ht="15.75" customHeight="1">
      <c r="H624" s="42"/>
    </row>
    <row r="625" ht="15.75" customHeight="1">
      <c r="H625" s="42"/>
    </row>
    <row r="626" ht="15.75" customHeight="1">
      <c r="H626" s="42"/>
    </row>
    <row r="627" ht="15.75" customHeight="1">
      <c r="H627" s="42"/>
    </row>
    <row r="628" ht="15.75" customHeight="1">
      <c r="H628" s="42"/>
    </row>
    <row r="629" ht="15.75" customHeight="1">
      <c r="H629" s="42"/>
    </row>
    <row r="630" ht="15.75" customHeight="1">
      <c r="H630" s="42"/>
    </row>
    <row r="631" ht="15.75" customHeight="1">
      <c r="H631" s="42"/>
    </row>
    <row r="632" ht="15.75" customHeight="1">
      <c r="H632" s="42"/>
    </row>
    <row r="633" ht="15.75" customHeight="1">
      <c r="H633" s="42"/>
    </row>
    <row r="634" ht="15.75" customHeight="1">
      <c r="H634" s="42"/>
    </row>
    <row r="635" ht="15.75" customHeight="1">
      <c r="H635" s="42"/>
    </row>
    <row r="636" ht="15.75" customHeight="1">
      <c r="H636" s="42"/>
    </row>
    <row r="637" ht="15.75" customHeight="1">
      <c r="H637" s="42"/>
    </row>
    <row r="638" ht="15.75" customHeight="1">
      <c r="H638" s="42"/>
    </row>
    <row r="639" ht="15.75" customHeight="1">
      <c r="H639" s="42"/>
    </row>
    <row r="640" ht="15.75" customHeight="1">
      <c r="H640" s="42"/>
    </row>
    <row r="641" ht="15.75" customHeight="1">
      <c r="H641" s="42"/>
    </row>
    <row r="642" ht="15.75" customHeight="1">
      <c r="H642" s="42"/>
    </row>
    <row r="643" ht="15.75" customHeight="1">
      <c r="H643" s="42"/>
    </row>
    <row r="644" ht="15.75" customHeight="1">
      <c r="H644" s="42"/>
    </row>
    <row r="645" ht="15.75" customHeight="1">
      <c r="H645" s="42"/>
    </row>
    <row r="646" ht="15.75" customHeight="1">
      <c r="H646" s="42"/>
    </row>
    <row r="647" ht="15.75" customHeight="1">
      <c r="H647" s="42"/>
    </row>
    <row r="648" ht="15.75" customHeight="1">
      <c r="H648" s="42"/>
    </row>
    <row r="649" ht="15.75" customHeight="1">
      <c r="H649" s="42"/>
    </row>
    <row r="650" ht="15.75" customHeight="1">
      <c r="H650" s="42"/>
    </row>
    <row r="651" ht="15.75" customHeight="1">
      <c r="H651" s="42"/>
    </row>
    <row r="652" ht="15.75" customHeight="1">
      <c r="H652" s="42"/>
    </row>
    <row r="653" ht="15.75" customHeight="1">
      <c r="H653" s="42"/>
    </row>
    <row r="654" ht="15.75" customHeight="1">
      <c r="H654" s="42"/>
    </row>
    <row r="655" ht="15.75" customHeight="1">
      <c r="H655" s="42"/>
    </row>
    <row r="656" ht="15.75" customHeight="1">
      <c r="H656" s="42"/>
    </row>
    <row r="657" ht="15.75" customHeight="1">
      <c r="H657" s="42"/>
    </row>
    <row r="658" ht="15.75" customHeight="1">
      <c r="H658" s="42"/>
    </row>
    <row r="659" ht="15.75" customHeight="1">
      <c r="H659" s="42"/>
    </row>
    <row r="660" ht="15.75" customHeight="1">
      <c r="H660" s="42"/>
    </row>
    <row r="661" ht="15.75" customHeight="1">
      <c r="H661" s="42"/>
    </row>
    <row r="662" ht="15.75" customHeight="1">
      <c r="H662" s="42"/>
    </row>
    <row r="663" ht="15.75" customHeight="1">
      <c r="H663" s="42"/>
    </row>
    <row r="664" ht="15.75" customHeight="1">
      <c r="H664" s="42"/>
    </row>
    <row r="665" ht="15.75" customHeight="1">
      <c r="H665" s="42"/>
    </row>
    <row r="666" ht="15.75" customHeight="1">
      <c r="H666" s="42"/>
    </row>
    <row r="667" ht="15.75" customHeight="1">
      <c r="H667" s="42"/>
    </row>
    <row r="668" ht="15.75" customHeight="1">
      <c r="H668" s="42"/>
    </row>
    <row r="669" ht="15.75" customHeight="1">
      <c r="H669" s="42"/>
    </row>
    <row r="670" ht="15.75" customHeight="1">
      <c r="H670" s="42"/>
    </row>
    <row r="671" ht="15.75" customHeight="1">
      <c r="H671" s="42"/>
    </row>
    <row r="672" ht="15.75" customHeight="1">
      <c r="H672" s="42"/>
    </row>
    <row r="673" ht="15.75" customHeight="1">
      <c r="H673" s="42"/>
    </row>
    <row r="674" ht="15.75" customHeight="1">
      <c r="H674" s="42"/>
    </row>
    <row r="675" ht="15.75" customHeight="1">
      <c r="H675" s="42"/>
    </row>
    <row r="676" ht="15.75" customHeight="1">
      <c r="H676" s="42"/>
    </row>
    <row r="677" ht="15.75" customHeight="1">
      <c r="H677" s="42"/>
    </row>
    <row r="678" ht="15.75" customHeight="1">
      <c r="H678" s="42"/>
    </row>
    <row r="679" ht="15.75" customHeight="1">
      <c r="H679" s="42"/>
    </row>
    <row r="680" ht="15.75" customHeight="1">
      <c r="H680" s="42"/>
    </row>
    <row r="681" ht="15.75" customHeight="1">
      <c r="H681" s="42"/>
    </row>
    <row r="682" ht="15.75" customHeight="1">
      <c r="H682" s="42"/>
    </row>
    <row r="683" ht="15.75" customHeight="1">
      <c r="H683" s="42"/>
    </row>
    <row r="684" ht="15.75" customHeight="1">
      <c r="H684" s="42"/>
    </row>
    <row r="685" ht="15.75" customHeight="1">
      <c r="H685" s="42"/>
    </row>
    <row r="686" ht="15.75" customHeight="1">
      <c r="H686" s="42"/>
    </row>
    <row r="687" ht="15.75" customHeight="1">
      <c r="H687" s="42"/>
    </row>
    <row r="688" ht="15.75" customHeight="1">
      <c r="H688" s="42"/>
    </row>
    <row r="689" ht="15.75" customHeight="1">
      <c r="H689" s="42"/>
    </row>
    <row r="690" ht="15.75" customHeight="1">
      <c r="H690" s="42"/>
    </row>
    <row r="691" ht="15.75" customHeight="1">
      <c r="H691" s="42"/>
    </row>
    <row r="692" ht="15.75" customHeight="1">
      <c r="H692" s="42"/>
    </row>
    <row r="693" ht="15.75" customHeight="1">
      <c r="H693" s="42"/>
    </row>
    <row r="694" ht="15.75" customHeight="1">
      <c r="H694" s="42"/>
    </row>
    <row r="695" ht="15.75" customHeight="1">
      <c r="H695" s="42"/>
    </row>
    <row r="696" ht="15.75" customHeight="1">
      <c r="H696" s="42"/>
    </row>
    <row r="697" ht="15.75" customHeight="1">
      <c r="H697" s="42"/>
    </row>
    <row r="698" ht="15.75" customHeight="1">
      <c r="H698" s="42"/>
    </row>
    <row r="699" ht="15.75" customHeight="1">
      <c r="H699" s="42"/>
    </row>
    <row r="700" ht="15.75" customHeight="1">
      <c r="H700" s="42"/>
    </row>
    <row r="701" ht="15.75" customHeight="1">
      <c r="H701" s="42"/>
    </row>
    <row r="702" ht="15.75" customHeight="1">
      <c r="H702" s="42"/>
    </row>
    <row r="703" ht="15.75" customHeight="1">
      <c r="H703" s="42"/>
    </row>
    <row r="704" ht="15.75" customHeight="1">
      <c r="H704" s="42"/>
    </row>
    <row r="705" ht="15.75" customHeight="1">
      <c r="H705" s="42"/>
    </row>
    <row r="706" ht="15.75" customHeight="1">
      <c r="H706" s="42"/>
    </row>
    <row r="707" ht="15.75" customHeight="1">
      <c r="H707" s="42"/>
    </row>
    <row r="708" ht="15.75" customHeight="1">
      <c r="H708" s="42"/>
    </row>
    <row r="709" ht="15.75" customHeight="1">
      <c r="H709" s="42"/>
    </row>
    <row r="710" ht="15.75" customHeight="1">
      <c r="H710" s="42"/>
    </row>
    <row r="711" ht="15.75" customHeight="1">
      <c r="H711" s="42"/>
    </row>
    <row r="712" ht="15.75" customHeight="1">
      <c r="H712" s="42"/>
    </row>
    <row r="713" ht="15.75" customHeight="1">
      <c r="H713" s="42"/>
    </row>
    <row r="714" ht="15.75" customHeight="1">
      <c r="H714" s="42"/>
    </row>
    <row r="715" ht="15.75" customHeight="1">
      <c r="H715" s="42"/>
    </row>
    <row r="716" ht="15.75" customHeight="1">
      <c r="H716" s="42"/>
    </row>
    <row r="717" ht="15.75" customHeight="1">
      <c r="H717" s="42"/>
    </row>
    <row r="718" ht="15.75" customHeight="1">
      <c r="H718" s="42"/>
    </row>
    <row r="719" ht="15.75" customHeight="1">
      <c r="H719" s="42"/>
    </row>
    <row r="720" ht="15.75" customHeight="1">
      <c r="H720" s="42"/>
    </row>
    <row r="721" ht="15.75" customHeight="1">
      <c r="H721" s="42"/>
    </row>
    <row r="722" ht="15.75" customHeight="1">
      <c r="H722" s="42"/>
    </row>
    <row r="723" ht="15.75" customHeight="1">
      <c r="H723" s="42"/>
    </row>
    <row r="724" ht="15.75" customHeight="1">
      <c r="H724" s="42"/>
    </row>
    <row r="725" ht="15.75" customHeight="1">
      <c r="H725" s="42"/>
    </row>
    <row r="726" ht="15.75" customHeight="1">
      <c r="H726" s="42"/>
    </row>
    <row r="727" ht="15.75" customHeight="1">
      <c r="H727" s="42"/>
    </row>
    <row r="728" ht="15.75" customHeight="1">
      <c r="H728" s="42"/>
    </row>
    <row r="729" ht="15.75" customHeight="1">
      <c r="H729" s="42"/>
    </row>
    <row r="730" ht="15.75" customHeight="1">
      <c r="H730" s="42"/>
    </row>
    <row r="731" ht="15.75" customHeight="1">
      <c r="H731" s="42"/>
    </row>
    <row r="732" ht="15.75" customHeight="1">
      <c r="H732" s="42"/>
    </row>
    <row r="733" ht="15.75" customHeight="1">
      <c r="H733" s="42"/>
    </row>
    <row r="734" ht="15.75" customHeight="1">
      <c r="H734" s="42"/>
    </row>
    <row r="735" ht="15.75" customHeight="1">
      <c r="H735" s="42"/>
    </row>
    <row r="736" ht="15.75" customHeight="1">
      <c r="H736" s="42"/>
    </row>
    <row r="737" ht="15.75" customHeight="1">
      <c r="H737" s="42"/>
    </row>
    <row r="738" ht="15.75" customHeight="1">
      <c r="H738" s="42"/>
    </row>
    <row r="739" ht="15.75" customHeight="1">
      <c r="H739" s="42"/>
    </row>
    <row r="740" ht="15.75" customHeight="1">
      <c r="H740" s="42"/>
    </row>
    <row r="741" ht="15.75" customHeight="1">
      <c r="H741" s="42"/>
    </row>
    <row r="742" ht="15.75" customHeight="1">
      <c r="H742" s="42"/>
    </row>
    <row r="743" ht="15.75" customHeight="1">
      <c r="H743" s="42"/>
    </row>
    <row r="744" ht="15.75" customHeight="1">
      <c r="H744" s="42"/>
    </row>
    <row r="745" ht="15.75" customHeight="1">
      <c r="H745" s="42"/>
    </row>
    <row r="746" ht="15.75" customHeight="1">
      <c r="H746" s="42"/>
    </row>
    <row r="747" ht="15.75" customHeight="1">
      <c r="H747" s="42"/>
    </row>
    <row r="748" ht="15.75" customHeight="1">
      <c r="H748" s="42"/>
    </row>
    <row r="749" ht="15.75" customHeight="1">
      <c r="H749" s="42"/>
    </row>
    <row r="750" ht="15.75" customHeight="1">
      <c r="H750" s="42"/>
    </row>
    <row r="751" ht="15.75" customHeight="1">
      <c r="H751" s="42"/>
    </row>
    <row r="752" ht="15.75" customHeight="1">
      <c r="H752" s="42"/>
    </row>
    <row r="753" ht="15.75" customHeight="1">
      <c r="H753" s="42"/>
    </row>
    <row r="754" ht="15.75" customHeight="1">
      <c r="H754" s="42"/>
    </row>
    <row r="755" ht="15.75" customHeight="1">
      <c r="H755" s="42"/>
    </row>
    <row r="756" ht="15.75" customHeight="1">
      <c r="H756" s="42"/>
    </row>
    <row r="757" ht="15.75" customHeight="1">
      <c r="H757" s="42"/>
    </row>
    <row r="758" ht="15.75" customHeight="1">
      <c r="H758" s="42"/>
    </row>
    <row r="759" ht="15.75" customHeight="1">
      <c r="H759" s="42"/>
    </row>
    <row r="760" ht="15.75" customHeight="1">
      <c r="H760" s="42"/>
    </row>
    <row r="761" ht="15.75" customHeight="1">
      <c r="H761" s="42"/>
    </row>
    <row r="762" ht="15.75" customHeight="1">
      <c r="H762" s="42"/>
    </row>
    <row r="763" ht="15.75" customHeight="1">
      <c r="H763" s="42"/>
    </row>
    <row r="764" ht="15.75" customHeight="1">
      <c r="H764" s="42"/>
    </row>
    <row r="765" ht="15.75" customHeight="1">
      <c r="H765" s="42"/>
    </row>
    <row r="766" ht="15.75" customHeight="1">
      <c r="H766" s="42"/>
    </row>
    <row r="767" ht="15.75" customHeight="1">
      <c r="H767" s="42"/>
    </row>
    <row r="768" ht="15.75" customHeight="1">
      <c r="H768" s="42"/>
    </row>
    <row r="769" ht="15.75" customHeight="1">
      <c r="H769" s="42"/>
    </row>
    <row r="770" ht="15.75" customHeight="1">
      <c r="H770" s="42"/>
    </row>
    <row r="771" ht="15.75" customHeight="1">
      <c r="H771" s="42"/>
    </row>
    <row r="772" ht="15.75" customHeight="1">
      <c r="H772" s="42"/>
    </row>
    <row r="773" ht="15.75" customHeight="1">
      <c r="H773" s="42"/>
    </row>
    <row r="774" ht="15.75" customHeight="1">
      <c r="H774" s="42"/>
    </row>
    <row r="775" ht="15.75" customHeight="1">
      <c r="H775" s="42"/>
    </row>
    <row r="776" ht="15.75" customHeight="1">
      <c r="H776" s="42"/>
    </row>
    <row r="777" ht="15.75" customHeight="1">
      <c r="H777" s="42"/>
    </row>
    <row r="778" ht="15.75" customHeight="1">
      <c r="H778" s="42"/>
    </row>
    <row r="779" ht="15.75" customHeight="1">
      <c r="H779" s="42"/>
    </row>
    <row r="780" ht="15.75" customHeight="1">
      <c r="H780" s="42"/>
    </row>
    <row r="781" ht="15.75" customHeight="1">
      <c r="H781" s="42"/>
    </row>
    <row r="782" ht="15.75" customHeight="1">
      <c r="H782" s="42"/>
    </row>
    <row r="783" ht="15.75" customHeight="1">
      <c r="H783" s="42"/>
    </row>
    <row r="784" ht="15.75" customHeight="1">
      <c r="H784" s="42"/>
    </row>
    <row r="785" ht="15.75" customHeight="1">
      <c r="H785" s="42"/>
    </row>
    <row r="786" ht="15.75" customHeight="1">
      <c r="H786" s="42"/>
    </row>
    <row r="787" ht="15.75" customHeight="1">
      <c r="H787" s="42"/>
    </row>
    <row r="788" ht="15.75" customHeight="1">
      <c r="H788" s="42"/>
    </row>
    <row r="789" ht="15.75" customHeight="1">
      <c r="H789" s="42"/>
    </row>
    <row r="790" ht="15.75" customHeight="1">
      <c r="H790" s="42"/>
    </row>
    <row r="791" ht="15.75" customHeight="1">
      <c r="H791" s="42"/>
    </row>
    <row r="792" ht="15.75" customHeight="1">
      <c r="H792" s="42"/>
    </row>
    <row r="793" ht="15.75" customHeight="1">
      <c r="H793" s="42"/>
    </row>
    <row r="794" ht="15.75" customHeight="1">
      <c r="H794" s="42"/>
    </row>
    <row r="795" ht="15.75" customHeight="1">
      <c r="H795" s="42"/>
    </row>
    <row r="796" ht="15.75" customHeight="1">
      <c r="H796" s="42"/>
    </row>
    <row r="797" ht="15.75" customHeight="1">
      <c r="H797" s="42"/>
    </row>
    <row r="798" ht="15.75" customHeight="1">
      <c r="H798" s="42"/>
    </row>
    <row r="799" ht="15.75" customHeight="1">
      <c r="H799" s="42"/>
    </row>
    <row r="800" ht="15.75" customHeight="1">
      <c r="H800" s="42"/>
    </row>
    <row r="801" ht="15.75" customHeight="1">
      <c r="H801" s="42"/>
    </row>
    <row r="802" ht="15.75" customHeight="1">
      <c r="H802" s="42"/>
    </row>
    <row r="803" ht="15.75" customHeight="1">
      <c r="H803" s="42"/>
    </row>
    <row r="804" ht="15.75" customHeight="1">
      <c r="H804" s="42"/>
    </row>
    <row r="805" ht="15.75" customHeight="1">
      <c r="H805" s="42"/>
    </row>
    <row r="806" ht="15.75" customHeight="1">
      <c r="H806" s="42"/>
    </row>
    <row r="807" ht="15.75" customHeight="1">
      <c r="H807" s="42"/>
    </row>
    <row r="808" ht="15.75" customHeight="1">
      <c r="H808" s="42"/>
    </row>
    <row r="809" ht="15.75" customHeight="1">
      <c r="H809" s="42"/>
    </row>
    <row r="810" ht="15.75" customHeight="1">
      <c r="H810" s="42"/>
    </row>
    <row r="811" ht="15.75" customHeight="1">
      <c r="H811" s="42"/>
    </row>
    <row r="812" ht="15.75" customHeight="1">
      <c r="H812" s="42"/>
    </row>
    <row r="813" ht="15.75" customHeight="1">
      <c r="H813" s="42"/>
    </row>
    <row r="814" ht="15.75" customHeight="1">
      <c r="H814" s="42"/>
    </row>
    <row r="815" ht="15.75" customHeight="1">
      <c r="H815" s="42"/>
    </row>
    <row r="816" ht="15.75" customHeight="1">
      <c r="H816" s="42"/>
    </row>
    <row r="817" ht="15.75" customHeight="1">
      <c r="H817" s="42"/>
    </row>
    <row r="818" ht="15.75" customHeight="1">
      <c r="H818" s="42"/>
    </row>
    <row r="819" ht="15.75" customHeight="1">
      <c r="H819" s="42"/>
    </row>
    <row r="820" ht="15.75" customHeight="1">
      <c r="H820" s="42"/>
    </row>
    <row r="821" ht="15.75" customHeight="1">
      <c r="H821" s="42"/>
    </row>
    <row r="822" ht="15.75" customHeight="1">
      <c r="H822" s="42"/>
    </row>
    <row r="823" ht="15.75" customHeight="1">
      <c r="H823" s="42"/>
    </row>
    <row r="824" ht="15.75" customHeight="1">
      <c r="H824" s="42"/>
    </row>
    <row r="825" ht="15.75" customHeight="1">
      <c r="H825" s="42"/>
    </row>
    <row r="826" ht="15.75" customHeight="1">
      <c r="H826" s="42"/>
    </row>
    <row r="827" ht="15.75" customHeight="1">
      <c r="H827" s="42"/>
    </row>
    <row r="828" ht="15.75" customHeight="1">
      <c r="H828" s="42"/>
    </row>
    <row r="829" ht="15.75" customHeight="1">
      <c r="H829" s="42"/>
    </row>
    <row r="830" ht="15.75" customHeight="1">
      <c r="H830" s="42"/>
    </row>
    <row r="831" ht="15.75" customHeight="1">
      <c r="H831" s="42"/>
    </row>
    <row r="832" ht="15.75" customHeight="1">
      <c r="H832" s="42"/>
    </row>
    <row r="833" ht="15.75" customHeight="1">
      <c r="H833" s="42"/>
    </row>
    <row r="834" ht="15.75" customHeight="1">
      <c r="H834" s="42"/>
    </row>
    <row r="835" ht="15.75" customHeight="1">
      <c r="H835" s="42"/>
    </row>
    <row r="836" ht="15.75" customHeight="1">
      <c r="H836" s="42"/>
    </row>
    <row r="837" ht="15.75" customHeight="1">
      <c r="H837" s="42"/>
    </row>
    <row r="838" ht="15.75" customHeight="1">
      <c r="H838" s="42"/>
    </row>
    <row r="839" ht="15.75" customHeight="1">
      <c r="H839" s="42"/>
    </row>
    <row r="840" ht="15.75" customHeight="1">
      <c r="H840" s="42"/>
    </row>
    <row r="841" ht="15.75" customHeight="1">
      <c r="H841" s="42"/>
    </row>
    <row r="842" ht="15.75" customHeight="1">
      <c r="H842" s="42"/>
    </row>
    <row r="843" ht="15.75" customHeight="1">
      <c r="H843" s="42"/>
    </row>
    <row r="844" ht="15.75" customHeight="1">
      <c r="H844" s="42"/>
    </row>
    <row r="845" ht="15.75" customHeight="1">
      <c r="H845" s="42"/>
    </row>
    <row r="846" ht="15.75" customHeight="1">
      <c r="H846" s="42"/>
    </row>
    <row r="847" ht="15.75" customHeight="1">
      <c r="H847" s="42"/>
    </row>
    <row r="848" ht="15.75" customHeight="1">
      <c r="H848" s="42"/>
    </row>
    <row r="849" ht="15.75" customHeight="1">
      <c r="H849" s="42"/>
    </row>
    <row r="850" ht="15.75" customHeight="1">
      <c r="H850" s="42"/>
    </row>
    <row r="851" ht="15.75" customHeight="1">
      <c r="H851" s="42"/>
    </row>
    <row r="852" ht="15.75" customHeight="1">
      <c r="H852" s="42"/>
    </row>
    <row r="853" ht="15.75" customHeight="1">
      <c r="H853" s="42"/>
    </row>
    <row r="854" ht="15.75" customHeight="1">
      <c r="H854" s="42"/>
    </row>
    <row r="855" ht="15.75" customHeight="1">
      <c r="H855" s="42"/>
    </row>
    <row r="856" ht="15.75" customHeight="1">
      <c r="H856" s="42"/>
    </row>
    <row r="857" ht="15.75" customHeight="1">
      <c r="H857" s="42"/>
    </row>
    <row r="858" ht="15.75" customHeight="1">
      <c r="H858" s="42"/>
    </row>
    <row r="859" ht="15.75" customHeight="1">
      <c r="H859" s="42"/>
    </row>
    <row r="860" ht="15.75" customHeight="1">
      <c r="H860" s="42"/>
    </row>
    <row r="861" ht="15.75" customHeight="1">
      <c r="H861" s="42"/>
    </row>
    <row r="862" ht="15.75" customHeight="1">
      <c r="H862" s="42"/>
    </row>
    <row r="863" ht="15.75" customHeight="1">
      <c r="H863" s="42"/>
    </row>
    <row r="864" ht="15.75" customHeight="1">
      <c r="H864" s="42"/>
    </row>
    <row r="865" ht="15.75" customHeight="1">
      <c r="H865" s="42"/>
    </row>
    <row r="866" ht="15.75" customHeight="1">
      <c r="H866" s="42"/>
    </row>
    <row r="867" ht="15.75" customHeight="1">
      <c r="H867" s="42"/>
    </row>
    <row r="868" ht="15.75" customHeight="1">
      <c r="H868" s="42"/>
    </row>
    <row r="869" ht="15.75" customHeight="1">
      <c r="H869" s="42"/>
    </row>
    <row r="870" ht="15.75" customHeight="1">
      <c r="H870" s="42"/>
    </row>
    <row r="871" ht="15.75" customHeight="1">
      <c r="H871" s="42"/>
    </row>
    <row r="872" ht="15.75" customHeight="1">
      <c r="H872" s="42"/>
    </row>
    <row r="873" ht="15.75" customHeight="1">
      <c r="H873" s="42"/>
    </row>
    <row r="874" ht="15.75" customHeight="1">
      <c r="H874" s="42"/>
    </row>
    <row r="875" ht="15.75" customHeight="1">
      <c r="H875" s="42"/>
    </row>
    <row r="876" ht="15.75" customHeight="1">
      <c r="H876" s="42"/>
    </row>
    <row r="877" ht="15.75" customHeight="1">
      <c r="H877" s="42"/>
    </row>
    <row r="878" ht="15.75" customHeight="1">
      <c r="H878" s="42"/>
    </row>
    <row r="879" ht="15.75" customHeight="1">
      <c r="H879" s="42"/>
    </row>
    <row r="880" ht="15.75" customHeight="1">
      <c r="H880" s="42"/>
    </row>
    <row r="881" ht="15.75" customHeight="1">
      <c r="H881" s="42"/>
    </row>
    <row r="882" ht="15.75" customHeight="1">
      <c r="H882" s="42"/>
    </row>
    <row r="883" ht="15.75" customHeight="1">
      <c r="H883" s="42"/>
    </row>
    <row r="884" ht="15.75" customHeight="1">
      <c r="H884" s="42"/>
    </row>
    <row r="885" ht="15.75" customHeight="1">
      <c r="H885" s="42"/>
    </row>
    <row r="886" ht="15.75" customHeight="1">
      <c r="H886" s="42"/>
    </row>
    <row r="887" ht="15.75" customHeight="1">
      <c r="H887" s="42"/>
    </row>
    <row r="888" ht="15.75" customHeight="1">
      <c r="H888" s="42"/>
    </row>
    <row r="889" ht="15.75" customHeight="1">
      <c r="H889" s="42"/>
    </row>
    <row r="890" ht="15.75" customHeight="1">
      <c r="H890" s="42"/>
    </row>
    <row r="891" ht="15.75" customHeight="1">
      <c r="H891" s="42"/>
    </row>
    <row r="892" ht="15.75" customHeight="1">
      <c r="H892" s="42"/>
    </row>
    <row r="893" ht="15.75" customHeight="1">
      <c r="H893" s="42"/>
    </row>
    <row r="894" ht="15.75" customHeight="1">
      <c r="H894" s="42"/>
    </row>
    <row r="895" ht="15.75" customHeight="1">
      <c r="H895" s="42"/>
    </row>
    <row r="896" ht="15.75" customHeight="1">
      <c r="H896" s="42"/>
    </row>
    <row r="897" ht="15.75" customHeight="1">
      <c r="H897" s="42"/>
    </row>
    <row r="898" ht="15.75" customHeight="1">
      <c r="H898" s="42"/>
    </row>
    <row r="899" ht="15.75" customHeight="1">
      <c r="H899" s="42"/>
    </row>
    <row r="900" ht="15.75" customHeight="1">
      <c r="H900" s="42"/>
    </row>
    <row r="901" ht="15.75" customHeight="1">
      <c r="H901" s="42"/>
    </row>
    <row r="902" ht="15.75" customHeight="1">
      <c r="H902" s="42"/>
    </row>
    <row r="903" ht="15.75" customHeight="1">
      <c r="H903" s="42"/>
    </row>
    <row r="904" ht="15.75" customHeight="1">
      <c r="H904" s="42"/>
    </row>
    <row r="905" ht="15.75" customHeight="1">
      <c r="H905" s="42"/>
    </row>
    <row r="906" ht="15.75" customHeight="1">
      <c r="H906" s="42"/>
    </row>
    <row r="907" ht="15.75" customHeight="1">
      <c r="H907" s="42"/>
    </row>
    <row r="908" ht="15.75" customHeight="1">
      <c r="H908" s="42"/>
    </row>
    <row r="909" ht="15.75" customHeight="1">
      <c r="H909" s="42"/>
    </row>
    <row r="910" ht="15.75" customHeight="1">
      <c r="H910" s="42"/>
    </row>
    <row r="911" ht="15.75" customHeight="1">
      <c r="H911" s="42"/>
    </row>
    <row r="912" ht="15.75" customHeight="1">
      <c r="H912" s="42"/>
    </row>
    <row r="913" ht="15.75" customHeight="1">
      <c r="H913" s="42"/>
    </row>
    <row r="914" ht="15.75" customHeight="1">
      <c r="H914" s="42"/>
    </row>
    <row r="915" ht="15.75" customHeight="1">
      <c r="H915" s="42"/>
    </row>
    <row r="916" ht="15.75" customHeight="1">
      <c r="H916" s="42"/>
    </row>
    <row r="917" ht="15.75" customHeight="1">
      <c r="H917" s="42"/>
    </row>
    <row r="918" ht="15.75" customHeight="1">
      <c r="H918" s="42"/>
    </row>
    <row r="919" ht="15.75" customHeight="1">
      <c r="H919" s="42"/>
    </row>
    <row r="920" ht="15.75" customHeight="1">
      <c r="H920" s="42"/>
    </row>
    <row r="921" ht="15.75" customHeight="1">
      <c r="H921" s="42"/>
    </row>
    <row r="922" ht="15.75" customHeight="1">
      <c r="H922" s="42"/>
    </row>
    <row r="923" ht="15.75" customHeight="1">
      <c r="H923" s="42"/>
    </row>
    <row r="924" ht="15.75" customHeight="1">
      <c r="H924" s="42"/>
    </row>
    <row r="925" ht="15.75" customHeight="1">
      <c r="H925" s="42"/>
    </row>
    <row r="926" ht="15.75" customHeight="1">
      <c r="H926" s="42"/>
    </row>
    <row r="927" ht="15.75" customHeight="1">
      <c r="H927" s="42"/>
    </row>
    <row r="928" ht="15.75" customHeight="1">
      <c r="H928" s="42"/>
    </row>
    <row r="929" ht="15.75" customHeight="1">
      <c r="H929" s="42"/>
    </row>
    <row r="930" ht="15.75" customHeight="1">
      <c r="H930" s="42"/>
    </row>
    <row r="931" ht="15.75" customHeight="1">
      <c r="H931" s="42"/>
    </row>
    <row r="932" ht="15.75" customHeight="1">
      <c r="H932" s="42"/>
    </row>
    <row r="933" ht="15.75" customHeight="1">
      <c r="H933" s="42"/>
    </row>
    <row r="934" ht="15.75" customHeight="1">
      <c r="H934" s="42"/>
    </row>
    <row r="935" ht="15.75" customHeight="1">
      <c r="H935" s="42"/>
    </row>
    <row r="936" ht="15.75" customHeight="1">
      <c r="H936" s="42"/>
    </row>
    <row r="937" ht="15.75" customHeight="1">
      <c r="H937" s="42"/>
    </row>
    <row r="938" ht="15.75" customHeight="1">
      <c r="H938" s="42"/>
    </row>
    <row r="939" ht="15.75" customHeight="1">
      <c r="H939" s="42"/>
    </row>
    <row r="940" ht="15.75" customHeight="1">
      <c r="H940" s="42"/>
    </row>
    <row r="941" ht="15.75" customHeight="1">
      <c r="H941" s="42"/>
    </row>
    <row r="942" ht="15.75" customHeight="1">
      <c r="H942" s="42"/>
    </row>
    <row r="943" ht="15.75" customHeight="1">
      <c r="H943" s="42"/>
    </row>
    <row r="944" ht="15.75" customHeight="1">
      <c r="H944" s="42"/>
    </row>
    <row r="945" ht="15.75" customHeight="1">
      <c r="H945" s="42"/>
    </row>
    <row r="946" ht="15.75" customHeight="1">
      <c r="H946" s="42"/>
    </row>
    <row r="947" ht="15.75" customHeight="1">
      <c r="H947" s="42"/>
    </row>
    <row r="948" ht="15.75" customHeight="1">
      <c r="H948" s="42"/>
    </row>
    <row r="949" ht="15.75" customHeight="1">
      <c r="H949" s="42"/>
    </row>
    <row r="950" ht="15.75" customHeight="1">
      <c r="H950" s="42"/>
    </row>
    <row r="951" ht="15.75" customHeight="1">
      <c r="H951" s="42"/>
    </row>
    <row r="952" ht="15.75" customHeight="1">
      <c r="H952" s="42"/>
    </row>
    <row r="953" ht="15.75" customHeight="1">
      <c r="H953" s="42"/>
    </row>
    <row r="954" ht="15.75" customHeight="1">
      <c r="H954" s="42"/>
    </row>
    <row r="955" ht="15.75" customHeight="1">
      <c r="H955" s="42"/>
    </row>
    <row r="956" ht="15.75" customHeight="1">
      <c r="H956" s="42"/>
    </row>
    <row r="957" ht="15.75" customHeight="1">
      <c r="H957" s="42"/>
    </row>
    <row r="958" ht="15.75" customHeight="1">
      <c r="H958" s="42"/>
    </row>
    <row r="959" ht="15.75" customHeight="1">
      <c r="H959" s="42"/>
    </row>
    <row r="960" ht="15.75" customHeight="1">
      <c r="H960" s="42"/>
    </row>
    <row r="961" ht="15.75" customHeight="1">
      <c r="H961" s="42"/>
    </row>
    <row r="962" ht="15.75" customHeight="1">
      <c r="H962" s="42"/>
    </row>
    <row r="963" ht="15.75" customHeight="1">
      <c r="H963" s="42"/>
    </row>
    <row r="964" ht="15.75" customHeight="1">
      <c r="H964" s="42"/>
    </row>
    <row r="965" ht="15.75" customHeight="1">
      <c r="H965" s="42"/>
    </row>
    <row r="966" ht="15.75" customHeight="1">
      <c r="H966" s="42"/>
    </row>
    <row r="967" ht="15.75" customHeight="1">
      <c r="H967" s="42"/>
    </row>
    <row r="968" ht="15.75" customHeight="1">
      <c r="H968" s="42"/>
    </row>
    <row r="969" ht="15.75" customHeight="1">
      <c r="H969" s="42"/>
    </row>
    <row r="970" ht="15.75" customHeight="1">
      <c r="H970" s="42"/>
    </row>
    <row r="971" ht="15.75" customHeight="1">
      <c r="H971" s="42"/>
    </row>
    <row r="972" ht="15.75" customHeight="1">
      <c r="H972" s="42"/>
    </row>
    <row r="973" ht="15.75" customHeight="1">
      <c r="H973" s="42"/>
    </row>
    <row r="974" ht="15.75" customHeight="1">
      <c r="H974" s="42"/>
    </row>
    <row r="975" ht="15.75" customHeight="1">
      <c r="H975" s="42"/>
    </row>
    <row r="976" ht="15.75" customHeight="1">
      <c r="H976" s="42"/>
    </row>
    <row r="977" ht="15.75" customHeight="1">
      <c r="H977" s="42"/>
    </row>
    <row r="978" ht="15.75" customHeight="1">
      <c r="H978" s="42"/>
    </row>
    <row r="979" ht="15.75" customHeight="1">
      <c r="H979" s="42"/>
    </row>
    <row r="980" ht="15.75" customHeight="1">
      <c r="H980" s="42"/>
    </row>
    <row r="981" ht="15.75" customHeight="1">
      <c r="H981" s="42"/>
    </row>
    <row r="982" ht="15.75" customHeight="1">
      <c r="H982" s="42"/>
    </row>
    <row r="983" ht="15.75" customHeight="1">
      <c r="H983" s="42"/>
    </row>
    <row r="984" ht="15.75" customHeight="1">
      <c r="H984" s="42"/>
    </row>
    <row r="985" ht="15.75" customHeight="1">
      <c r="H985" s="42"/>
    </row>
    <row r="986" ht="15.75" customHeight="1">
      <c r="H986" s="42"/>
    </row>
    <row r="987" ht="15.75" customHeight="1">
      <c r="H987" s="42"/>
    </row>
    <row r="988" ht="15.75" customHeight="1">
      <c r="H988" s="42"/>
    </row>
    <row r="989" ht="15.75" customHeight="1">
      <c r="H989" s="42"/>
    </row>
    <row r="990" ht="15.75" customHeight="1">
      <c r="H990" s="42"/>
    </row>
    <row r="991" ht="15.75" customHeight="1">
      <c r="H991" s="42"/>
    </row>
    <row r="992" ht="15.75" customHeight="1">
      <c r="H992" s="42"/>
    </row>
    <row r="993" ht="15.75" customHeight="1">
      <c r="H993" s="42"/>
    </row>
    <row r="994" ht="15.75" customHeight="1">
      <c r="H994" s="42"/>
    </row>
    <row r="995" ht="15.75" customHeight="1">
      <c r="H995" s="42"/>
    </row>
    <row r="996" ht="15.75" customHeight="1">
      <c r="H996" s="42"/>
    </row>
    <row r="997" ht="15.75" customHeight="1">
      <c r="H997" s="42"/>
    </row>
    <row r="998" ht="15.75" customHeight="1">
      <c r="H998" s="42"/>
    </row>
    <row r="999" ht="15.75" customHeight="1">
      <c r="H999" s="42"/>
    </row>
    <row r="1000" ht="15.75" customHeight="1">
      <c r="H1000" s="42"/>
    </row>
  </sheetData>
  <conditionalFormatting sqref="A17:H17 J17:AA17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87401575" footer="0.0" header="0.0" left="0.7" right="0.7" top="0.7874015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5"/>
    <col customWidth="1" min="2" max="2" width="18.5"/>
    <col customWidth="1" min="3" max="3" width="19.0"/>
    <col customWidth="1" min="4" max="4" width="16.75"/>
    <col customWidth="1" min="5" max="26" width="11.0"/>
  </cols>
  <sheetData>
    <row r="1" ht="15.75" customHeight="1">
      <c r="A1" s="43" t="s">
        <v>0</v>
      </c>
      <c r="B1" s="44" t="s">
        <v>1</v>
      </c>
      <c r="C1" s="44" t="s">
        <v>2</v>
      </c>
      <c r="D1" s="44" t="s">
        <v>3</v>
      </c>
    </row>
    <row r="2" ht="15.75" customHeight="1">
      <c r="A2" s="45" t="s">
        <v>1966</v>
      </c>
      <c r="B2" s="46" t="s">
        <v>1085</v>
      </c>
      <c r="C2" s="46" t="str">
        <f>IFERROR(__xludf.DUMMYFUNCTION("GOOGLETRANSLATE(B3,""DE"",""ES"")"),"Aceites y líquidos")</f>
        <v>Aceites y líquidos</v>
      </c>
      <c r="D2" s="46" t="str">
        <f>IFERROR(__xludf.DUMMYFUNCTION("GOOGLETRANSLATE(B3,""DE"",""EN"")"),"Oils &amp; Liquids")</f>
        <v>Oils &amp; Liquids</v>
      </c>
    </row>
    <row r="3" ht="15.75" customHeight="1">
      <c r="A3" s="45" t="s">
        <v>1967</v>
      </c>
      <c r="B3" s="46" t="s">
        <v>1061</v>
      </c>
      <c r="C3" s="46" t="str">
        <f>IFERROR(__xludf.DUMMYFUNCTION("GOOGLETRANSLATE(B4,""DE"",""ES"")"),"Frenos")</f>
        <v>Frenos</v>
      </c>
      <c r="D3" s="46" t="str">
        <f>IFERROR(__xludf.DUMMYFUNCTION("GOOGLETRANSLATE(B4,""DE"",""EN"")"),"Brakes")</f>
        <v>Brakes</v>
      </c>
    </row>
    <row r="4" ht="15.75" customHeight="1">
      <c r="A4" s="45" t="s">
        <v>1968</v>
      </c>
      <c r="B4" s="46" t="s">
        <v>17</v>
      </c>
      <c r="C4" s="46" t="str">
        <f>IFERROR(__xludf.DUMMYFUNCTION("GOOGLETRANSLATE(B5,""DE"",""ES"")"),"Unidad de motor ")</f>
        <v>Unidad de motor </v>
      </c>
      <c r="D4" s="46" t="str">
        <f>IFERROR(__xludf.DUMMYFUNCTION("GOOGLETRANSLATE(B5,""DE"",""EN"")"),"Engine unit ")</f>
        <v>Engine unit </v>
      </c>
    </row>
    <row r="5" ht="15.75" customHeight="1">
      <c r="A5" s="45" t="s">
        <v>1969</v>
      </c>
      <c r="B5" s="46" t="s">
        <v>1139</v>
      </c>
      <c r="C5" s="46" t="s">
        <v>1140</v>
      </c>
      <c r="D5" s="46" t="s">
        <v>1141</v>
      </c>
    </row>
    <row r="6" ht="15.75" customHeight="1">
      <c r="A6" s="45" t="s">
        <v>1970</v>
      </c>
      <c r="B6" s="46" t="s">
        <v>726</v>
      </c>
      <c r="C6" s="46" t="s">
        <v>727</v>
      </c>
      <c r="D6" s="46" t="s">
        <v>728</v>
      </c>
    </row>
    <row r="7" ht="15.75" customHeight="1">
      <c r="A7" s="45" t="s">
        <v>1971</v>
      </c>
      <c r="B7" s="46" t="s">
        <v>424</v>
      </c>
      <c r="C7" s="46" t="s">
        <v>425</v>
      </c>
      <c r="D7" s="46" t="s">
        <v>425</v>
      </c>
    </row>
    <row r="8" ht="15.75" customHeight="1">
      <c r="A8" s="45" t="s">
        <v>1972</v>
      </c>
      <c r="B8" s="46" t="s">
        <v>118</v>
      </c>
      <c r="C8" s="46" t="str">
        <f>IFERROR(__xludf.DUMMYFUNCTION("GOOGLETRANSLATE(B9,""DE"",""ES"")"),"clima")</f>
        <v>clima</v>
      </c>
      <c r="D8" s="46" t="str">
        <f>IFERROR(__xludf.DUMMYFUNCTION("GOOGLETRANSLATE(B9,""DE"",""EN"")"),"climate")</f>
        <v>climate</v>
      </c>
    </row>
    <row r="9" ht="15.75" customHeight="1">
      <c r="A9" s="45" t="s">
        <v>1973</v>
      </c>
      <c r="B9" s="46" t="s">
        <v>924</v>
      </c>
      <c r="C9" s="46" t="s">
        <v>925</v>
      </c>
      <c r="D9" s="46" t="s">
        <v>926</v>
      </c>
    </row>
    <row r="10" ht="15.75" customHeight="1">
      <c r="A10" s="45" t="s">
        <v>1974</v>
      </c>
      <c r="B10" s="46" t="s">
        <v>694</v>
      </c>
      <c r="C10" s="46"/>
      <c r="D10" s="46"/>
    </row>
    <row r="11" ht="15.75" customHeight="1">
      <c r="A11" s="45" t="s">
        <v>1975</v>
      </c>
      <c r="B11" s="46" t="s">
        <v>326</v>
      </c>
      <c r="C11" s="46" t="s">
        <v>327</v>
      </c>
      <c r="D11" s="46" t="s">
        <v>328</v>
      </c>
    </row>
    <row r="12" ht="15.75" customHeight="1">
      <c r="A12" s="45" t="s">
        <v>1976</v>
      </c>
      <c r="B12" s="46" t="s">
        <v>556</v>
      </c>
      <c r="C12" s="46" t="s">
        <v>557</v>
      </c>
      <c r="D12" s="46" t="s">
        <v>558</v>
      </c>
    </row>
    <row r="13" ht="15.75" customHeight="1">
      <c r="A13" s="45" t="s">
        <v>1977</v>
      </c>
      <c r="B13" s="46" t="s">
        <v>17</v>
      </c>
      <c r="C13" s="46" t="s">
        <v>18</v>
      </c>
      <c r="D13" s="46" t="s">
        <v>19</v>
      </c>
    </row>
    <row r="14" ht="15.75" customHeight="1">
      <c r="A14" s="45" t="s">
        <v>1978</v>
      </c>
      <c r="B14" s="46" t="s">
        <v>937</v>
      </c>
      <c r="C14" s="46" t="s">
        <v>938</v>
      </c>
      <c r="D14" s="46" t="s">
        <v>939</v>
      </c>
    </row>
    <row r="15" ht="15.75" customHeight="1">
      <c r="A15" s="46"/>
      <c r="B15" s="46"/>
      <c r="C15" s="46"/>
      <c r="D15" s="46"/>
    </row>
    <row r="16" ht="15.75" customHeight="1">
      <c r="A16" s="46"/>
      <c r="B16" s="46"/>
      <c r="C16" s="46"/>
      <c r="D16" s="46"/>
    </row>
    <row r="17" ht="15.75" customHeight="1">
      <c r="A17" s="46"/>
      <c r="B17" s="46"/>
      <c r="C17" s="46"/>
      <c r="D17" s="46"/>
    </row>
    <row r="18" ht="15.75" customHeight="1">
      <c r="A18" s="46"/>
      <c r="B18" s="46"/>
      <c r="C18" s="46"/>
      <c r="D18" s="46"/>
    </row>
    <row r="19" ht="15.75" customHeight="1">
      <c r="A19" s="46"/>
      <c r="B19" s="46"/>
      <c r="C19" s="46"/>
      <c r="D19" s="46"/>
    </row>
    <row r="20" ht="15.75" customHeight="1">
      <c r="A20" s="46"/>
      <c r="B20" s="46"/>
      <c r="C20" s="46"/>
      <c r="D20" s="46"/>
    </row>
    <row r="21" ht="15.75" customHeight="1">
      <c r="A21" s="46"/>
      <c r="B21" s="46"/>
      <c r="C21" s="46"/>
      <c r="D21" s="46"/>
    </row>
    <row r="22" ht="15.75" customHeight="1">
      <c r="A22" s="46"/>
      <c r="B22" s="46"/>
      <c r="C22" s="46"/>
      <c r="D22" s="46"/>
    </row>
    <row r="23" ht="15.75" customHeight="1">
      <c r="A23" s="46"/>
      <c r="B23" s="46"/>
      <c r="C23" s="46"/>
      <c r="D23" s="46"/>
    </row>
    <row r="24" ht="15.75" customHeight="1">
      <c r="A24" s="46"/>
      <c r="B24" s="46"/>
      <c r="C24" s="46"/>
      <c r="D24" s="46"/>
    </row>
    <row r="25" ht="15.75" customHeight="1">
      <c r="A25" s="46"/>
      <c r="B25" s="46"/>
      <c r="C25" s="46"/>
      <c r="D25" s="46"/>
    </row>
    <row r="26" ht="15.75" customHeight="1">
      <c r="A26" s="46"/>
      <c r="B26" s="46"/>
      <c r="C26" s="46"/>
      <c r="D26" s="46"/>
    </row>
    <row r="27" ht="15.75" customHeight="1">
      <c r="A27" s="46"/>
      <c r="B27" s="46"/>
      <c r="C27" s="46"/>
      <c r="D27" s="46"/>
    </row>
    <row r="28" ht="15.75" customHeight="1">
      <c r="A28" s="46"/>
      <c r="B28" s="46"/>
      <c r="C28" s="46"/>
      <c r="D28" s="46"/>
    </row>
    <row r="29" ht="15.75" customHeight="1">
      <c r="A29" s="46"/>
      <c r="B29" s="46"/>
      <c r="C29" s="46"/>
      <c r="D29" s="46"/>
    </row>
    <row r="30" ht="15.75" customHeight="1">
      <c r="A30" s="46"/>
      <c r="B30" s="46"/>
      <c r="C30" s="46"/>
      <c r="D30" s="46"/>
    </row>
    <row r="31" ht="15.75" customHeight="1">
      <c r="A31" s="46"/>
      <c r="B31" s="46"/>
      <c r="C31" s="46"/>
      <c r="D31" s="46"/>
    </row>
    <row r="32" ht="15.75" customHeight="1">
      <c r="A32" s="46"/>
      <c r="B32" s="46"/>
      <c r="C32" s="46"/>
      <c r="D32" s="46"/>
    </row>
    <row r="33" ht="15.75" customHeight="1">
      <c r="A33" s="46"/>
      <c r="B33" s="46"/>
      <c r="C33" s="46"/>
      <c r="D33" s="46"/>
    </row>
    <row r="34" ht="15.75" customHeight="1">
      <c r="A34" s="46"/>
      <c r="B34" s="46"/>
      <c r="C34" s="46"/>
      <c r="D34" s="46"/>
    </row>
    <row r="35" ht="15.75" customHeight="1">
      <c r="A35" s="46"/>
      <c r="B35" s="46"/>
      <c r="C35" s="46"/>
      <c r="D35" s="46"/>
    </row>
    <row r="36" ht="15.75" customHeight="1">
      <c r="A36" s="46"/>
      <c r="B36" s="46"/>
      <c r="C36" s="46"/>
      <c r="D36" s="46"/>
    </row>
    <row r="37" ht="15.75" customHeight="1">
      <c r="A37" s="46"/>
      <c r="B37" s="46"/>
      <c r="C37" s="46"/>
      <c r="D37" s="46"/>
    </row>
    <row r="38" ht="15.75" customHeight="1">
      <c r="A38" s="46"/>
      <c r="B38" s="46"/>
      <c r="C38" s="46"/>
      <c r="D38" s="46"/>
    </row>
    <row r="39" ht="15.75" customHeight="1">
      <c r="A39" s="46"/>
      <c r="B39" s="46"/>
      <c r="C39" s="46"/>
      <c r="D39" s="46"/>
    </row>
    <row r="40" ht="15.75" customHeight="1">
      <c r="A40" s="46"/>
      <c r="B40" s="46"/>
      <c r="C40" s="46"/>
      <c r="D40" s="46"/>
    </row>
    <row r="41" ht="15.75" customHeight="1">
      <c r="A41" s="46"/>
      <c r="B41" s="46"/>
      <c r="C41" s="46"/>
      <c r="D41" s="46"/>
    </row>
    <row r="42" ht="15.75" customHeight="1">
      <c r="A42" s="46"/>
      <c r="B42" s="46"/>
      <c r="C42" s="46"/>
      <c r="D42" s="46"/>
    </row>
    <row r="43" ht="15.75" customHeight="1">
      <c r="A43" s="46"/>
      <c r="B43" s="46"/>
      <c r="C43" s="46"/>
      <c r="D43" s="46"/>
    </row>
    <row r="44" ht="15.75" customHeight="1">
      <c r="A44" s="46"/>
      <c r="B44" s="46"/>
      <c r="C44" s="46"/>
      <c r="D44" s="46"/>
    </row>
    <row r="45" ht="15.75" customHeight="1">
      <c r="A45" s="46"/>
      <c r="B45" s="46"/>
      <c r="C45" s="46"/>
      <c r="D45" s="46"/>
    </row>
    <row r="46" ht="15.75" customHeight="1">
      <c r="A46" s="46"/>
      <c r="B46" s="46"/>
      <c r="C46" s="46"/>
      <c r="D46" s="46"/>
    </row>
    <row r="47" ht="15.75" customHeight="1">
      <c r="A47" s="46"/>
      <c r="B47" s="46"/>
      <c r="C47" s="46"/>
      <c r="D47" s="46"/>
    </row>
    <row r="48" ht="15.75" customHeight="1">
      <c r="A48" s="46"/>
      <c r="B48" s="46"/>
      <c r="C48" s="46"/>
      <c r="D48" s="46"/>
    </row>
    <row r="49" ht="15.75" customHeight="1">
      <c r="A49" s="46"/>
      <c r="B49" s="46"/>
      <c r="C49" s="46"/>
      <c r="D49" s="46"/>
    </row>
    <row r="50" ht="15.75" customHeight="1">
      <c r="A50" s="46"/>
      <c r="B50" s="46"/>
      <c r="C50" s="46"/>
      <c r="D50" s="46"/>
    </row>
    <row r="51" ht="15.75" customHeight="1">
      <c r="A51" s="46"/>
      <c r="B51" s="46"/>
      <c r="C51" s="46"/>
      <c r="D51" s="46"/>
    </row>
    <row r="52" ht="15.75" customHeight="1">
      <c r="A52" s="46"/>
      <c r="B52" s="46"/>
      <c r="C52" s="46"/>
      <c r="D52" s="46"/>
    </row>
    <row r="53" ht="15.75" customHeight="1">
      <c r="A53" s="46"/>
      <c r="B53" s="46"/>
      <c r="C53" s="46"/>
      <c r="D53" s="46"/>
    </row>
    <row r="54" ht="15.75" customHeight="1">
      <c r="A54" s="46"/>
      <c r="B54" s="46"/>
      <c r="C54" s="46"/>
      <c r="D54" s="46"/>
    </row>
    <row r="55" ht="15.75" customHeight="1">
      <c r="A55" s="46"/>
      <c r="B55" s="46"/>
      <c r="C55" s="46"/>
      <c r="D55" s="46"/>
    </row>
    <row r="56" ht="15.75" customHeight="1">
      <c r="A56" s="46"/>
      <c r="B56" s="46"/>
      <c r="C56" s="46"/>
      <c r="D56" s="46"/>
    </row>
    <row r="57" ht="15.75" customHeight="1">
      <c r="A57" s="46"/>
      <c r="B57" s="46"/>
      <c r="C57" s="46"/>
      <c r="D57" s="46"/>
    </row>
    <row r="58" ht="15.75" customHeight="1">
      <c r="A58" s="46"/>
      <c r="B58" s="46"/>
      <c r="C58" s="46"/>
      <c r="D58" s="46"/>
    </row>
    <row r="59" ht="15.75" customHeight="1">
      <c r="A59" s="46"/>
      <c r="B59" s="46"/>
      <c r="C59" s="46"/>
      <c r="D59" s="46"/>
    </row>
    <row r="60" ht="15.75" customHeight="1">
      <c r="A60" s="46"/>
      <c r="B60" s="46"/>
      <c r="C60" s="46"/>
      <c r="D60" s="46"/>
    </row>
    <row r="61" ht="15.75" customHeight="1">
      <c r="A61" s="46"/>
      <c r="B61" s="46"/>
      <c r="C61" s="46"/>
      <c r="D61" s="46"/>
    </row>
    <row r="62" ht="15.75" customHeight="1">
      <c r="A62" s="46"/>
      <c r="B62" s="46"/>
      <c r="C62" s="46"/>
      <c r="D62" s="46"/>
    </row>
    <row r="63" ht="15.75" customHeight="1">
      <c r="A63" s="46"/>
      <c r="B63" s="46"/>
      <c r="C63" s="46"/>
      <c r="D63" s="46"/>
    </row>
    <row r="64" ht="15.75" customHeight="1">
      <c r="A64" s="46"/>
      <c r="B64" s="46"/>
      <c r="C64" s="46"/>
      <c r="D64" s="46"/>
    </row>
    <row r="65" ht="15.75" customHeight="1">
      <c r="A65" s="46"/>
      <c r="B65" s="46"/>
      <c r="C65" s="46"/>
      <c r="D65" s="46"/>
    </row>
    <row r="66" ht="15.75" customHeight="1">
      <c r="A66" s="46"/>
      <c r="B66" s="46"/>
      <c r="C66" s="46"/>
      <c r="D66" s="46"/>
    </row>
    <row r="67" ht="15.75" customHeight="1">
      <c r="A67" s="46"/>
      <c r="B67" s="46"/>
      <c r="C67" s="46"/>
      <c r="D67" s="46"/>
    </row>
    <row r="68" ht="15.75" customHeight="1">
      <c r="A68" s="46"/>
      <c r="B68" s="46"/>
      <c r="C68" s="46"/>
      <c r="D68" s="46"/>
    </row>
    <row r="69" ht="15.75" customHeight="1">
      <c r="A69" s="46"/>
      <c r="B69" s="46"/>
      <c r="C69" s="46"/>
      <c r="D69" s="46"/>
    </row>
    <row r="70" ht="15.75" customHeight="1">
      <c r="A70" s="46"/>
      <c r="B70" s="46"/>
      <c r="C70" s="46"/>
      <c r="D70" s="46"/>
    </row>
    <row r="71" ht="15.75" customHeight="1">
      <c r="A71" s="46"/>
      <c r="B71" s="46"/>
      <c r="C71" s="46"/>
      <c r="D71" s="46"/>
    </row>
    <row r="72" ht="15.75" customHeight="1">
      <c r="A72" s="46"/>
      <c r="B72" s="46"/>
      <c r="C72" s="46"/>
      <c r="D72" s="46"/>
    </row>
    <row r="73" ht="15.75" customHeight="1">
      <c r="A73" s="46"/>
      <c r="B73" s="46"/>
      <c r="C73" s="46"/>
      <c r="D73" s="46"/>
    </row>
    <row r="74" ht="15.75" customHeight="1">
      <c r="A74" s="46"/>
      <c r="B74" s="46"/>
      <c r="C74" s="46"/>
      <c r="D74" s="46"/>
    </row>
    <row r="75" ht="15.75" customHeight="1">
      <c r="A75" s="46"/>
      <c r="B75" s="46"/>
      <c r="C75" s="46"/>
      <c r="D75" s="46"/>
    </row>
    <row r="76" ht="15.75" customHeight="1">
      <c r="A76" s="46"/>
      <c r="B76" s="46"/>
      <c r="C76" s="46"/>
      <c r="D76" s="46"/>
    </row>
    <row r="77" ht="15.75" customHeight="1">
      <c r="A77" s="46"/>
      <c r="B77" s="46"/>
      <c r="C77" s="46"/>
      <c r="D77" s="46"/>
    </row>
    <row r="78" ht="15.75" customHeight="1">
      <c r="A78" s="46"/>
      <c r="B78" s="46"/>
      <c r="C78" s="46"/>
      <c r="D78" s="46"/>
    </row>
    <row r="79" ht="15.75" customHeight="1">
      <c r="A79" s="46"/>
      <c r="B79" s="46"/>
      <c r="C79" s="46"/>
      <c r="D79" s="46"/>
    </row>
    <row r="80" ht="15.75" customHeight="1">
      <c r="A80" s="46"/>
      <c r="B80" s="46"/>
      <c r="C80" s="46"/>
      <c r="D80" s="46"/>
    </row>
    <row r="81" ht="15.75" customHeight="1">
      <c r="A81" s="46"/>
      <c r="B81" s="46"/>
      <c r="C81" s="46"/>
      <c r="D81" s="46"/>
    </row>
    <row r="82" ht="15.75" customHeight="1">
      <c r="A82" s="46"/>
      <c r="B82" s="46"/>
      <c r="C82" s="46"/>
      <c r="D82" s="46"/>
    </row>
    <row r="83" ht="15.75" customHeight="1">
      <c r="A83" s="46"/>
      <c r="B83" s="46"/>
      <c r="C83" s="46"/>
      <c r="D83" s="46"/>
    </row>
    <row r="84" ht="15.75" customHeight="1">
      <c r="A84" s="46"/>
      <c r="B84" s="46"/>
      <c r="C84" s="46"/>
      <c r="D84" s="46"/>
    </row>
    <row r="85" ht="15.75" customHeight="1">
      <c r="A85" s="46"/>
      <c r="B85" s="46"/>
      <c r="C85" s="46"/>
      <c r="D85" s="46"/>
    </row>
    <row r="86" ht="15.75" customHeight="1">
      <c r="A86" s="46"/>
      <c r="B86" s="46"/>
      <c r="C86" s="46"/>
      <c r="D86" s="46"/>
    </row>
    <row r="87" ht="15.75" customHeight="1">
      <c r="A87" s="46"/>
      <c r="B87" s="46"/>
      <c r="C87" s="46"/>
      <c r="D87" s="46"/>
    </row>
    <row r="88" ht="15.75" customHeight="1">
      <c r="A88" s="46"/>
      <c r="B88" s="46"/>
      <c r="C88" s="46"/>
      <c r="D88" s="46"/>
    </row>
    <row r="89" ht="15.75" customHeight="1">
      <c r="A89" s="46"/>
      <c r="B89" s="46"/>
      <c r="C89" s="46"/>
      <c r="D89" s="46"/>
    </row>
    <row r="90" ht="15.75" customHeight="1">
      <c r="A90" s="46"/>
      <c r="B90" s="46"/>
      <c r="C90" s="46"/>
      <c r="D90" s="46"/>
    </row>
    <row r="91" ht="15.75" customHeight="1">
      <c r="A91" s="46"/>
      <c r="B91" s="46"/>
      <c r="C91" s="46"/>
      <c r="D91" s="46"/>
    </row>
    <row r="92" ht="15.75" customHeight="1">
      <c r="A92" s="46"/>
      <c r="B92" s="46"/>
      <c r="C92" s="46"/>
      <c r="D92" s="46"/>
    </row>
    <row r="93" ht="15.75" customHeight="1">
      <c r="A93" s="46"/>
      <c r="B93" s="46"/>
      <c r="C93" s="46"/>
      <c r="D93" s="46"/>
    </row>
    <row r="94" ht="15.75" customHeight="1">
      <c r="A94" s="46"/>
      <c r="B94" s="46"/>
      <c r="C94" s="46"/>
      <c r="D94" s="46"/>
    </row>
    <row r="95" ht="15.75" customHeight="1">
      <c r="A95" s="46"/>
      <c r="B95" s="46"/>
      <c r="C95" s="46"/>
      <c r="D95" s="46"/>
    </row>
    <row r="96" ht="15.75" customHeight="1">
      <c r="A96" s="46"/>
      <c r="B96" s="46"/>
      <c r="C96" s="46"/>
      <c r="D96" s="46"/>
    </row>
    <row r="97" ht="15.75" customHeight="1">
      <c r="A97" s="46"/>
      <c r="B97" s="46"/>
      <c r="C97" s="46"/>
      <c r="D97" s="46"/>
    </row>
    <row r="98" ht="15.75" customHeight="1">
      <c r="A98" s="46"/>
      <c r="B98" s="46"/>
      <c r="C98" s="46"/>
      <c r="D98" s="46"/>
    </row>
    <row r="99" ht="15.75" customHeight="1">
      <c r="A99" s="46"/>
      <c r="B99" s="46"/>
      <c r="C99" s="46"/>
      <c r="D99" s="46"/>
    </row>
    <row r="100" ht="15.75" customHeight="1">
      <c r="A100" s="46"/>
      <c r="B100" s="46"/>
      <c r="C100" s="46"/>
      <c r="D100" s="46"/>
    </row>
    <row r="101" ht="15.75" customHeight="1">
      <c r="A101" s="46"/>
      <c r="B101" s="46"/>
      <c r="C101" s="46"/>
      <c r="D101" s="46"/>
    </row>
    <row r="102" ht="15.75" customHeight="1">
      <c r="A102" s="46"/>
      <c r="B102" s="46"/>
      <c r="C102" s="46"/>
      <c r="D102" s="46"/>
    </row>
    <row r="103" ht="15.75" customHeight="1">
      <c r="A103" s="46"/>
      <c r="B103" s="46"/>
      <c r="C103" s="46"/>
      <c r="D103" s="46"/>
    </row>
    <row r="104" ht="15.75" customHeight="1">
      <c r="A104" s="46"/>
      <c r="B104" s="46"/>
      <c r="C104" s="46"/>
      <c r="D104" s="46"/>
    </row>
    <row r="105" ht="15.75" customHeight="1">
      <c r="A105" s="46"/>
      <c r="B105" s="46"/>
      <c r="C105" s="46"/>
      <c r="D105" s="46"/>
    </row>
    <row r="106" ht="15.75" customHeight="1">
      <c r="A106" s="46"/>
      <c r="B106" s="46"/>
      <c r="C106" s="46"/>
      <c r="D106" s="46"/>
    </row>
    <row r="107" ht="15.75" customHeight="1">
      <c r="A107" s="46"/>
      <c r="B107" s="46"/>
      <c r="C107" s="46"/>
      <c r="D107" s="46"/>
    </row>
    <row r="108" ht="15.75" customHeight="1">
      <c r="A108" s="46"/>
      <c r="B108" s="46"/>
      <c r="C108" s="46"/>
      <c r="D108" s="46"/>
    </row>
    <row r="109" ht="15.75" customHeight="1">
      <c r="A109" s="46"/>
      <c r="B109" s="46"/>
      <c r="C109" s="46"/>
      <c r="D109" s="46"/>
    </row>
    <row r="110" ht="15.75" customHeight="1">
      <c r="A110" s="46"/>
      <c r="B110" s="46"/>
      <c r="C110" s="46"/>
      <c r="D110" s="46"/>
    </row>
    <row r="111" ht="15.75" customHeight="1">
      <c r="A111" s="46"/>
      <c r="B111" s="46"/>
      <c r="C111" s="46"/>
      <c r="D111" s="46"/>
    </row>
    <row r="112" ht="15.75" customHeight="1">
      <c r="A112" s="46"/>
      <c r="B112" s="46"/>
      <c r="C112" s="46"/>
      <c r="D112" s="46"/>
    </row>
    <row r="113" ht="15.75" customHeight="1">
      <c r="A113" s="46"/>
      <c r="B113" s="46"/>
      <c r="C113" s="46"/>
      <c r="D113" s="46"/>
    </row>
    <row r="114" ht="15.75" customHeight="1">
      <c r="A114" s="46"/>
      <c r="B114" s="46"/>
      <c r="C114" s="46"/>
      <c r="D114" s="46"/>
    </row>
    <row r="115" ht="15.75" customHeight="1">
      <c r="A115" s="46"/>
      <c r="B115" s="46"/>
      <c r="C115" s="46"/>
      <c r="D115" s="46"/>
    </row>
    <row r="116" ht="15.75" customHeight="1">
      <c r="A116" s="46"/>
      <c r="B116" s="46"/>
      <c r="C116" s="46"/>
      <c r="D116" s="46"/>
    </row>
    <row r="117" ht="15.75" customHeight="1">
      <c r="A117" s="46"/>
      <c r="B117" s="46"/>
      <c r="C117" s="46"/>
      <c r="D117" s="46"/>
    </row>
    <row r="118" ht="15.75" customHeight="1">
      <c r="A118" s="46"/>
      <c r="B118" s="46"/>
      <c r="C118" s="46"/>
      <c r="D118" s="46"/>
    </row>
    <row r="119" ht="15.75" customHeight="1">
      <c r="A119" s="46"/>
      <c r="B119" s="46"/>
      <c r="C119" s="46"/>
      <c r="D119" s="46"/>
    </row>
    <row r="120" ht="15.75" customHeight="1">
      <c r="A120" s="46"/>
      <c r="B120" s="46"/>
      <c r="C120" s="46"/>
      <c r="D120" s="46"/>
    </row>
    <row r="121" ht="15.75" customHeight="1">
      <c r="A121" s="46"/>
      <c r="B121" s="46"/>
      <c r="C121" s="46"/>
      <c r="D121" s="46"/>
    </row>
    <row r="122" ht="15.75" customHeight="1">
      <c r="A122" s="46"/>
      <c r="B122" s="46"/>
      <c r="C122" s="46"/>
      <c r="D122" s="46"/>
    </row>
    <row r="123" ht="15.75" customHeight="1">
      <c r="A123" s="46"/>
      <c r="B123" s="46"/>
      <c r="C123" s="46"/>
      <c r="D123" s="46"/>
    </row>
    <row r="124" ht="15.75" customHeight="1">
      <c r="A124" s="46"/>
      <c r="B124" s="46"/>
      <c r="C124" s="46"/>
      <c r="D124" s="46"/>
    </row>
    <row r="125" ht="15.75" customHeight="1">
      <c r="A125" s="46"/>
      <c r="B125" s="46"/>
      <c r="C125" s="46"/>
      <c r="D125" s="46"/>
    </row>
    <row r="126" ht="15.75" customHeight="1">
      <c r="A126" s="46"/>
      <c r="B126" s="46"/>
      <c r="C126" s="46"/>
      <c r="D126" s="46"/>
    </row>
    <row r="127" ht="15.75" customHeight="1">
      <c r="A127" s="46"/>
      <c r="B127" s="46"/>
      <c r="C127" s="46"/>
      <c r="D127" s="46"/>
    </row>
    <row r="128" ht="15.75" customHeight="1">
      <c r="A128" s="46"/>
      <c r="B128" s="46"/>
      <c r="C128" s="46"/>
      <c r="D128" s="46"/>
    </row>
    <row r="129" ht="15.75" customHeight="1">
      <c r="A129" s="46"/>
      <c r="B129" s="46"/>
      <c r="C129" s="46"/>
      <c r="D129" s="46"/>
    </row>
    <row r="130" ht="15.75" customHeight="1">
      <c r="A130" s="46"/>
      <c r="B130" s="46"/>
      <c r="C130" s="46"/>
      <c r="D130" s="46"/>
    </row>
    <row r="131" ht="15.75" customHeight="1">
      <c r="A131" s="46"/>
      <c r="B131" s="46"/>
      <c r="C131" s="46"/>
      <c r="D131" s="46"/>
    </row>
    <row r="132" ht="15.75" customHeight="1">
      <c r="A132" s="46"/>
      <c r="B132" s="46"/>
      <c r="C132" s="46"/>
      <c r="D132" s="46"/>
    </row>
    <row r="133" ht="15.75" customHeight="1">
      <c r="A133" s="46"/>
      <c r="B133" s="46"/>
      <c r="C133" s="46"/>
      <c r="D133" s="46"/>
    </row>
    <row r="134" ht="15.75" customHeight="1">
      <c r="A134" s="46"/>
      <c r="B134" s="46"/>
      <c r="C134" s="46"/>
      <c r="D134" s="46"/>
    </row>
    <row r="135" ht="15.75" customHeight="1">
      <c r="A135" s="46"/>
      <c r="B135" s="46"/>
      <c r="C135" s="46"/>
      <c r="D135" s="46"/>
    </row>
    <row r="136" ht="15.75" customHeight="1">
      <c r="A136" s="46"/>
      <c r="B136" s="46"/>
      <c r="C136" s="46"/>
      <c r="D136" s="46"/>
    </row>
    <row r="137" ht="15.75" customHeight="1">
      <c r="A137" s="46"/>
      <c r="B137" s="46"/>
      <c r="C137" s="46"/>
      <c r="D137" s="46"/>
    </row>
    <row r="138" ht="15.75" customHeight="1">
      <c r="A138" s="46"/>
      <c r="B138" s="46"/>
      <c r="C138" s="46"/>
      <c r="D138" s="46"/>
    </row>
    <row r="139" ht="15.75" customHeight="1">
      <c r="A139" s="46"/>
      <c r="B139" s="46"/>
      <c r="C139" s="46"/>
      <c r="D139" s="46"/>
    </row>
    <row r="140" ht="15.75" customHeight="1">
      <c r="A140" s="46"/>
      <c r="B140" s="46"/>
      <c r="C140" s="46"/>
      <c r="D140" s="46"/>
    </row>
    <row r="141" ht="15.75" customHeight="1">
      <c r="A141" s="46"/>
      <c r="B141" s="46"/>
      <c r="C141" s="46"/>
      <c r="D141" s="46"/>
    </row>
    <row r="142" ht="15.75" customHeight="1">
      <c r="A142" s="46"/>
      <c r="B142" s="46"/>
      <c r="C142" s="46"/>
      <c r="D142" s="46"/>
    </row>
    <row r="143" ht="15.75" customHeight="1">
      <c r="A143" s="46"/>
      <c r="B143" s="46"/>
      <c r="C143" s="46"/>
      <c r="D143" s="46"/>
    </row>
    <row r="144" ht="15.75" customHeight="1">
      <c r="A144" s="46"/>
      <c r="B144" s="46"/>
      <c r="C144" s="46"/>
      <c r="D144" s="46"/>
    </row>
    <row r="145" ht="15.75" customHeight="1">
      <c r="A145" s="46"/>
      <c r="B145" s="46"/>
      <c r="C145" s="46"/>
      <c r="D145" s="46"/>
    </row>
    <row r="146" ht="15.75" customHeight="1">
      <c r="A146" s="46"/>
      <c r="B146" s="46"/>
      <c r="C146" s="46"/>
      <c r="D146" s="46"/>
    </row>
    <row r="147" ht="15.75" customHeight="1">
      <c r="A147" s="46"/>
      <c r="B147" s="46"/>
      <c r="C147" s="46"/>
      <c r="D147" s="46"/>
    </row>
    <row r="148" ht="15.75" customHeight="1">
      <c r="A148" s="46"/>
      <c r="B148" s="46"/>
      <c r="C148" s="46"/>
      <c r="D148" s="46"/>
    </row>
    <row r="149" ht="15.75" customHeight="1">
      <c r="A149" s="46"/>
      <c r="B149" s="46"/>
      <c r="C149" s="46"/>
      <c r="D149" s="46"/>
    </row>
    <row r="150" ht="15.75" customHeight="1">
      <c r="A150" s="46"/>
      <c r="B150" s="46"/>
      <c r="C150" s="46"/>
      <c r="D150" s="46"/>
    </row>
    <row r="151" ht="15.75" customHeight="1">
      <c r="A151" s="46"/>
      <c r="B151" s="46"/>
      <c r="C151" s="46"/>
      <c r="D151" s="46"/>
    </row>
    <row r="152" ht="15.75" customHeight="1">
      <c r="A152" s="46"/>
      <c r="B152" s="46"/>
      <c r="C152" s="46"/>
      <c r="D152" s="46"/>
    </row>
    <row r="153" ht="15.75" customHeight="1">
      <c r="A153" s="46"/>
      <c r="B153" s="46"/>
      <c r="C153" s="46"/>
      <c r="D153" s="46"/>
    </row>
    <row r="154" ht="15.75" customHeight="1">
      <c r="A154" s="46"/>
      <c r="B154" s="46"/>
      <c r="C154" s="46"/>
      <c r="D154" s="46"/>
    </row>
    <row r="155" ht="15.75" customHeight="1">
      <c r="A155" s="46"/>
      <c r="B155" s="46"/>
      <c r="C155" s="46"/>
      <c r="D155" s="46"/>
    </row>
    <row r="156" ht="15.75" customHeight="1">
      <c r="A156" s="46"/>
      <c r="B156" s="46"/>
      <c r="C156" s="46"/>
      <c r="D156" s="46"/>
    </row>
    <row r="157" ht="15.75" customHeight="1">
      <c r="A157" s="46"/>
      <c r="B157" s="46"/>
      <c r="C157" s="46"/>
      <c r="D157" s="46"/>
    </row>
    <row r="158" ht="15.75" customHeight="1">
      <c r="A158" s="46"/>
      <c r="B158" s="46"/>
      <c r="C158" s="46"/>
      <c r="D158" s="46"/>
    </row>
    <row r="159" ht="15.75" customHeight="1">
      <c r="A159" s="46"/>
      <c r="B159" s="46"/>
      <c r="C159" s="46"/>
      <c r="D159" s="46"/>
    </row>
    <row r="160" ht="15.75" customHeight="1">
      <c r="A160" s="46"/>
      <c r="B160" s="46"/>
      <c r="C160" s="46"/>
      <c r="D160" s="46"/>
    </row>
    <row r="161" ht="15.75" customHeight="1">
      <c r="A161" s="46"/>
      <c r="B161" s="46"/>
      <c r="C161" s="46"/>
      <c r="D161" s="46"/>
    </row>
    <row r="162" ht="15.75" customHeight="1">
      <c r="A162" s="46"/>
      <c r="B162" s="46"/>
      <c r="C162" s="46"/>
      <c r="D162" s="46"/>
    </row>
    <row r="163" ht="15.75" customHeight="1">
      <c r="A163" s="46"/>
      <c r="B163" s="46"/>
      <c r="C163" s="46"/>
      <c r="D163" s="46"/>
    </row>
    <row r="164" ht="15.75" customHeight="1">
      <c r="A164" s="46"/>
      <c r="B164" s="46"/>
      <c r="C164" s="46"/>
      <c r="D164" s="46"/>
    </row>
    <row r="165" ht="15.75" customHeight="1">
      <c r="A165" s="46"/>
      <c r="B165" s="46"/>
      <c r="C165" s="46"/>
      <c r="D165" s="46"/>
    </row>
    <row r="166" ht="15.75" customHeight="1">
      <c r="A166" s="46"/>
      <c r="B166" s="46"/>
      <c r="C166" s="46"/>
      <c r="D166" s="46"/>
    </row>
    <row r="167" ht="15.75" customHeight="1">
      <c r="A167" s="46"/>
      <c r="B167" s="46"/>
      <c r="C167" s="46"/>
      <c r="D167" s="46"/>
    </row>
    <row r="168" ht="15.75" customHeight="1">
      <c r="A168" s="46"/>
      <c r="B168" s="46"/>
      <c r="C168" s="46"/>
      <c r="D168" s="46"/>
    </row>
    <row r="169" ht="15.75" customHeight="1">
      <c r="A169" s="46"/>
      <c r="B169" s="46"/>
      <c r="C169" s="46"/>
      <c r="D169" s="46"/>
    </row>
    <row r="170" ht="15.75" customHeight="1">
      <c r="A170" s="46"/>
      <c r="B170" s="46"/>
      <c r="C170" s="46"/>
      <c r="D170" s="46"/>
    </row>
    <row r="171" ht="15.75" customHeight="1">
      <c r="A171" s="46"/>
      <c r="B171" s="46"/>
      <c r="C171" s="46"/>
      <c r="D171" s="46"/>
    </row>
    <row r="172" ht="15.75" customHeight="1">
      <c r="A172" s="46"/>
      <c r="B172" s="46"/>
      <c r="C172" s="46"/>
      <c r="D172" s="46"/>
    </row>
    <row r="173" ht="15.75" customHeight="1">
      <c r="A173" s="46"/>
      <c r="B173" s="46"/>
      <c r="C173" s="46"/>
      <c r="D173" s="46"/>
    </row>
    <row r="174" ht="15.75" customHeight="1">
      <c r="A174" s="46"/>
      <c r="B174" s="46"/>
      <c r="C174" s="46"/>
      <c r="D174" s="46"/>
    </row>
    <row r="175" ht="15.75" customHeight="1">
      <c r="A175" s="46"/>
      <c r="B175" s="46"/>
      <c r="C175" s="46"/>
      <c r="D175" s="46"/>
    </row>
    <row r="176" ht="15.75" customHeight="1">
      <c r="A176" s="46"/>
      <c r="B176" s="46"/>
      <c r="C176" s="46"/>
      <c r="D176" s="46"/>
    </row>
    <row r="177" ht="15.75" customHeight="1">
      <c r="A177" s="46"/>
      <c r="B177" s="46"/>
      <c r="C177" s="46"/>
      <c r="D177" s="46"/>
    </row>
    <row r="178" ht="15.75" customHeight="1">
      <c r="A178" s="46"/>
      <c r="B178" s="46"/>
      <c r="C178" s="46"/>
      <c r="D178" s="46"/>
    </row>
    <row r="179" ht="15.75" customHeight="1">
      <c r="A179" s="46"/>
      <c r="B179" s="46"/>
      <c r="C179" s="46"/>
      <c r="D179" s="46"/>
    </row>
    <row r="180" ht="15.75" customHeight="1">
      <c r="A180" s="46"/>
      <c r="B180" s="46"/>
      <c r="C180" s="46"/>
      <c r="D180" s="46"/>
    </row>
    <row r="181" ht="15.75" customHeight="1">
      <c r="A181" s="46"/>
      <c r="B181" s="46"/>
      <c r="C181" s="46"/>
      <c r="D181" s="46"/>
    </row>
    <row r="182" ht="15.75" customHeight="1">
      <c r="A182" s="46"/>
      <c r="B182" s="46"/>
      <c r="C182" s="46"/>
      <c r="D182" s="46"/>
    </row>
    <row r="183" ht="15.75" customHeight="1">
      <c r="A183" s="46"/>
      <c r="B183" s="46"/>
      <c r="C183" s="46"/>
      <c r="D183" s="46"/>
    </row>
    <row r="184" ht="15.75" customHeight="1">
      <c r="A184" s="46"/>
      <c r="B184" s="46"/>
      <c r="C184" s="46"/>
      <c r="D184" s="46"/>
    </row>
    <row r="185" ht="15.75" customHeight="1">
      <c r="A185" s="46"/>
      <c r="B185" s="46"/>
      <c r="C185" s="46"/>
      <c r="D185" s="46"/>
    </row>
    <row r="186" ht="15.75" customHeight="1">
      <c r="A186" s="46"/>
      <c r="B186" s="46"/>
      <c r="C186" s="46"/>
      <c r="D186" s="46"/>
    </row>
    <row r="187" ht="15.75" customHeight="1">
      <c r="A187" s="46"/>
      <c r="B187" s="46"/>
      <c r="C187" s="46"/>
      <c r="D187" s="46"/>
    </row>
    <row r="188" ht="15.75" customHeight="1">
      <c r="A188" s="46"/>
      <c r="B188" s="46"/>
      <c r="C188" s="46"/>
      <c r="D188" s="46"/>
    </row>
    <row r="189" ht="15.75" customHeight="1">
      <c r="A189" s="46"/>
      <c r="B189" s="46"/>
      <c r="C189" s="46"/>
      <c r="D189" s="46"/>
    </row>
    <row r="190" ht="15.75" customHeight="1">
      <c r="A190" s="46"/>
      <c r="B190" s="46"/>
      <c r="C190" s="46"/>
      <c r="D190" s="46"/>
    </row>
    <row r="191" ht="15.75" customHeight="1">
      <c r="A191" s="46"/>
      <c r="B191" s="46"/>
      <c r="C191" s="46"/>
      <c r="D191" s="46"/>
    </row>
    <row r="192" ht="15.75" customHeight="1">
      <c r="A192" s="46"/>
      <c r="B192" s="46"/>
      <c r="C192" s="46"/>
      <c r="D192" s="46"/>
    </row>
    <row r="193" ht="15.75" customHeight="1">
      <c r="A193" s="46"/>
      <c r="B193" s="46"/>
      <c r="C193" s="46"/>
      <c r="D193" s="46"/>
    </row>
    <row r="194" ht="15.75" customHeight="1">
      <c r="A194" s="46"/>
      <c r="B194" s="46"/>
      <c r="C194" s="46"/>
      <c r="D194" s="46"/>
    </row>
    <row r="195" ht="15.75" customHeight="1">
      <c r="A195" s="46"/>
      <c r="B195" s="46"/>
      <c r="C195" s="46"/>
      <c r="D195" s="46"/>
    </row>
    <row r="196" ht="15.75" customHeight="1">
      <c r="A196" s="46"/>
      <c r="B196" s="46"/>
      <c r="C196" s="46"/>
      <c r="D196" s="46"/>
    </row>
    <row r="197" ht="15.75" customHeight="1">
      <c r="A197" s="46"/>
      <c r="B197" s="46"/>
      <c r="C197" s="46"/>
      <c r="D197" s="46"/>
    </row>
    <row r="198" ht="15.75" customHeight="1">
      <c r="A198" s="46"/>
      <c r="B198" s="46"/>
      <c r="C198" s="46"/>
      <c r="D198" s="46"/>
    </row>
    <row r="199" ht="15.75" customHeight="1">
      <c r="A199" s="46"/>
      <c r="B199" s="46"/>
      <c r="C199" s="46"/>
      <c r="D199" s="46"/>
    </row>
    <row r="200" ht="15.75" customHeight="1">
      <c r="A200" s="46"/>
      <c r="B200" s="46"/>
      <c r="C200" s="46"/>
      <c r="D200" s="46"/>
    </row>
    <row r="201" ht="15.75" customHeight="1">
      <c r="A201" s="46"/>
      <c r="B201" s="46"/>
      <c r="C201" s="46"/>
      <c r="D201" s="46"/>
    </row>
    <row r="202" ht="15.75" customHeight="1">
      <c r="A202" s="46"/>
      <c r="B202" s="46"/>
      <c r="C202" s="46"/>
      <c r="D202" s="46"/>
    </row>
    <row r="203" ht="15.75" customHeight="1">
      <c r="A203" s="46"/>
      <c r="B203" s="46"/>
      <c r="C203" s="46"/>
      <c r="D203" s="46"/>
    </row>
    <row r="204" ht="15.75" customHeight="1">
      <c r="A204" s="46"/>
      <c r="B204" s="46"/>
      <c r="C204" s="46"/>
      <c r="D204" s="46"/>
    </row>
    <row r="205" ht="15.75" customHeight="1">
      <c r="A205" s="46"/>
      <c r="B205" s="46"/>
      <c r="C205" s="46"/>
      <c r="D205" s="46"/>
    </row>
    <row r="206" ht="15.75" customHeight="1">
      <c r="A206" s="46"/>
      <c r="B206" s="46"/>
      <c r="C206" s="46"/>
      <c r="D206" s="46"/>
    </row>
    <row r="207" ht="15.75" customHeight="1">
      <c r="A207" s="46"/>
      <c r="B207" s="46"/>
      <c r="C207" s="46"/>
      <c r="D207" s="46"/>
    </row>
    <row r="208" ht="15.75" customHeight="1">
      <c r="A208" s="46"/>
      <c r="B208" s="46"/>
      <c r="C208" s="46"/>
      <c r="D208" s="46"/>
    </row>
    <row r="209" ht="15.75" customHeight="1">
      <c r="A209" s="46"/>
      <c r="B209" s="46"/>
      <c r="C209" s="46"/>
      <c r="D209" s="46"/>
    </row>
    <row r="210" ht="15.75" customHeight="1">
      <c r="A210" s="46"/>
      <c r="B210" s="46"/>
      <c r="C210" s="46"/>
      <c r="D210" s="46"/>
    </row>
    <row r="211" ht="15.75" customHeight="1">
      <c r="A211" s="46"/>
      <c r="B211" s="46"/>
      <c r="C211" s="46"/>
      <c r="D211" s="46"/>
    </row>
    <row r="212" ht="15.75" customHeight="1">
      <c r="A212" s="46"/>
      <c r="B212" s="46"/>
      <c r="C212" s="46"/>
      <c r="D212" s="46"/>
    </row>
    <row r="213" ht="15.75" customHeight="1">
      <c r="A213" s="46"/>
      <c r="B213" s="46"/>
      <c r="C213" s="46"/>
      <c r="D213" s="46"/>
    </row>
    <row r="214" ht="15.75" customHeight="1">
      <c r="A214" s="46"/>
      <c r="B214" s="46"/>
      <c r="C214" s="46"/>
      <c r="D214" s="46"/>
    </row>
    <row r="215" ht="15.75" customHeight="1">
      <c r="A215" s="46"/>
      <c r="B215" s="46"/>
      <c r="C215" s="46"/>
      <c r="D215" s="46"/>
    </row>
    <row r="216" ht="15.75" customHeight="1">
      <c r="A216" s="46"/>
      <c r="B216" s="46"/>
      <c r="C216" s="46"/>
      <c r="D216" s="46"/>
    </row>
    <row r="217" ht="15.75" customHeight="1">
      <c r="A217" s="46"/>
      <c r="B217" s="46"/>
      <c r="C217" s="46"/>
      <c r="D217" s="46"/>
    </row>
    <row r="218" ht="15.75" customHeight="1">
      <c r="A218" s="46"/>
      <c r="B218" s="46"/>
      <c r="C218" s="46"/>
      <c r="D218" s="46"/>
    </row>
    <row r="219" ht="15.75" customHeight="1">
      <c r="A219" s="46"/>
      <c r="B219" s="46"/>
      <c r="C219" s="46"/>
      <c r="D219" s="46"/>
    </row>
    <row r="220" ht="15.75" customHeight="1">
      <c r="A220" s="46"/>
      <c r="B220" s="46"/>
      <c r="C220" s="46"/>
      <c r="D220" s="4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5"/>
    <col customWidth="1" min="2" max="2" width="18.5"/>
    <col customWidth="1" min="3" max="3" width="19.0"/>
    <col customWidth="1" min="4" max="4" width="20.0"/>
    <col customWidth="1" min="5" max="5" width="24.38"/>
    <col customWidth="1" min="6" max="6" width="25.88"/>
    <col customWidth="1" min="7" max="7" width="19.63"/>
    <col customWidth="1" min="8" max="26" width="11.0"/>
  </cols>
  <sheetData>
    <row r="1" ht="15.75" customHeight="1">
      <c r="A1" s="43" t="s">
        <v>0</v>
      </c>
      <c r="B1" s="44" t="s">
        <v>1</v>
      </c>
      <c r="C1" s="44" t="s">
        <v>2</v>
      </c>
      <c r="D1" s="44" t="s">
        <v>3</v>
      </c>
      <c r="E1" s="44" t="s">
        <v>5</v>
      </c>
      <c r="F1" s="44" t="s">
        <v>6</v>
      </c>
      <c r="G1" s="44" t="s">
        <v>7</v>
      </c>
    </row>
    <row r="2" ht="15.75" customHeight="1">
      <c r="A2" s="45" t="s">
        <v>1979</v>
      </c>
      <c r="B2" s="46" t="s">
        <v>1085</v>
      </c>
      <c r="C2" s="46" t="str">
        <f>IFERROR(__xludf.DUMMYFUNCTION("GOOGLETRANSLATE(B3,""DE"",""ES"")"),"hhhhhhhhhhhhhhhhhhhhhhhhhhhhhhhhhhhhhhhhhhhhhhhhhhhhhhhhhhhhhhhhhhhhhhhhhhhhhhhhhhh hhhhhhhhhhhhhhhhhhhhhhhhhhhhhhhhhhhhhhhhhhhhhhhhhhhhhhhhhhhhhhhhhhhhhhhhhhhhhhhhhhh hhhhhhhhhhhhhhhhhhhhhhhhhhhhhhhhhhhhhhhhhhhhhhhhhhhhhhhhhhhhhhhhhhhhhhhhhhhhhhhhhhh hhh"&amp;"hhhhhhhhhhhhhhhhhhhhhhhhhhhhhhhhhhhhhhhhhhhhhhhhhhhhhhhhhhhhhhhhhhhhhhhhhhhhhhhh hhhhhhhhhhhhhhhhhhhhhhhhhhhhhhhhhhhhhhhhhhhhhhhhhhhhhhhhhhhhhhhhhhhhhhhhhhhhhhhhhhh hhhhhhhhhhhhhhhhhhhhhhhhhhhhhhhhhhhhhhhhhhhhhhhhhhhhhhhhhhhhhhhhhhhhhhhhhhhhhhhhhhh hhhhhh"&amp;"hhhhhhhhhhhhhhhhhhhhhhhhhhhhhhhhhhhhhhhhhhhhhhhhhhhhhhhhhhhhhhhhhhhhhhhhhhhhh hhhhhhhhhhhhhhhhhhhhhhhhhhhhhhhhhhhhhhhhhhhhhhhhhhhhhhhhhhhhhhhhhhhhhhhhhhhhhhhhhhh")</f>
        <v>hhhhhhhhhhhhhhhhhhhhhhhhhhhhhhhhhhhhhhhhhhhhhhhhhhhhhhhhhhhhhhhhhhhhhhhhhhhhhhhhhhh hhhhhhhhhhhhhhhhhhhhhhhhhhhhhhhhhhhhhhhhhhhhhhhhhhhhhhhhhhhhhhhhhhhhhhhhhhhhhhhhhhh hhhhhhhhhhhhhhhhhhhhhhhhhhhhhhhhhhhhhhhhhhhhhhhhhhhhhhhhhhhhhhhhhhhhhhhhhhhhhhhhhhh hhhhhhhhhhhhhhhhhhhhhhhhhhhhhhhhhhhhhhhhhhhhhhhhhhhhhhhhhhhhhhhhhhhhhhhhhhhhhhhhhhh hhhhhhhhhhhhhhhhhhhhhhhhhhhhhhhhhhhhhhhhhhhhhhhhhhhhhhhhhhhhhhhhhhhhhhhhhhhhhhhhhhh hhhhhhhhhhhhhhhhhhhhhhhhhhhhhhhhhhhhhhhhhhhhhhhhhhhhhhhhhhhhhhhhhhhhhhhhhhhhhhhhhhh hhhhhhhhhhhhhhhhhhhhhhhhhhhhhhhhhhhhhhhhhhhhhhhhhhhhhhhhhhhhhhhhhhhhhhhhhhhhhhhhhhh hhhhhhhhhhhhhhhhhhhhhhhhhhhhhhhhhhhhhhhhhhhhhhhhhhhhhhhhhhhhhhhhhhhhhhhhhhhhhhhhhhh</v>
      </c>
      <c r="D2" s="46" t="str">
        <f>IFERROR(__xludf.DUMMYFUNCTION("GOOGLETRANSLATE(B3,""DE"",""EN"")"),"hhhhhhhhhhhhhhhhhhhhhhhhhhhhhhhhhhhhhhhhhhhhhhhhhhhhhhhhhhhhhhhhhhhhhhhhhhhhhhhhhhhhhhhhhh hhhhhhhhhhhhhhhhhhhhhhhhhhhhhhhhhhhhhhhhhhhhhhhhhhhhhhhhhhhhhhhhhhhhhhhhhhhhhhhhhhhhhhhhhhh hhhhhhhhhhhhhhhhhhhhhhhhhhhhhhhhhhhhhhhhhhhhhhhhhhhhhhhhhhhhhhhhhhhhhhhh"&amp;"hhhhhhhhhhhhhhhhhhh hhhhhhhhhhhhhhhhhhhhhhhhhhhhhhhhhhhhhhhhhhhhhhhhhhhhhhhhhhhhhhhhhhhhhhhhhhhhhhhhhhhhhhhhhhh hhhhhhhhhhhhhhhhhhhhhhhhhhhhhhhhhhhhhhhhhhhhhhhhhhhhhhhhhhhhhhhhhhhhhhhhhhhhhhhhhhhhhhhhhh hhhhhhhhhhhhhhhhhhhhhhhhhhhhhhhhhhhhhhhhhhhhhhhhhhhh"&amp;"hhhhhhhhhhhhhhhhhhhhhhhhhhhhhhhhhhhhhhh hhhhhhhhhhhhhhhhhhhhhhhhhhhhhhhhhhhhhhhhhhhhhhhhhhhhhhhhhhhhhhhhhhhhhhhhhhhhhhhhhhhhhhhhhhh hhhhhhhhhhhhhhhhhhhhhhhhhhhhhhhhhhhhhhhhhhhhhhhhhhhhhhhhhhhhhhhhhhhhhhhhhhhhhhhhhhhhhhhhhhh")</f>
        <v>hhhhhhhhhhhhhhhhhhhhhhhhhhhhhhhhhhhhhhhhhhhhhhhhhhhhhhhhhhhhhhhhhhhhhhhhhhhhhhhhhhhhhhhhhh hhhhhhhhhhhhhhhhhhhhhhhhhhhhhhhhhhhhhhhhhhhhhhhhhhhhhhhhhhhhhhhhhhhhhhhhhhhhhhhhhhhhhhhhhhh hhhhhhhhhhhhhhhhhhhhhhhhhhhhhhhhhhhhhhhhhhhhhhhhhhhhhhhhhhhhhhhhhhhhhhhhhhhhhhhhhhhhhhhhhhh hhhhhhhhhhhhhhhhhhhhhhhhhhhhhhhhhhhhhhhhhhhhhhhhhhhhhhhhhhhhhhhhhhhhhhhhhhhhhhhhhhhhhhhhhhh hhhhhhhhhhhhhhhhhhhhhhhhhhhhhhhhhhhhhhhhhhhhhhhhhhhhhhhhhhhhhhhhhhhhhhhhhhhhhhhhhhhhhhhhhh hhhhhhhhhhhhhhhhhhhhhhhhhhhhhhhhhhhhhhhhhhhhhhhhhhhhhhhhhhhhhhhhhhhhhhhhhhhhhhhhhhhhhhhhhhh hhhhhhhhhhhhhhhhhhhhhhhhhhhhhhhhhhhhhhhhhhhhhhhhhhhhhhhhhhhhhhhhhhhhhhhhhhhhhhhhhhhhhhhhhhh hhhhhhhhhhhhhhhhhhhhhhhhhhhhhhhhhhhhhhhhhhhhhhhhhhhhhhhhhhhhhhhhhhhhhhhhhhhhhhhhhhhhhhhhhhh</v>
      </c>
      <c r="E2" s="46" t="s">
        <v>1087</v>
      </c>
      <c r="F2" s="46" t="s">
        <v>1088</v>
      </c>
      <c r="G2" s="46" t="s">
        <v>1089</v>
      </c>
    </row>
    <row r="3" ht="15.75" customHeight="1">
      <c r="A3" s="45" t="s">
        <v>1980</v>
      </c>
      <c r="B3" s="46" t="s">
        <v>1981</v>
      </c>
      <c r="C3" s="46" t="str">
        <f>IFERROR(__xludf.DUMMYFUNCTION("GOOGLETRANSLATE(B4,""DE"",""ES"")"),"Frenos")</f>
        <v>Frenos</v>
      </c>
      <c r="D3" s="46" t="str">
        <f>IFERROR(__xludf.DUMMYFUNCTION("GOOGLETRANSLATE(B4,""DE"",""EN"")"),"Brakes")</f>
        <v>Brakes</v>
      </c>
      <c r="E3" s="46" t="s">
        <v>1061</v>
      </c>
      <c r="F3" s="46" t="s">
        <v>1062</v>
      </c>
      <c r="G3" s="46" t="s">
        <v>685</v>
      </c>
    </row>
    <row r="4" ht="15.75" customHeight="1">
      <c r="A4" s="45" t="s">
        <v>1982</v>
      </c>
      <c r="B4" s="46" t="s">
        <v>17</v>
      </c>
      <c r="C4" s="46" t="s">
        <v>18</v>
      </c>
      <c r="D4" s="46" t="s">
        <v>19</v>
      </c>
      <c r="E4" s="46" t="s">
        <v>17</v>
      </c>
      <c r="F4" s="46" t="s">
        <v>18</v>
      </c>
      <c r="G4" s="46" t="s">
        <v>19</v>
      </c>
    </row>
    <row r="5" ht="15.75" customHeight="1">
      <c r="A5" s="45" t="s">
        <v>1983</v>
      </c>
      <c r="B5" s="46" t="s">
        <v>1139</v>
      </c>
      <c r="C5" s="46" t="s">
        <v>1140</v>
      </c>
      <c r="D5" s="46" t="s">
        <v>1141</v>
      </c>
      <c r="E5" s="46" t="s">
        <v>1142</v>
      </c>
      <c r="F5" s="46" t="s">
        <v>1143</v>
      </c>
      <c r="G5" s="46" t="s">
        <v>1144</v>
      </c>
    </row>
    <row r="6" ht="15.75" customHeight="1">
      <c r="A6" s="45" t="s">
        <v>1984</v>
      </c>
      <c r="B6" s="46" t="s">
        <v>1139</v>
      </c>
      <c r="C6" s="46" t="s">
        <v>1140</v>
      </c>
      <c r="D6" s="46" t="s">
        <v>1141</v>
      </c>
      <c r="E6" s="46" t="s">
        <v>1187</v>
      </c>
      <c r="F6" s="46" t="s">
        <v>1187</v>
      </c>
      <c r="G6" s="46" t="s">
        <v>1188</v>
      </c>
    </row>
    <row r="7" ht="15.75" customHeight="1">
      <c r="A7" s="45" t="s">
        <v>1985</v>
      </c>
      <c r="B7" s="46" t="s">
        <v>726</v>
      </c>
      <c r="C7" s="46" t="s">
        <v>727</v>
      </c>
      <c r="D7" s="46" t="s">
        <v>728</v>
      </c>
      <c r="E7" s="46" t="s">
        <v>729</v>
      </c>
      <c r="F7" s="46" t="s">
        <v>730</v>
      </c>
      <c r="G7" s="46" t="s">
        <v>731</v>
      </c>
    </row>
    <row r="8" ht="15.75" customHeight="1">
      <c r="A8" s="45" t="s">
        <v>1986</v>
      </c>
      <c r="B8" s="46" t="s">
        <v>1139</v>
      </c>
      <c r="C8" s="46" t="s">
        <v>1140</v>
      </c>
      <c r="D8" s="46" t="s">
        <v>1141</v>
      </c>
      <c r="E8" s="46" t="s">
        <v>1285</v>
      </c>
      <c r="F8" s="46" t="s">
        <v>1286</v>
      </c>
      <c r="G8" s="46" t="s">
        <v>1287</v>
      </c>
    </row>
    <row r="9" ht="15.75" customHeight="1">
      <c r="A9" s="45" t="s">
        <v>1987</v>
      </c>
      <c r="B9" s="46" t="s">
        <v>424</v>
      </c>
      <c r="C9" s="46" t="s">
        <v>425</v>
      </c>
      <c r="D9" s="46" t="s">
        <v>425</v>
      </c>
      <c r="E9" s="46" t="s">
        <v>426</v>
      </c>
      <c r="F9" s="46" t="s">
        <v>427</v>
      </c>
      <c r="G9" s="46" t="s">
        <v>428</v>
      </c>
    </row>
    <row r="10" ht="15.75" customHeight="1">
      <c r="A10" s="45" t="s">
        <v>1988</v>
      </c>
      <c r="B10" s="46" t="s">
        <v>118</v>
      </c>
      <c r="C10" s="46" t="s">
        <v>119</v>
      </c>
      <c r="D10" s="46" t="s">
        <v>128</v>
      </c>
      <c r="E10" s="46" t="s">
        <v>118</v>
      </c>
      <c r="F10" s="46" t="s">
        <v>119</v>
      </c>
      <c r="G10" s="46" t="s">
        <v>120</v>
      </c>
    </row>
    <row r="11" ht="15.75" customHeight="1">
      <c r="A11" s="45" t="s">
        <v>1989</v>
      </c>
      <c r="B11" s="46" t="s">
        <v>424</v>
      </c>
      <c r="C11" s="46" t="s">
        <v>425</v>
      </c>
      <c r="D11" s="46" t="s">
        <v>425</v>
      </c>
      <c r="E11" s="46" t="s">
        <v>424</v>
      </c>
      <c r="F11" s="46" t="s">
        <v>546</v>
      </c>
      <c r="G11" s="46" t="s">
        <v>425</v>
      </c>
    </row>
    <row r="12" ht="15.75" customHeight="1">
      <c r="A12" s="45" t="s">
        <v>1990</v>
      </c>
      <c r="B12" s="46" t="s">
        <v>1139</v>
      </c>
      <c r="C12" s="46" t="s">
        <v>1140</v>
      </c>
      <c r="D12" s="46" t="s">
        <v>1141</v>
      </c>
      <c r="E12" s="46" t="s">
        <v>1307</v>
      </c>
      <c r="F12" s="46" t="s">
        <v>1308</v>
      </c>
      <c r="G12" s="46" t="s">
        <v>1309</v>
      </c>
    </row>
    <row r="13" ht="15.75" customHeight="1">
      <c r="A13" s="45" t="s">
        <v>1991</v>
      </c>
      <c r="B13" s="46" t="s">
        <v>966</v>
      </c>
      <c r="C13" s="46" t="s">
        <v>967</v>
      </c>
      <c r="D13" s="46" t="s">
        <v>968</v>
      </c>
      <c r="E13" s="46" t="s">
        <v>966</v>
      </c>
      <c r="F13" s="46" t="s">
        <v>967</v>
      </c>
      <c r="G13" s="46" t="s">
        <v>968</v>
      </c>
    </row>
    <row r="14" ht="15.75" customHeight="1">
      <c r="A14" s="45" t="s">
        <v>1992</v>
      </c>
      <c r="B14" s="46" t="s">
        <v>726</v>
      </c>
      <c r="C14" s="46" t="s">
        <v>727</v>
      </c>
      <c r="D14" s="46" t="s">
        <v>728</v>
      </c>
      <c r="E14" s="46" t="s">
        <v>726</v>
      </c>
      <c r="F14" s="46" t="s">
        <v>784</v>
      </c>
      <c r="G14" s="46" t="s">
        <v>785</v>
      </c>
    </row>
    <row r="15" ht="15.75" customHeight="1">
      <c r="A15" s="45" t="s">
        <v>1993</v>
      </c>
      <c r="B15" s="46" t="s">
        <v>924</v>
      </c>
      <c r="C15" s="46" t="s">
        <v>925</v>
      </c>
      <c r="D15" s="46" t="s">
        <v>926</v>
      </c>
      <c r="E15" s="46" t="s">
        <v>927</v>
      </c>
      <c r="F15" s="46" t="s">
        <v>928</v>
      </c>
      <c r="G15" s="46" t="s">
        <v>929</v>
      </c>
    </row>
    <row r="16" ht="15.75" customHeight="1">
      <c r="A16" s="45" t="s">
        <v>1994</v>
      </c>
      <c r="B16" s="46" t="s">
        <v>1139</v>
      </c>
      <c r="C16" s="46" t="s">
        <v>1140</v>
      </c>
      <c r="D16" s="46" t="s">
        <v>1141</v>
      </c>
      <c r="E16" s="46" t="s">
        <v>1332</v>
      </c>
      <c r="F16" s="46" t="s">
        <v>1333</v>
      </c>
      <c r="G16" s="46" t="s">
        <v>1334</v>
      </c>
    </row>
    <row r="17" ht="15.75" customHeight="1">
      <c r="A17" s="45" t="s">
        <v>1995</v>
      </c>
      <c r="B17" s="46" t="s">
        <v>1139</v>
      </c>
      <c r="C17" s="46" t="s">
        <v>1140</v>
      </c>
      <c r="D17" s="46" t="s">
        <v>1141</v>
      </c>
      <c r="E17" s="46" t="s">
        <v>1437</v>
      </c>
      <c r="F17" s="46" t="s">
        <v>1438</v>
      </c>
      <c r="G17" s="46" t="s">
        <v>1439</v>
      </c>
    </row>
    <row r="18" ht="15.75" customHeight="1">
      <c r="A18" s="45" t="s">
        <v>1996</v>
      </c>
      <c r="B18" s="46" t="s">
        <v>694</v>
      </c>
      <c r="C18" s="46" t="s">
        <v>695</v>
      </c>
      <c r="D18" s="46" t="s">
        <v>695</v>
      </c>
      <c r="E18" s="46" t="s">
        <v>694</v>
      </c>
      <c r="F18" s="46" t="s">
        <v>695</v>
      </c>
      <c r="G18" s="46" t="s">
        <v>696</v>
      </c>
    </row>
    <row r="19" ht="15.75" customHeight="1">
      <c r="A19" s="45" t="s">
        <v>1997</v>
      </c>
      <c r="B19" s="46" t="s">
        <v>1139</v>
      </c>
      <c r="C19" s="46" t="s">
        <v>1140</v>
      </c>
      <c r="D19" s="46" t="s">
        <v>1141</v>
      </c>
      <c r="E19" s="46" t="s">
        <v>1478</v>
      </c>
      <c r="F19" s="46" t="s">
        <v>1479</v>
      </c>
      <c r="G19" s="46" t="s">
        <v>1480</v>
      </c>
    </row>
    <row r="20" ht="15.75" customHeight="1">
      <c r="A20" s="45" t="s">
        <v>1998</v>
      </c>
      <c r="B20" s="46" t="s">
        <v>326</v>
      </c>
      <c r="C20" s="46" t="s">
        <v>327</v>
      </c>
      <c r="D20" s="46" t="s">
        <v>328</v>
      </c>
      <c r="E20" s="46" t="s">
        <v>329</v>
      </c>
      <c r="F20" s="46" t="s">
        <v>330</v>
      </c>
      <c r="G20" s="46" t="s">
        <v>331</v>
      </c>
    </row>
    <row r="21" ht="15.75" customHeight="1">
      <c r="A21" s="45" t="s">
        <v>1999</v>
      </c>
      <c r="B21" s="46" t="s">
        <v>556</v>
      </c>
      <c r="C21" s="46" t="s">
        <v>557</v>
      </c>
      <c r="D21" s="46" t="s">
        <v>558</v>
      </c>
      <c r="E21" s="46" t="s">
        <v>559</v>
      </c>
      <c r="F21" s="46" t="s">
        <v>560</v>
      </c>
      <c r="G21" s="46" t="s">
        <v>561</v>
      </c>
    </row>
    <row r="22" ht="15.75" customHeight="1">
      <c r="A22" s="45" t="s">
        <v>2000</v>
      </c>
      <c r="B22" s="46" t="s">
        <v>1139</v>
      </c>
      <c r="C22" s="46" t="s">
        <v>1140</v>
      </c>
      <c r="D22" s="46" t="s">
        <v>1141</v>
      </c>
      <c r="E22" s="46" t="s">
        <v>1531</v>
      </c>
      <c r="F22" s="46" t="s">
        <v>1532</v>
      </c>
      <c r="G22" s="46" t="s">
        <v>1533</v>
      </c>
    </row>
    <row r="23" ht="15.75" customHeight="1">
      <c r="A23" s="45" t="s">
        <v>2001</v>
      </c>
      <c r="B23" s="46" t="s">
        <v>326</v>
      </c>
      <c r="C23" s="46" t="s">
        <v>327</v>
      </c>
      <c r="D23" s="46" t="s">
        <v>328</v>
      </c>
      <c r="E23" s="46" t="s">
        <v>372</v>
      </c>
      <c r="F23" s="46" t="s">
        <v>373</v>
      </c>
      <c r="G23" s="46" t="s">
        <v>374</v>
      </c>
    </row>
    <row r="24" ht="15.75" customHeight="1">
      <c r="A24" s="45" t="s">
        <v>2002</v>
      </c>
      <c r="B24" s="46" t="s">
        <v>556</v>
      </c>
      <c r="C24" s="46" t="s">
        <v>557</v>
      </c>
      <c r="D24" s="46" t="s">
        <v>558</v>
      </c>
      <c r="E24" s="46" t="s">
        <v>556</v>
      </c>
      <c r="F24" s="46" t="s">
        <v>626</v>
      </c>
      <c r="G24" s="46" t="s">
        <v>558</v>
      </c>
    </row>
    <row r="25" ht="15.75" customHeight="1">
      <c r="A25" s="45" t="s">
        <v>2003</v>
      </c>
      <c r="B25" s="46" t="s">
        <v>937</v>
      </c>
      <c r="C25" s="46" t="s">
        <v>938</v>
      </c>
      <c r="D25" s="46" t="s">
        <v>939</v>
      </c>
      <c r="E25" s="46" t="s">
        <v>940</v>
      </c>
      <c r="F25" s="46" t="s">
        <v>941</v>
      </c>
      <c r="G25" s="46" t="s">
        <v>942</v>
      </c>
    </row>
    <row r="26" ht="15.75" customHeight="1">
      <c r="A26" s="45" t="s">
        <v>2004</v>
      </c>
      <c r="B26" s="46" t="s">
        <v>326</v>
      </c>
      <c r="C26" s="46" t="s">
        <v>327</v>
      </c>
      <c r="D26" s="46" t="s">
        <v>328</v>
      </c>
      <c r="E26" s="46" t="s">
        <v>382</v>
      </c>
      <c r="F26" s="46" t="s">
        <v>383</v>
      </c>
      <c r="G26" s="46" t="s">
        <v>384</v>
      </c>
    </row>
    <row r="27" ht="15.75" customHeight="1">
      <c r="A27" s="45" t="s">
        <v>2005</v>
      </c>
      <c r="B27" s="46" t="s">
        <v>556</v>
      </c>
      <c r="C27" s="46" t="s">
        <v>557</v>
      </c>
      <c r="D27" s="46" t="s">
        <v>558</v>
      </c>
      <c r="E27" s="46" t="s">
        <v>667</v>
      </c>
      <c r="F27" s="46" t="s">
        <v>668</v>
      </c>
      <c r="G27" s="46" t="s">
        <v>669</v>
      </c>
    </row>
    <row r="28" ht="15.75" customHeight="1">
      <c r="A28" s="45" t="s">
        <v>2006</v>
      </c>
      <c r="B28" s="46" t="s">
        <v>118</v>
      </c>
      <c r="C28" s="46" t="s">
        <v>119</v>
      </c>
      <c r="D28" s="46" t="s">
        <v>128</v>
      </c>
      <c r="E28" s="46" t="s">
        <v>280</v>
      </c>
      <c r="F28" s="46" t="s">
        <v>281</v>
      </c>
      <c r="G28" s="46" t="s">
        <v>282</v>
      </c>
    </row>
    <row r="29" ht="15.75" customHeight="1">
      <c r="A29" s="45" t="s">
        <v>2007</v>
      </c>
      <c r="B29" s="46" t="s">
        <v>17</v>
      </c>
      <c r="C29" s="46" t="s">
        <v>18</v>
      </c>
      <c r="D29" s="46" t="s">
        <v>19</v>
      </c>
      <c r="E29" s="46" t="s">
        <v>95</v>
      </c>
      <c r="F29" s="46" t="s">
        <v>96</v>
      </c>
      <c r="G29" s="46" t="s">
        <v>97</v>
      </c>
    </row>
    <row r="30" ht="15.75" customHeight="1">
      <c r="A30" s="45" t="s">
        <v>2008</v>
      </c>
      <c r="B30" s="46" t="s">
        <v>118</v>
      </c>
      <c r="C30" s="46" t="s">
        <v>119</v>
      </c>
      <c r="D30" s="46" t="s">
        <v>128</v>
      </c>
      <c r="E30" s="46" t="s">
        <v>95</v>
      </c>
      <c r="F30" s="46" t="s">
        <v>96</v>
      </c>
      <c r="G30" s="46" t="s">
        <v>97</v>
      </c>
    </row>
    <row r="31" ht="15.75" customHeight="1">
      <c r="A31" s="45" t="s">
        <v>2009</v>
      </c>
      <c r="B31" s="46" t="s">
        <v>556</v>
      </c>
      <c r="C31" s="46" t="s">
        <v>557</v>
      </c>
      <c r="D31" s="46" t="s">
        <v>558</v>
      </c>
      <c r="E31" s="46" t="s">
        <v>95</v>
      </c>
      <c r="F31" s="46" t="s">
        <v>96</v>
      </c>
      <c r="G31" s="46" t="s">
        <v>97</v>
      </c>
    </row>
    <row r="32" ht="15.75" customHeight="1">
      <c r="A32" s="45" t="s">
        <v>2010</v>
      </c>
      <c r="B32" s="46" t="s">
        <v>1139</v>
      </c>
      <c r="C32" s="46" t="s">
        <v>1140</v>
      </c>
      <c r="D32" s="46" t="s">
        <v>1141</v>
      </c>
      <c r="E32" s="46" t="s">
        <v>95</v>
      </c>
      <c r="F32" s="46" t="s">
        <v>96</v>
      </c>
      <c r="G32" s="46" t="s">
        <v>97</v>
      </c>
    </row>
    <row r="33" ht="15.75" customHeight="1">
      <c r="A33" s="45" t="s">
        <v>2011</v>
      </c>
      <c r="B33" s="46" t="s">
        <v>326</v>
      </c>
      <c r="C33" s="46" t="s">
        <v>327</v>
      </c>
      <c r="D33" s="46" t="s">
        <v>328</v>
      </c>
      <c r="E33" s="46" t="s">
        <v>95</v>
      </c>
      <c r="F33" s="46" t="s">
        <v>96</v>
      </c>
      <c r="G33" s="46" t="s">
        <v>97</v>
      </c>
    </row>
    <row r="34" ht="15.75" customHeight="1">
      <c r="A34" s="45" t="s">
        <v>2012</v>
      </c>
      <c r="B34" s="46" t="s">
        <v>937</v>
      </c>
      <c r="C34" s="46" t="s">
        <v>938</v>
      </c>
      <c r="D34" s="46" t="s">
        <v>939</v>
      </c>
      <c r="E34" s="46" t="s">
        <v>111</v>
      </c>
      <c r="F34" s="46" t="s">
        <v>112</v>
      </c>
      <c r="G34" s="46" t="s">
        <v>113</v>
      </c>
    </row>
    <row r="35" ht="15.75" customHeight="1">
      <c r="A35" s="45" t="s">
        <v>2013</v>
      </c>
      <c r="B35" s="46" t="s">
        <v>17</v>
      </c>
      <c r="C35" s="46" t="s">
        <v>18</v>
      </c>
      <c r="D35" s="46" t="s">
        <v>19</v>
      </c>
      <c r="E35" s="46" t="s">
        <v>111</v>
      </c>
      <c r="F35" s="46" t="s">
        <v>112</v>
      </c>
      <c r="G35" s="46" t="s">
        <v>113</v>
      </c>
    </row>
    <row r="36" ht="15.75" customHeight="1">
      <c r="A36" s="45" t="s">
        <v>2014</v>
      </c>
      <c r="B36" s="46" t="s">
        <v>1139</v>
      </c>
      <c r="C36" s="46" t="s">
        <v>1140</v>
      </c>
      <c r="D36" s="46" t="s">
        <v>1141</v>
      </c>
      <c r="E36" s="46" t="s">
        <v>111</v>
      </c>
      <c r="F36" s="46" t="s">
        <v>112</v>
      </c>
      <c r="G36" s="46" t="s">
        <v>113</v>
      </c>
    </row>
    <row r="37" ht="15.75" customHeight="1">
      <c r="A37" s="46"/>
      <c r="B37" s="46"/>
      <c r="C37" s="46"/>
      <c r="D37" s="46"/>
      <c r="E37" s="46"/>
      <c r="F37" s="46"/>
      <c r="G37" s="46"/>
    </row>
    <row r="38" ht="15.75" customHeight="1">
      <c r="A38" s="46"/>
      <c r="B38" s="46"/>
      <c r="C38" s="46"/>
      <c r="D38" s="46"/>
      <c r="E38" s="46"/>
      <c r="F38" s="46"/>
      <c r="G38" s="46"/>
    </row>
    <row r="39" ht="15.75" customHeight="1">
      <c r="A39" s="46"/>
      <c r="B39" s="46"/>
      <c r="C39" s="46"/>
      <c r="D39" s="46"/>
      <c r="E39" s="46"/>
      <c r="F39" s="46"/>
      <c r="G39" s="46"/>
    </row>
    <row r="40" ht="15.75" customHeight="1">
      <c r="A40" s="46"/>
      <c r="B40" s="46"/>
      <c r="C40" s="46"/>
      <c r="D40" s="46"/>
      <c r="E40" s="46"/>
      <c r="F40" s="46"/>
      <c r="G40" s="46"/>
    </row>
    <row r="41" ht="15.75" customHeight="1">
      <c r="A41" s="46"/>
      <c r="B41" s="46"/>
      <c r="C41" s="46"/>
      <c r="D41" s="46"/>
      <c r="E41" s="46"/>
      <c r="F41" s="46"/>
      <c r="G41" s="46"/>
    </row>
    <row r="42" ht="15.75" customHeight="1">
      <c r="A42" s="46"/>
      <c r="B42" s="46"/>
      <c r="C42" s="46"/>
      <c r="D42" s="46"/>
      <c r="E42" s="46"/>
      <c r="F42" s="46"/>
      <c r="G42" s="46"/>
    </row>
    <row r="43" ht="15.75" customHeight="1">
      <c r="A43" s="46"/>
      <c r="B43" s="46"/>
      <c r="C43" s="46"/>
      <c r="D43" s="46"/>
      <c r="E43" s="46"/>
      <c r="F43" s="46"/>
      <c r="G43" s="46"/>
    </row>
    <row r="44" ht="15.75" customHeight="1">
      <c r="A44" s="46"/>
      <c r="B44" s="46"/>
      <c r="C44" s="46"/>
      <c r="D44" s="46"/>
      <c r="E44" s="46"/>
      <c r="F44" s="46"/>
      <c r="G44" s="46"/>
    </row>
    <row r="45" ht="15.75" customHeight="1">
      <c r="A45" s="46"/>
      <c r="B45" s="46"/>
      <c r="C45" s="46"/>
      <c r="D45" s="46"/>
      <c r="E45" s="46"/>
      <c r="F45" s="46"/>
      <c r="G45" s="46"/>
    </row>
    <row r="46" ht="15.75" customHeight="1">
      <c r="A46" s="46"/>
      <c r="B46" s="46"/>
      <c r="C46" s="46"/>
      <c r="D46" s="46"/>
      <c r="E46" s="46"/>
      <c r="F46" s="46"/>
      <c r="G46" s="46"/>
    </row>
    <row r="47" ht="15.75" customHeight="1">
      <c r="A47" s="46"/>
      <c r="B47" s="46"/>
      <c r="C47" s="46"/>
      <c r="D47" s="46"/>
      <c r="E47" s="46"/>
      <c r="F47" s="46"/>
      <c r="G47" s="46"/>
    </row>
    <row r="48" ht="15.75" customHeight="1">
      <c r="A48" s="46"/>
      <c r="B48" s="46"/>
      <c r="C48" s="46"/>
      <c r="D48" s="46"/>
      <c r="E48" s="46"/>
      <c r="F48" s="46"/>
      <c r="G48" s="46"/>
    </row>
    <row r="49" ht="15.75" customHeight="1">
      <c r="A49" s="46"/>
      <c r="B49" s="46"/>
      <c r="C49" s="46"/>
      <c r="D49" s="46"/>
      <c r="E49" s="46"/>
      <c r="F49" s="46"/>
      <c r="G49" s="46"/>
    </row>
    <row r="50" ht="15.75" customHeight="1">
      <c r="A50" s="46"/>
      <c r="B50" s="46"/>
      <c r="C50" s="46"/>
      <c r="D50" s="46"/>
      <c r="E50" s="46"/>
      <c r="F50" s="46"/>
      <c r="G50" s="46"/>
    </row>
    <row r="51" ht="15.75" customHeight="1">
      <c r="A51" s="46"/>
      <c r="B51" s="46"/>
      <c r="C51" s="46"/>
      <c r="D51" s="46"/>
      <c r="E51" s="46"/>
      <c r="F51" s="46"/>
      <c r="G51" s="46"/>
    </row>
    <row r="52" ht="15.75" customHeight="1">
      <c r="A52" s="46"/>
      <c r="B52" s="46"/>
      <c r="C52" s="46"/>
      <c r="D52" s="46"/>
      <c r="E52" s="46"/>
      <c r="F52" s="46"/>
      <c r="G52" s="46"/>
    </row>
    <row r="53" ht="15.75" customHeight="1">
      <c r="A53" s="46"/>
      <c r="B53" s="46"/>
      <c r="C53" s="46"/>
      <c r="D53" s="46"/>
      <c r="E53" s="46"/>
      <c r="F53" s="46"/>
      <c r="G53" s="46"/>
    </row>
    <row r="54" ht="15.75" customHeight="1">
      <c r="A54" s="46"/>
      <c r="B54" s="46"/>
      <c r="C54" s="46"/>
      <c r="D54" s="46"/>
      <c r="E54" s="46"/>
      <c r="F54" s="46"/>
      <c r="G54" s="46"/>
    </row>
    <row r="55" ht="15.75" customHeight="1">
      <c r="A55" s="46"/>
      <c r="B55" s="46"/>
      <c r="C55" s="46"/>
      <c r="D55" s="46"/>
      <c r="E55" s="46"/>
      <c r="F55" s="46"/>
      <c r="G55" s="46"/>
    </row>
    <row r="56" ht="15.75" customHeight="1">
      <c r="A56" s="46"/>
      <c r="B56" s="46"/>
      <c r="C56" s="46"/>
      <c r="D56" s="46"/>
      <c r="E56" s="46"/>
      <c r="F56" s="46"/>
      <c r="G56" s="46"/>
    </row>
    <row r="57" ht="15.75" customHeight="1">
      <c r="A57" s="46"/>
      <c r="B57" s="46"/>
      <c r="C57" s="46"/>
      <c r="D57" s="46"/>
      <c r="E57" s="46"/>
      <c r="F57" s="46"/>
      <c r="G57" s="46"/>
    </row>
    <row r="58" ht="15.75" customHeight="1">
      <c r="A58" s="46"/>
      <c r="B58" s="46"/>
      <c r="C58" s="46"/>
      <c r="D58" s="46"/>
      <c r="E58" s="46"/>
      <c r="F58" s="46"/>
      <c r="G58" s="46"/>
    </row>
    <row r="59" ht="15.75" customHeight="1">
      <c r="A59" s="46"/>
      <c r="B59" s="46"/>
      <c r="C59" s="46"/>
      <c r="D59" s="46"/>
      <c r="E59" s="46"/>
      <c r="F59" s="46"/>
      <c r="G59" s="46"/>
    </row>
    <row r="60" ht="15.75" customHeight="1">
      <c r="A60" s="46"/>
      <c r="B60" s="46"/>
      <c r="C60" s="46"/>
      <c r="D60" s="46"/>
      <c r="E60" s="46"/>
      <c r="F60" s="46"/>
      <c r="G60" s="46"/>
    </row>
    <row r="61" ht="15.75" customHeight="1">
      <c r="A61" s="46"/>
      <c r="B61" s="46"/>
      <c r="C61" s="46"/>
      <c r="D61" s="46"/>
      <c r="E61" s="46"/>
      <c r="F61" s="46"/>
      <c r="G61" s="46"/>
    </row>
    <row r="62" ht="15.75" customHeight="1">
      <c r="A62" s="46"/>
      <c r="B62" s="46"/>
      <c r="C62" s="46"/>
      <c r="D62" s="46"/>
      <c r="E62" s="46"/>
      <c r="F62" s="46"/>
      <c r="G62" s="46"/>
    </row>
    <row r="63" ht="15.75" customHeight="1">
      <c r="A63" s="46"/>
      <c r="B63" s="46"/>
      <c r="C63" s="46"/>
      <c r="D63" s="46"/>
      <c r="E63" s="46"/>
      <c r="F63" s="46"/>
      <c r="G63" s="46"/>
    </row>
    <row r="64" ht="15.75" customHeight="1">
      <c r="A64" s="46"/>
      <c r="B64" s="46"/>
      <c r="C64" s="46"/>
      <c r="D64" s="46"/>
      <c r="E64" s="46"/>
      <c r="F64" s="46"/>
      <c r="G64" s="46"/>
    </row>
    <row r="65" ht="15.75" customHeight="1">
      <c r="A65" s="46"/>
      <c r="B65" s="46"/>
      <c r="C65" s="46"/>
      <c r="D65" s="46"/>
      <c r="E65" s="46"/>
      <c r="F65" s="46"/>
      <c r="G65" s="46"/>
    </row>
    <row r="66" ht="15.75" customHeight="1">
      <c r="A66" s="46"/>
      <c r="B66" s="46"/>
      <c r="C66" s="46"/>
      <c r="D66" s="46"/>
      <c r="E66" s="46"/>
      <c r="F66" s="46"/>
      <c r="G66" s="46"/>
    </row>
    <row r="67" ht="15.75" customHeight="1">
      <c r="A67" s="46"/>
      <c r="B67" s="46"/>
      <c r="C67" s="46"/>
      <c r="D67" s="46"/>
      <c r="E67" s="46"/>
      <c r="F67" s="46"/>
      <c r="G67" s="46"/>
    </row>
    <row r="68" ht="15.75" customHeight="1">
      <c r="A68" s="46"/>
      <c r="B68" s="46"/>
      <c r="C68" s="46"/>
      <c r="D68" s="46"/>
      <c r="E68" s="46"/>
      <c r="F68" s="46"/>
      <c r="G68" s="46"/>
    </row>
    <row r="69" ht="15.75" customHeight="1">
      <c r="A69" s="46"/>
      <c r="B69" s="46"/>
      <c r="C69" s="46"/>
      <c r="D69" s="46"/>
      <c r="E69" s="46"/>
      <c r="F69" s="46"/>
      <c r="G69" s="46"/>
    </row>
    <row r="70" ht="15.75" customHeight="1">
      <c r="A70" s="46"/>
      <c r="B70" s="46"/>
      <c r="C70" s="46"/>
      <c r="D70" s="46"/>
      <c r="E70" s="46"/>
      <c r="F70" s="46"/>
      <c r="G70" s="46"/>
    </row>
    <row r="71" ht="15.75" customHeight="1">
      <c r="A71" s="46"/>
      <c r="B71" s="46"/>
      <c r="C71" s="46"/>
      <c r="D71" s="46"/>
      <c r="E71" s="46"/>
      <c r="F71" s="46"/>
      <c r="G71" s="46"/>
    </row>
    <row r="72" ht="15.75" customHeight="1">
      <c r="A72" s="46"/>
      <c r="B72" s="46"/>
      <c r="C72" s="46"/>
      <c r="D72" s="46"/>
      <c r="E72" s="46"/>
      <c r="F72" s="46"/>
      <c r="G72" s="46"/>
    </row>
    <row r="73" ht="15.75" customHeight="1">
      <c r="A73" s="46"/>
      <c r="B73" s="46"/>
      <c r="C73" s="46"/>
      <c r="D73" s="46"/>
      <c r="E73" s="46"/>
      <c r="F73" s="46"/>
      <c r="G73" s="46"/>
    </row>
    <row r="74" ht="15.75" customHeight="1">
      <c r="A74" s="46"/>
      <c r="B74" s="46"/>
      <c r="C74" s="46"/>
      <c r="D74" s="46"/>
      <c r="E74" s="46"/>
      <c r="F74" s="46"/>
      <c r="G74" s="46"/>
    </row>
    <row r="75" ht="15.75" customHeight="1">
      <c r="A75" s="46"/>
      <c r="B75" s="46"/>
      <c r="C75" s="46"/>
      <c r="D75" s="46"/>
      <c r="E75" s="46"/>
      <c r="F75" s="46"/>
      <c r="G75" s="46"/>
    </row>
    <row r="76" ht="15.75" customHeight="1">
      <c r="A76" s="46"/>
      <c r="B76" s="46"/>
      <c r="C76" s="46"/>
      <c r="D76" s="46"/>
      <c r="E76" s="46"/>
      <c r="F76" s="46"/>
      <c r="G76" s="46"/>
    </row>
    <row r="77" ht="15.75" customHeight="1">
      <c r="A77" s="46"/>
      <c r="B77" s="46"/>
      <c r="C77" s="46"/>
      <c r="D77" s="46"/>
      <c r="E77" s="46"/>
      <c r="F77" s="46"/>
      <c r="G77" s="46"/>
    </row>
    <row r="78" ht="15.75" customHeight="1">
      <c r="A78" s="46"/>
      <c r="B78" s="46"/>
      <c r="C78" s="46"/>
      <c r="D78" s="46"/>
      <c r="E78" s="46"/>
      <c r="F78" s="46"/>
      <c r="G78" s="46"/>
    </row>
    <row r="79" ht="15.75" customHeight="1">
      <c r="A79" s="46"/>
      <c r="B79" s="46"/>
      <c r="C79" s="46"/>
      <c r="D79" s="46"/>
      <c r="E79" s="46"/>
      <c r="F79" s="46"/>
      <c r="G79" s="46"/>
    </row>
    <row r="80" ht="15.75" customHeight="1">
      <c r="A80" s="46"/>
      <c r="B80" s="46"/>
      <c r="C80" s="46"/>
      <c r="D80" s="46"/>
      <c r="E80" s="46"/>
      <c r="F80" s="46"/>
      <c r="G80" s="46"/>
    </row>
    <row r="81" ht="15.75" customHeight="1">
      <c r="A81" s="46"/>
      <c r="B81" s="46"/>
      <c r="C81" s="46"/>
      <c r="D81" s="46"/>
      <c r="E81" s="46"/>
      <c r="F81" s="46"/>
      <c r="G81" s="46"/>
    </row>
    <row r="82" ht="15.75" customHeight="1">
      <c r="A82" s="46"/>
      <c r="B82" s="46"/>
      <c r="C82" s="46"/>
      <c r="D82" s="46"/>
      <c r="E82" s="46"/>
      <c r="F82" s="46"/>
      <c r="G82" s="46"/>
    </row>
    <row r="83" ht="15.75" customHeight="1">
      <c r="A83" s="46"/>
      <c r="B83" s="46"/>
      <c r="C83" s="46"/>
      <c r="D83" s="46"/>
      <c r="E83" s="46"/>
      <c r="F83" s="46"/>
      <c r="G83" s="46"/>
    </row>
    <row r="84" ht="15.75" customHeight="1">
      <c r="A84" s="46"/>
      <c r="B84" s="46"/>
      <c r="C84" s="46"/>
      <c r="D84" s="46"/>
      <c r="E84" s="46"/>
      <c r="F84" s="46"/>
      <c r="G84" s="46"/>
    </row>
    <row r="85" ht="15.75" customHeight="1">
      <c r="A85" s="46"/>
      <c r="B85" s="46"/>
      <c r="C85" s="46"/>
      <c r="D85" s="46"/>
      <c r="E85" s="46"/>
      <c r="F85" s="46"/>
      <c r="G85" s="46"/>
    </row>
    <row r="86" ht="15.75" customHeight="1">
      <c r="A86" s="46"/>
      <c r="B86" s="46"/>
      <c r="C86" s="46"/>
      <c r="D86" s="46"/>
      <c r="E86" s="46"/>
      <c r="F86" s="46"/>
      <c r="G86" s="46"/>
    </row>
    <row r="87" ht="15.75" customHeight="1">
      <c r="A87" s="46"/>
      <c r="B87" s="46"/>
      <c r="C87" s="46"/>
      <c r="D87" s="46"/>
      <c r="E87" s="46"/>
      <c r="F87" s="46"/>
      <c r="G87" s="46"/>
    </row>
    <row r="88" ht="15.75" customHeight="1">
      <c r="A88" s="46"/>
      <c r="B88" s="46"/>
      <c r="C88" s="46"/>
      <c r="D88" s="46"/>
      <c r="E88" s="46"/>
      <c r="F88" s="46"/>
      <c r="G88" s="46"/>
    </row>
    <row r="89" ht="15.75" customHeight="1">
      <c r="A89" s="46"/>
      <c r="B89" s="46"/>
      <c r="C89" s="46"/>
      <c r="D89" s="46"/>
      <c r="E89" s="46"/>
      <c r="F89" s="46"/>
      <c r="G89" s="46"/>
    </row>
    <row r="90" ht="15.75" customHeight="1">
      <c r="A90" s="46"/>
      <c r="B90" s="46"/>
      <c r="C90" s="46"/>
      <c r="D90" s="46"/>
      <c r="E90" s="46"/>
      <c r="F90" s="46"/>
      <c r="G90" s="46"/>
    </row>
    <row r="91" ht="15.75" customHeight="1">
      <c r="A91" s="46"/>
      <c r="B91" s="46"/>
      <c r="C91" s="46"/>
      <c r="D91" s="46"/>
      <c r="E91" s="46"/>
      <c r="F91" s="46"/>
      <c r="G91" s="46"/>
    </row>
    <row r="92" ht="15.75" customHeight="1">
      <c r="A92" s="46"/>
      <c r="B92" s="46"/>
      <c r="C92" s="46"/>
      <c r="D92" s="46"/>
      <c r="E92" s="46"/>
      <c r="F92" s="46"/>
      <c r="G92" s="46"/>
    </row>
    <row r="93" ht="15.75" customHeight="1">
      <c r="A93" s="46"/>
      <c r="B93" s="46"/>
      <c r="C93" s="46"/>
      <c r="D93" s="46"/>
      <c r="E93" s="46"/>
      <c r="F93" s="46"/>
      <c r="G93" s="46"/>
    </row>
    <row r="94" ht="15.75" customHeight="1">
      <c r="A94" s="46"/>
      <c r="B94" s="46"/>
      <c r="C94" s="46"/>
      <c r="D94" s="46"/>
      <c r="E94" s="46"/>
      <c r="F94" s="46"/>
      <c r="G94" s="46"/>
    </row>
    <row r="95" ht="15.75" customHeight="1">
      <c r="A95" s="46"/>
      <c r="B95" s="46"/>
      <c r="C95" s="46"/>
      <c r="D95" s="46"/>
      <c r="E95" s="46"/>
      <c r="F95" s="46"/>
      <c r="G95" s="46"/>
    </row>
    <row r="96" ht="15.75" customHeight="1">
      <c r="A96" s="46"/>
      <c r="B96" s="46"/>
      <c r="C96" s="46"/>
      <c r="D96" s="46"/>
      <c r="E96" s="46"/>
      <c r="F96" s="46"/>
      <c r="G96" s="46"/>
    </row>
    <row r="97" ht="15.75" customHeight="1">
      <c r="A97" s="46"/>
      <c r="B97" s="46"/>
      <c r="C97" s="46"/>
      <c r="D97" s="46"/>
      <c r="E97" s="46"/>
      <c r="F97" s="46"/>
      <c r="G97" s="46"/>
    </row>
    <row r="98" ht="15.75" customHeight="1">
      <c r="A98" s="46"/>
      <c r="B98" s="46"/>
      <c r="C98" s="46"/>
      <c r="D98" s="46"/>
      <c r="E98" s="46"/>
      <c r="F98" s="46"/>
      <c r="G98" s="46"/>
    </row>
    <row r="99" ht="15.75" customHeight="1">
      <c r="A99" s="46"/>
      <c r="B99" s="46"/>
      <c r="C99" s="46"/>
      <c r="D99" s="46"/>
      <c r="E99" s="46"/>
      <c r="F99" s="46"/>
      <c r="G99" s="46"/>
    </row>
    <row r="100" ht="15.75" customHeight="1">
      <c r="A100" s="46"/>
      <c r="B100" s="46"/>
      <c r="C100" s="46"/>
      <c r="D100" s="46"/>
      <c r="E100" s="46"/>
      <c r="F100" s="46"/>
      <c r="G100" s="46"/>
    </row>
    <row r="101" ht="15.75" customHeight="1">
      <c r="A101" s="46"/>
      <c r="B101" s="46"/>
      <c r="C101" s="46"/>
      <c r="D101" s="46"/>
      <c r="E101" s="46"/>
      <c r="F101" s="46"/>
      <c r="G101" s="46"/>
    </row>
    <row r="102" ht="15.75" customHeight="1">
      <c r="A102" s="46"/>
      <c r="B102" s="46"/>
      <c r="C102" s="46"/>
      <c r="D102" s="46"/>
      <c r="E102" s="46"/>
      <c r="F102" s="46"/>
      <c r="G102" s="46"/>
    </row>
    <row r="103" ht="15.75" customHeight="1">
      <c r="A103" s="46"/>
      <c r="B103" s="46"/>
      <c r="C103" s="46"/>
      <c r="D103" s="46"/>
      <c r="E103" s="46"/>
      <c r="F103" s="46"/>
      <c r="G103" s="46"/>
    </row>
    <row r="104" ht="15.75" customHeight="1">
      <c r="A104" s="46"/>
      <c r="B104" s="46"/>
      <c r="C104" s="46"/>
      <c r="D104" s="46"/>
      <c r="E104" s="46"/>
      <c r="F104" s="46"/>
      <c r="G104" s="46"/>
    </row>
    <row r="105" ht="15.75" customHeight="1">
      <c r="A105" s="46"/>
      <c r="B105" s="46"/>
      <c r="C105" s="46"/>
      <c r="D105" s="46"/>
      <c r="E105" s="46"/>
      <c r="F105" s="46"/>
      <c r="G105" s="46"/>
    </row>
    <row r="106" ht="15.75" customHeight="1">
      <c r="A106" s="46"/>
      <c r="B106" s="46"/>
      <c r="C106" s="46"/>
      <c r="D106" s="46"/>
      <c r="E106" s="46"/>
      <c r="F106" s="46"/>
      <c r="G106" s="46"/>
    </row>
    <row r="107" ht="15.75" customHeight="1">
      <c r="A107" s="46"/>
      <c r="B107" s="46"/>
      <c r="C107" s="46"/>
      <c r="D107" s="46"/>
      <c r="E107" s="46"/>
      <c r="F107" s="46"/>
      <c r="G107" s="46"/>
    </row>
    <row r="108" ht="15.75" customHeight="1">
      <c r="A108" s="46"/>
      <c r="B108" s="46"/>
      <c r="C108" s="46"/>
      <c r="D108" s="46"/>
      <c r="E108" s="46"/>
      <c r="F108" s="46"/>
      <c r="G108" s="46"/>
    </row>
    <row r="109" ht="15.75" customHeight="1">
      <c r="A109" s="46"/>
      <c r="B109" s="46"/>
      <c r="C109" s="46"/>
      <c r="D109" s="46"/>
      <c r="E109" s="46"/>
      <c r="F109" s="46"/>
      <c r="G109" s="46"/>
    </row>
    <row r="110" ht="15.75" customHeight="1">
      <c r="A110" s="46"/>
      <c r="B110" s="46"/>
      <c r="C110" s="46"/>
      <c r="D110" s="46"/>
      <c r="E110" s="46"/>
      <c r="F110" s="46"/>
      <c r="G110" s="46"/>
    </row>
    <row r="111" ht="15.75" customHeight="1">
      <c r="A111" s="46"/>
      <c r="B111" s="46"/>
      <c r="C111" s="46"/>
      <c r="D111" s="46"/>
      <c r="E111" s="46"/>
      <c r="F111" s="46"/>
      <c r="G111" s="46"/>
    </row>
    <row r="112" ht="15.75" customHeight="1">
      <c r="A112" s="46"/>
      <c r="B112" s="46"/>
      <c r="C112" s="46"/>
      <c r="D112" s="46"/>
      <c r="E112" s="46"/>
      <c r="F112" s="46"/>
      <c r="G112" s="46"/>
    </row>
    <row r="113" ht="15.75" customHeight="1">
      <c r="A113" s="46"/>
      <c r="B113" s="46"/>
      <c r="C113" s="46"/>
      <c r="D113" s="46"/>
      <c r="E113" s="46"/>
      <c r="F113" s="46"/>
      <c r="G113" s="46"/>
    </row>
    <row r="114" ht="15.75" customHeight="1">
      <c r="A114" s="46"/>
      <c r="B114" s="46"/>
      <c r="C114" s="46"/>
      <c r="D114" s="46"/>
      <c r="E114" s="46"/>
      <c r="F114" s="46"/>
      <c r="G114" s="46"/>
    </row>
    <row r="115" ht="15.75" customHeight="1">
      <c r="A115" s="46"/>
      <c r="B115" s="46"/>
      <c r="C115" s="46"/>
      <c r="D115" s="46"/>
      <c r="E115" s="46"/>
      <c r="F115" s="46"/>
      <c r="G115" s="46"/>
    </row>
    <row r="116" ht="15.75" customHeight="1">
      <c r="A116" s="46"/>
      <c r="B116" s="46"/>
      <c r="C116" s="46"/>
      <c r="D116" s="46"/>
      <c r="E116" s="46"/>
      <c r="F116" s="46"/>
      <c r="G116" s="46"/>
    </row>
    <row r="117" ht="15.75" customHeight="1">
      <c r="A117" s="46"/>
      <c r="B117" s="46"/>
      <c r="C117" s="46"/>
      <c r="D117" s="46"/>
      <c r="E117" s="46"/>
      <c r="F117" s="46"/>
      <c r="G117" s="46"/>
    </row>
    <row r="118" ht="15.75" customHeight="1">
      <c r="A118" s="46"/>
      <c r="B118" s="46"/>
      <c r="C118" s="46"/>
      <c r="D118" s="46"/>
      <c r="E118" s="46"/>
      <c r="F118" s="46"/>
      <c r="G118" s="46"/>
    </row>
    <row r="119" ht="15.75" customHeight="1">
      <c r="A119" s="46"/>
      <c r="B119" s="46"/>
      <c r="C119" s="46"/>
      <c r="D119" s="46"/>
      <c r="E119" s="46"/>
      <c r="F119" s="46"/>
      <c r="G119" s="46"/>
    </row>
    <row r="120" ht="15.75" customHeight="1">
      <c r="A120" s="46"/>
      <c r="B120" s="46"/>
      <c r="C120" s="46"/>
      <c r="D120" s="46"/>
      <c r="E120" s="46"/>
      <c r="F120" s="46"/>
      <c r="G120" s="46"/>
    </row>
    <row r="121" ht="15.75" customHeight="1">
      <c r="A121" s="46"/>
      <c r="B121" s="46"/>
      <c r="C121" s="46"/>
      <c r="D121" s="46"/>
      <c r="E121" s="46"/>
      <c r="F121" s="46"/>
      <c r="G121" s="46"/>
    </row>
    <row r="122" ht="15.75" customHeight="1">
      <c r="A122" s="46"/>
      <c r="B122" s="46"/>
      <c r="C122" s="46"/>
      <c r="D122" s="46"/>
      <c r="E122" s="46"/>
      <c r="F122" s="46"/>
      <c r="G122" s="46"/>
    </row>
    <row r="123" ht="15.75" customHeight="1">
      <c r="A123" s="46"/>
      <c r="B123" s="46"/>
      <c r="C123" s="46"/>
      <c r="D123" s="46"/>
      <c r="E123" s="46"/>
      <c r="F123" s="46"/>
      <c r="G123" s="46"/>
    </row>
    <row r="124" ht="15.75" customHeight="1">
      <c r="A124" s="46"/>
      <c r="B124" s="46"/>
      <c r="C124" s="46"/>
      <c r="D124" s="46"/>
      <c r="E124" s="46"/>
      <c r="F124" s="46"/>
      <c r="G124" s="46"/>
    </row>
    <row r="125" ht="15.75" customHeight="1">
      <c r="A125" s="46"/>
      <c r="B125" s="46"/>
      <c r="C125" s="46"/>
      <c r="D125" s="46"/>
      <c r="E125" s="46"/>
      <c r="F125" s="46"/>
      <c r="G125" s="46"/>
    </row>
    <row r="126" ht="15.75" customHeight="1">
      <c r="A126" s="46"/>
      <c r="B126" s="46"/>
      <c r="C126" s="46"/>
      <c r="D126" s="46"/>
      <c r="E126" s="46"/>
      <c r="F126" s="46"/>
      <c r="G126" s="46"/>
    </row>
    <row r="127" ht="15.75" customHeight="1">
      <c r="A127" s="46"/>
      <c r="B127" s="46"/>
      <c r="C127" s="46"/>
      <c r="D127" s="46"/>
      <c r="E127" s="46"/>
      <c r="F127" s="46"/>
      <c r="G127" s="46"/>
    </row>
    <row r="128" ht="15.75" customHeight="1">
      <c r="A128" s="46"/>
      <c r="B128" s="46"/>
      <c r="C128" s="46"/>
      <c r="D128" s="46"/>
      <c r="E128" s="46"/>
      <c r="F128" s="46"/>
      <c r="G128" s="46"/>
    </row>
    <row r="129" ht="15.75" customHeight="1">
      <c r="A129" s="46"/>
      <c r="B129" s="46"/>
      <c r="C129" s="46"/>
      <c r="D129" s="46"/>
      <c r="E129" s="46"/>
      <c r="F129" s="46"/>
      <c r="G129" s="46"/>
    </row>
    <row r="130" ht="15.75" customHeight="1">
      <c r="A130" s="46"/>
      <c r="B130" s="46"/>
      <c r="C130" s="46"/>
      <c r="D130" s="46"/>
      <c r="E130" s="46"/>
      <c r="F130" s="46"/>
      <c r="G130" s="46"/>
    </row>
    <row r="131" ht="15.75" customHeight="1">
      <c r="A131" s="46"/>
      <c r="B131" s="46"/>
      <c r="C131" s="46"/>
      <c r="D131" s="46"/>
      <c r="E131" s="46"/>
      <c r="F131" s="46"/>
      <c r="G131" s="46"/>
    </row>
    <row r="132" ht="15.75" customHeight="1">
      <c r="A132" s="46"/>
      <c r="B132" s="46"/>
      <c r="C132" s="46"/>
      <c r="D132" s="46"/>
      <c r="E132" s="46"/>
      <c r="F132" s="46"/>
      <c r="G132" s="46"/>
    </row>
    <row r="133" ht="15.75" customHeight="1">
      <c r="A133" s="46"/>
      <c r="B133" s="46"/>
      <c r="C133" s="46"/>
      <c r="D133" s="46"/>
      <c r="E133" s="46"/>
      <c r="F133" s="46"/>
      <c r="G133" s="46"/>
    </row>
    <row r="134" ht="15.75" customHeight="1">
      <c r="A134" s="46"/>
      <c r="B134" s="46"/>
      <c r="C134" s="46"/>
      <c r="D134" s="46"/>
      <c r="E134" s="46"/>
      <c r="F134" s="46"/>
      <c r="G134" s="46"/>
    </row>
    <row r="135" ht="15.75" customHeight="1">
      <c r="A135" s="46"/>
      <c r="B135" s="46"/>
      <c r="C135" s="46"/>
      <c r="D135" s="46"/>
      <c r="E135" s="46"/>
      <c r="F135" s="46"/>
      <c r="G135" s="46"/>
    </row>
    <row r="136" ht="15.75" customHeight="1">
      <c r="A136" s="46"/>
      <c r="B136" s="46"/>
      <c r="C136" s="46"/>
      <c r="D136" s="46"/>
      <c r="E136" s="46"/>
      <c r="F136" s="46"/>
      <c r="G136" s="46"/>
    </row>
    <row r="137" ht="15.75" customHeight="1">
      <c r="A137" s="46"/>
      <c r="B137" s="46"/>
      <c r="C137" s="46"/>
      <c r="D137" s="46"/>
      <c r="E137" s="46"/>
      <c r="F137" s="46"/>
      <c r="G137" s="46"/>
    </row>
    <row r="138" ht="15.75" customHeight="1">
      <c r="A138" s="46"/>
      <c r="B138" s="46"/>
      <c r="C138" s="46"/>
      <c r="D138" s="46"/>
      <c r="E138" s="46"/>
      <c r="F138" s="46"/>
      <c r="G138" s="46"/>
    </row>
    <row r="139" ht="15.75" customHeight="1">
      <c r="A139" s="46"/>
      <c r="B139" s="46"/>
      <c r="C139" s="46"/>
      <c r="D139" s="46"/>
      <c r="E139" s="46"/>
      <c r="F139" s="46"/>
      <c r="G139" s="46"/>
    </row>
    <row r="140" ht="15.75" customHeight="1">
      <c r="A140" s="46"/>
      <c r="B140" s="46"/>
      <c r="C140" s="46"/>
      <c r="D140" s="46"/>
      <c r="E140" s="46"/>
      <c r="F140" s="46"/>
      <c r="G140" s="46"/>
    </row>
    <row r="141" ht="15.75" customHeight="1">
      <c r="A141" s="46"/>
      <c r="B141" s="46"/>
      <c r="C141" s="46"/>
      <c r="D141" s="46"/>
      <c r="E141" s="46"/>
      <c r="F141" s="46"/>
      <c r="G141" s="46"/>
    </row>
    <row r="142" ht="15.75" customHeight="1">
      <c r="A142" s="46"/>
      <c r="B142" s="46"/>
      <c r="C142" s="46"/>
      <c r="D142" s="46"/>
      <c r="E142" s="46"/>
      <c r="F142" s="46"/>
      <c r="G142" s="46"/>
    </row>
    <row r="143" ht="15.75" customHeight="1">
      <c r="A143" s="46"/>
      <c r="B143" s="46"/>
      <c r="C143" s="46"/>
      <c r="D143" s="46"/>
      <c r="E143" s="46"/>
      <c r="F143" s="46"/>
      <c r="G143" s="46"/>
    </row>
    <row r="144" ht="15.75" customHeight="1">
      <c r="A144" s="46"/>
      <c r="B144" s="46"/>
      <c r="C144" s="46"/>
      <c r="D144" s="46"/>
      <c r="E144" s="46"/>
      <c r="F144" s="46"/>
      <c r="G144" s="46"/>
    </row>
    <row r="145" ht="15.75" customHeight="1">
      <c r="A145" s="46"/>
      <c r="B145" s="46"/>
      <c r="C145" s="46"/>
      <c r="D145" s="46"/>
      <c r="E145" s="46"/>
      <c r="F145" s="46"/>
      <c r="G145" s="46"/>
    </row>
    <row r="146" ht="15.75" customHeight="1">
      <c r="A146" s="46"/>
      <c r="B146" s="46"/>
      <c r="C146" s="46"/>
      <c r="D146" s="46"/>
      <c r="E146" s="46"/>
      <c r="F146" s="46"/>
      <c r="G146" s="46"/>
    </row>
    <row r="147" ht="15.75" customHeight="1">
      <c r="A147" s="46"/>
      <c r="B147" s="46"/>
      <c r="C147" s="46"/>
      <c r="D147" s="46"/>
      <c r="E147" s="46"/>
      <c r="F147" s="46"/>
      <c r="G147" s="46"/>
    </row>
    <row r="148" ht="15.75" customHeight="1">
      <c r="A148" s="46"/>
      <c r="B148" s="46"/>
      <c r="C148" s="46"/>
      <c r="D148" s="46"/>
      <c r="E148" s="46"/>
      <c r="F148" s="46"/>
      <c r="G148" s="46"/>
    </row>
    <row r="149" ht="15.75" customHeight="1">
      <c r="A149" s="46"/>
      <c r="B149" s="46"/>
      <c r="C149" s="46"/>
      <c r="D149" s="46"/>
      <c r="E149" s="46"/>
      <c r="F149" s="46"/>
      <c r="G149" s="46"/>
    </row>
    <row r="150" ht="15.75" customHeight="1">
      <c r="A150" s="46"/>
      <c r="B150" s="46"/>
      <c r="C150" s="46"/>
      <c r="D150" s="46"/>
      <c r="E150" s="46"/>
      <c r="F150" s="46"/>
      <c r="G150" s="46"/>
    </row>
    <row r="151" ht="15.75" customHeight="1">
      <c r="A151" s="46"/>
      <c r="B151" s="46"/>
      <c r="C151" s="46"/>
      <c r="D151" s="46"/>
      <c r="E151" s="46"/>
      <c r="F151" s="46"/>
      <c r="G151" s="46"/>
    </row>
    <row r="152" ht="15.75" customHeight="1">
      <c r="A152" s="46"/>
      <c r="B152" s="46"/>
      <c r="C152" s="46"/>
      <c r="D152" s="46"/>
      <c r="E152" s="46"/>
      <c r="F152" s="46"/>
      <c r="G152" s="46"/>
    </row>
    <row r="153" ht="15.75" customHeight="1">
      <c r="A153" s="46"/>
      <c r="B153" s="46"/>
      <c r="C153" s="46"/>
      <c r="D153" s="46"/>
      <c r="E153" s="46"/>
      <c r="F153" s="46"/>
      <c r="G153" s="46"/>
    </row>
    <row r="154" ht="15.75" customHeight="1">
      <c r="A154" s="46"/>
      <c r="B154" s="46"/>
      <c r="C154" s="46"/>
      <c r="D154" s="46"/>
      <c r="E154" s="46"/>
      <c r="F154" s="46"/>
      <c r="G154" s="46"/>
    </row>
    <row r="155" ht="15.75" customHeight="1">
      <c r="A155" s="46"/>
      <c r="B155" s="46"/>
      <c r="C155" s="46"/>
      <c r="D155" s="46"/>
      <c r="E155" s="46"/>
      <c r="F155" s="46"/>
      <c r="G155" s="46"/>
    </row>
    <row r="156" ht="15.75" customHeight="1">
      <c r="A156" s="46"/>
      <c r="B156" s="46"/>
      <c r="C156" s="46"/>
      <c r="D156" s="46"/>
      <c r="E156" s="46"/>
      <c r="F156" s="46"/>
      <c r="G156" s="46"/>
    </row>
    <row r="157" ht="15.75" customHeight="1">
      <c r="A157" s="46"/>
      <c r="B157" s="46"/>
      <c r="C157" s="46"/>
      <c r="D157" s="46"/>
      <c r="E157" s="46"/>
      <c r="F157" s="46"/>
      <c r="G157" s="46"/>
    </row>
    <row r="158" ht="15.75" customHeight="1">
      <c r="A158" s="46"/>
      <c r="B158" s="46"/>
      <c r="C158" s="46"/>
      <c r="D158" s="46"/>
      <c r="E158" s="46"/>
      <c r="F158" s="46"/>
      <c r="G158" s="46"/>
    </row>
    <row r="159" ht="15.75" customHeight="1">
      <c r="A159" s="46"/>
      <c r="B159" s="46"/>
      <c r="C159" s="46"/>
      <c r="D159" s="46"/>
      <c r="E159" s="46"/>
      <c r="F159" s="46"/>
      <c r="G159" s="46"/>
    </row>
    <row r="160" ht="15.75" customHeight="1">
      <c r="A160" s="46"/>
      <c r="B160" s="46"/>
      <c r="C160" s="46"/>
      <c r="D160" s="46"/>
      <c r="E160" s="46"/>
      <c r="F160" s="46"/>
      <c r="G160" s="46"/>
    </row>
    <row r="161" ht="15.75" customHeight="1">
      <c r="A161" s="46"/>
      <c r="B161" s="46"/>
      <c r="C161" s="46"/>
      <c r="D161" s="46"/>
      <c r="E161" s="46"/>
      <c r="F161" s="46"/>
      <c r="G161" s="46"/>
    </row>
    <row r="162" ht="15.75" customHeight="1">
      <c r="A162" s="46"/>
      <c r="B162" s="46"/>
      <c r="C162" s="46"/>
      <c r="D162" s="46"/>
      <c r="E162" s="46"/>
      <c r="F162" s="46"/>
      <c r="G162" s="46"/>
    </row>
    <row r="163" ht="15.75" customHeight="1">
      <c r="A163" s="46"/>
      <c r="B163" s="46"/>
      <c r="C163" s="46"/>
      <c r="D163" s="46"/>
      <c r="E163" s="46"/>
      <c r="F163" s="46"/>
      <c r="G163" s="46"/>
    </row>
    <row r="164" ht="15.75" customHeight="1">
      <c r="A164" s="46"/>
      <c r="B164" s="46"/>
      <c r="C164" s="46"/>
      <c r="D164" s="46"/>
      <c r="E164" s="46"/>
      <c r="F164" s="46"/>
      <c r="G164" s="46"/>
    </row>
    <row r="165" ht="15.75" customHeight="1">
      <c r="A165" s="46"/>
      <c r="B165" s="46"/>
      <c r="C165" s="46"/>
      <c r="D165" s="46"/>
      <c r="E165" s="46"/>
      <c r="F165" s="46"/>
      <c r="G165" s="46"/>
    </row>
    <row r="166" ht="15.75" customHeight="1">
      <c r="A166" s="46"/>
      <c r="B166" s="46"/>
      <c r="C166" s="46"/>
      <c r="D166" s="46"/>
      <c r="E166" s="46"/>
      <c r="F166" s="46"/>
      <c r="G166" s="46"/>
    </row>
    <row r="167" ht="15.75" customHeight="1">
      <c r="A167" s="46"/>
      <c r="B167" s="46"/>
      <c r="C167" s="46"/>
      <c r="D167" s="46"/>
      <c r="E167" s="46"/>
      <c r="F167" s="46"/>
      <c r="G167" s="46"/>
    </row>
    <row r="168" ht="15.75" customHeight="1">
      <c r="A168" s="46"/>
      <c r="B168" s="46"/>
      <c r="C168" s="46"/>
      <c r="D168" s="46"/>
      <c r="E168" s="46"/>
      <c r="F168" s="46"/>
      <c r="G168" s="46"/>
    </row>
    <row r="169" ht="15.75" customHeight="1">
      <c r="A169" s="46"/>
      <c r="B169" s="46"/>
      <c r="C169" s="46"/>
      <c r="D169" s="46"/>
      <c r="E169" s="46"/>
      <c r="F169" s="46"/>
      <c r="G169" s="46"/>
    </row>
    <row r="170" ht="15.75" customHeight="1">
      <c r="A170" s="46"/>
      <c r="B170" s="46"/>
      <c r="C170" s="46"/>
      <c r="D170" s="46"/>
      <c r="E170" s="46"/>
      <c r="F170" s="46"/>
      <c r="G170" s="46"/>
    </row>
    <row r="171" ht="15.75" customHeight="1">
      <c r="A171" s="46"/>
      <c r="B171" s="46"/>
      <c r="C171" s="46"/>
      <c r="D171" s="46"/>
      <c r="E171" s="46"/>
      <c r="F171" s="46"/>
      <c r="G171" s="46"/>
    </row>
    <row r="172" ht="15.75" customHeight="1">
      <c r="A172" s="46"/>
      <c r="B172" s="46"/>
      <c r="C172" s="46"/>
      <c r="D172" s="46"/>
      <c r="E172" s="46"/>
      <c r="F172" s="46"/>
      <c r="G172" s="46"/>
    </row>
    <row r="173" ht="15.75" customHeight="1">
      <c r="A173" s="46"/>
      <c r="B173" s="46"/>
      <c r="C173" s="46"/>
      <c r="D173" s="46"/>
      <c r="E173" s="46"/>
      <c r="F173" s="46"/>
      <c r="G173" s="46"/>
    </row>
    <row r="174" ht="15.75" customHeight="1">
      <c r="A174" s="46"/>
      <c r="B174" s="46"/>
      <c r="C174" s="46"/>
      <c r="D174" s="46"/>
      <c r="E174" s="46"/>
      <c r="F174" s="46"/>
      <c r="G174" s="46"/>
    </row>
    <row r="175" ht="15.75" customHeight="1">
      <c r="A175" s="46"/>
      <c r="B175" s="46"/>
      <c r="C175" s="46"/>
      <c r="D175" s="46"/>
      <c r="E175" s="46"/>
      <c r="F175" s="46"/>
      <c r="G175" s="46"/>
    </row>
    <row r="176" ht="15.75" customHeight="1">
      <c r="A176" s="46"/>
      <c r="B176" s="46"/>
      <c r="C176" s="46"/>
      <c r="D176" s="46"/>
      <c r="E176" s="46"/>
      <c r="F176" s="46"/>
      <c r="G176" s="46"/>
    </row>
    <row r="177" ht="15.75" customHeight="1">
      <c r="A177" s="46"/>
      <c r="B177" s="46"/>
      <c r="C177" s="46"/>
      <c r="D177" s="46"/>
      <c r="E177" s="46"/>
      <c r="F177" s="46"/>
      <c r="G177" s="46"/>
    </row>
    <row r="178" ht="15.75" customHeight="1">
      <c r="A178" s="46"/>
      <c r="B178" s="46"/>
      <c r="C178" s="46"/>
      <c r="D178" s="46"/>
      <c r="E178" s="46"/>
      <c r="F178" s="46"/>
      <c r="G178" s="46"/>
    </row>
    <row r="179" ht="15.75" customHeight="1">
      <c r="A179" s="46"/>
      <c r="B179" s="46"/>
      <c r="C179" s="46"/>
      <c r="D179" s="46"/>
      <c r="E179" s="46"/>
      <c r="F179" s="46"/>
      <c r="G179" s="46"/>
    </row>
    <row r="180" ht="15.75" customHeight="1">
      <c r="A180" s="46"/>
      <c r="B180" s="46"/>
      <c r="C180" s="46"/>
      <c r="D180" s="46"/>
      <c r="E180" s="46"/>
      <c r="F180" s="46"/>
      <c r="G180" s="46"/>
    </row>
    <row r="181" ht="15.75" customHeight="1">
      <c r="A181" s="46"/>
      <c r="B181" s="46"/>
      <c r="C181" s="46"/>
      <c r="D181" s="46"/>
      <c r="E181" s="46"/>
      <c r="F181" s="46"/>
      <c r="G181" s="46"/>
    </row>
    <row r="182" ht="15.75" customHeight="1">
      <c r="A182" s="46"/>
      <c r="B182" s="46"/>
      <c r="C182" s="46"/>
      <c r="D182" s="46"/>
      <c r="E182" s="46"/>
      <c r="F182" s="46"/>
      <c r="G182" s="46"/>
    </row>
    <row r="183" ht="15.75" customHeight="1">
      <c r="A183" s="46"/>
      <c r="B183" s="46"/>
      <c r="C183" s="46"/>
      <c r="D183" s="46"/>
      <c r="E183" s="46"/>
      <c r="F183" s="46"/>
      <c r="G183" s="46"/>
    </row>
    <row r="184" ht="15.75" customHeight="1">
      <c r="A184" s="46"/>
      <c r="B184" s="46"/>
      <c r="C184" s="46"/>
      <c r="D184" s="46"/>
      <c r="E184" s="46"/>
      <c r="F184" s="46"/>
      <c r="G184" s="46"/>
    </row>
    <row r="185" ht="15.75" customHeight="1">
      <c r="A185" s="46"/>
      <c r="B185" s="46"/>
      <c r="C185" s="46"/>
      <c r="D185" s="46"/>
      <c r="E185" s="46"/>
      <c r="F185" s="46"/>
      <c r="G185" s="46"/>
    </row>
    <row r="186" ht="15.75" customHeight="1">
      <c r="A186" s="46"/>
      <c r="B186" s="46"/>
      <c r="C186" s="46"/>
      <c r="D186" s="46"/>
      <c r="E186" s="46"/>
      <c r="F186" s="46"/>
      <c r="G186" s="46"/>
    </row>
    <row r="187" ht="15.75" customHeight="1">
      <c r="A187" s="46"/>
      <c r="B187" s="46"/>
      <c r="C187" s="46"/>
      <c r="D187" s="46"/>
      <c r="E187" s="46"/>
      <c r="F187" s="46"/>
      <c r="G187" s="46"/>
    </row>
    <row r="188" ht="15.75" customHeight="1">
      <c r="A188" s="46"/>
      <c r="B188" s="46"/>
      <c r="C188" s="46"/>
      <c r="D188" s="46"/>
      <c r="E188" s="46"/>
      <c r="F188" s="46"/>
      <c r="G188" s="46"/>
    </row>
    <row r="189" ht="15.75" customHeight="1">
      <c r="A189" s="46"/>
      <c r="B189" s="46"/>
      <c r="C189" s="46"/>
      <c r="D189" s="46"/>
      <c r="E189" s="46"/>
      <c r="F189" s="46"/>
      <c r="G189" s="46"/>
    </row>
    <row r="190" ht="15.75" customHeight="1">
      <c r="A190" s="46"/>
      <c r="B190" s="46"/>
      <c r="C190" s="46"/>
      <c r="D190" s="46"/>
      <c r="E190" s="46"/>
      <c r="F190" s="46"/>
      <c r="G190" s="46"/>
    </row>
    <row r="191" ht="15.75" customHeight="1">
      <c r="A191" s="46"/>
      <c r="B191" s="46"/>
      <c r="C191" s="46"/>
      <c r="D191" s="46"/>
      <c r="E191" s="46"/>
      <c r="F191" s="46"/>
      <c r="G191" s="46"/>
    </row>
    <row r="192" ht="15.75" customHeight="1">
      <c r="A192" s="46"/>
      <c r="B192" s="46"/>
      <c r="C192" s="46"/>
      <c r="D192" s="46"/>
      <c r="E192" s="46"/>
      <c r="F192" s="46"/>
      <c r="G192" s="46"/>
    </row>
    <row r="193" ht="15.75" customHeight="1">
      <c r="A193" s="46"/>
      <c r="B193" s="46"/>
      <c r="C193" s="46"/>
      <c r="D193" s="46"/>
      <c r="E193" s="46"/>
      <c r="F193" s="46"/>
      <c r="G193" s="46"/>
    </row>
    <row r="194" ht="15.75" customHeight="1">
      <c r="A194" s="46"/>
      <c r="B194" s="46"/>
      <c r="C194" s="46"/>
      <c r="D194" s="46"/>
      <c r="E194" s="46"/>
      <c r="F194" s="46"/>
      <c r="G194" s="46"/>
    </row>
    <row r="195" ht="15.75" customHeight="1">
      <c r="A195" s="46"/>
      <c r="B195" s="46"/>
      <c r="C195" s="46"/>
      <c r="D195" s="46"/>
      <c r="E195" s="46"/>
      <c r="F195" s="46"/>
      <c r="G195" s="46"/>
    </row>
    <row r="196" ht="15.75" customHeight="1">
      <c r="A196" s="46"/>
      <c r="B196" s="46"/>
      <c r="C196" s="46"/>
      <c r="D196" s="46"/>
      <c r="E196" s="46"/>
      <c r="F196" s="46"/>
      <c r="G196" s="46"/>
    </row>
    <row r="197" ht="15.75" customHeight="1">
      <c r="A197" s="46"/>
      <c r="B197" s="46"/>
      <c r="C197" s="46"/>
      <c r="D197" s="46"/>
      <c r="E197" s="46"/>
      <c r="F197" s="46"/>
      <c r="G197" s="46"/>
    </row>
    <row r="198" ht="15.75" customHeight="1">
      <c r="A198" s="46"/>
      <c r="B198" s="46"/>
      <c r="C198" s="46"/>
      <c r="D198" s="46"/>
      <c r="E198" s="46"/>
      <c r="F198" s="46"/>
      <c r="G198" s="46"/>
    </row>
    <row r="199" ht="15.75" customHeight="1">
      <c r="A199" s="46"/>
      <c r="B199" s="46"/>
      <c r="C199" s="46"/>
      <c r="D199" s="46"/>
      <c r="E199" s="46"/>
      <c r="F199" s="46"/>
      <c r="G199" s="46"/>
    </row>
    <row r="200" ht="15.75" customHeight="1">
      <c r="A200" s="46"/>
      <c r="B200" s="46"/>
      <c r="C200" s="46"/>
      <c r="D200" s="46"/>
      <c r="E200" s="46"/>
      <c r="F200" s="46"/>
      <c r="G200" s="46"/>
    </row>
    <row r="201" ht="15.75" customHeight="1">
      <c r="A201" s="46"/>
      <c r="B201" s="46"/>
      <c r="C201" s="46"/>
      <c r="D201" s="46"/>
      <c r="E201" s="46"/>
      <c r="F201" s="46"/>
      <c r="G201" s="46"/>
    </row>
    <row r="202" ht="15.75" customHeight="1">
      <c r="A202" s="46"/>
      <c r="B202" s="46"/>
      <c r="C202" s="46"/>
      <c r="D202" s="46"/>
      <c r="E202" s="46"/>
      <c r="F202" s="46"/>
      <c r="G202" s="46"/>
    </row>
    <row r="203" ht="15.75" customHeight="1">
      <c r="A203" s="46"/>
      <c r="B203" s="46"/>
      <c r="C203" s="46"/>
      <c r="D203" s="46"/>
      <c r="E203" s="46"/>
      <c r="F203" s="46"/>
      <c r="G203" s="46"/>
    </row>
    <row r="204" ht="15.75" customHeight="1">
      <c r="A204" s="46"/>
      <c r="B204" s="46"/>
      <c r="C204" s="46"/>
      <c r="D204" s="46"/>
      <c r="E204" s="46"/>
      <c r="F204" s="46"/>
      <c r="G204" s="46"/>
    </row>
    <row r="205" ht="15.75" customHeight="1">
      <c r="A205" s="46"/>
      <c r="B205" s="46"/>
      <c r="C205" s="46"/>
      <c r="D205" s="46"/>
      <c r="E205" s="46"/>
      <c r="F205" s="46"/>
      <c r="G205" s="46"/>
    </row>
    <row r="206" ht="15.75" customHeight="1">
      <c r="A206" s="46"/>
      <c r="B206" s="46"/>
      <c r="C206" s="46"/>
      <c r="D206" s="46"/>
      <c r="E206" s="46"/>
      <c r="F206" s="46"/>
      <c r="G206" s="46"/>
    </row>
    <row r="207" ht="15.75" customHeight="1">
      <c r="A207" s="46"/>
      <c r="B207" s="46"/>
      <c r="C207" s="46"/>
      <c r="D207" s="46"/>
      <c r="E207" s="46"/>
      <c r="F207" s="46"/>
      <c r="G207" s="46"/>
    </row>
    <row r="208" ht="15.75" customHeight="1">
      <c r="A208" s="46"/>
      <c r="B208" s="46"/>
      <c r="C208" s="46"/>
      <c r="D208" s="46"/>
      <c r="E208" s="46"/>
      <c r="F208" s="46"/>
      <c r="G208" s="46"/>
    </row>
    <row r="209" ht="15.75" customHeight="1">
      <c r="A209" s="46"/>
      <c r="B209" s="46"/>
      <c r="C209" s="46"/>
      <c r="D209" s="46"/>
      <c r="E209" s="46"/>
      <c r="F209" s="46"/>
      <c r="G209" s="46"/>
    </row>
    <row r="210" ht="15.75" customHeight="1">
      <c r="A210" s="46"/>
      <c r="B210" s="46"/>
      <c r="C210" s="46"/>
      <c r="D210" s="46"/>
      <c r="E210" s="46"/>
      <c r="F210" s="46"/>
      <c r="G210" s="46"/>
    </row>
    <row r="211" ht="15.75" customHeight="1">
      <c r="A211" s="46"/>
      <c r="B211" s="46"/>
      <c r="C211" s="46"/>
      <c r="D211" s="46"/>
      <c r="E211" s="46"/>
      <c r="F211" s="46"/>
      <c r="G211" s="46"/>
    </row>
    <row r="212" ht="15.75" customHeight="1">
      <c r="A212" s="46"/>
      <c r="B212" s="46"/>
      <c r="C212" s="46"/>
      <c r="D212" s="46"/>
      <c r="E212" s="46"/>
      <c r="F212" s="46"/>
      <c r="G212" s="46"/>
    </row>
    <row r="213" ht="15.75" customHeight="1">
      <c r="A213" s="46"/>
      <c r="B213" s="46"/>
      <c r="C213" s="46"/>
      <c r="D213" s="46"/>
      <c r="E213" s="46"/>
      <c r="F213" s="46"/>
      <c r="G213" s="46"/>
    </row>
    <row r="214" ht="15.75" customHeight="1">
      <c r="A214" s="46"/>
      <c r="B214" s="46"/>
      <c r="C214" s="46"/>
      <c r="D214" s="46"/>
      <c r="E214" s="46"/>
      <c r="F214" s="46"/>
      <c r="G214" s="46"/>
    </row>
    <row r="215" ht="15.75" customHeight="1">
      <c r="A215" s="46"/>
      <c r="B215" s="46"/>
      <c r="C215" s="46"/>
      <c r="D215" s="46"/>
      <c r="E215" s="46"/>
      <c r="F215" s="46"/>
      <c r="G215" s="46"/>
    </row>
    <row r="216" ht="15.75" customHeight="1">
      <c r="A216" s="46"/>
      <c r="B216" s="46"/>
      <c r="C216" s="46"/>
      <c r="D216" s="46"/>
      <c r="E216" s="46"/>
      <c r="F216" s="46"/>
      <c r="G216" s="46"/>
    </row>
    <row r="217" ht="15.75" customHeight="1">
      <c r="A217" s="46"/>
      <c r="B217" s="46"/>
      <c r="C217" s="46"/>
      <c r="D217" s="46"/>
      <c r="E217" s="46"/>
      <c r="F217" s="46"/>
      <c r="G217" s="46"/>
    </row>
    <row r="218" ht="15.75" customHeight="1">
      <c r="A218" s="46"/>
      <c r="B218" s="46"/>
      <c r="C218" s="46"/>
      <c r="D218" s="46"/>
      <c r="E218" s="46"/>
      <c r="F218" s="46"/>
      <c r="G218" s="46"/>
    </row>
    <row r="219" ht="15.75" customHeight="1">
      <c r="A219" s="46"/>
      <c r="B219" s="46"/>
      <c r="C219" s="46"/>
      <c r="D219" s="46"/>
      <c r="E219" s="46"/>
      <c r="F219" s="46"/>
      <c r="G219" s="46"/>
    </row>
    <row r="220" ht="15.75" customHeight="1">
      <c r="A220" s="46"/>
      <c r="B220" s="46"/>
      <c r="C220" s="46"/>
      <c r="D220" s="46"/>
      <c r="E220" s="46"/>
      <c r="F220" s="46"/>
      <c r="G220" s="46"/>
    </row>
    <row r="221" ht="15.75" customHeight="1">
      <c r="A221" s="46"/>
      <c r="B221" s="46"/>
      <c r="C221" s="46"/>
      <c r="D221" s="46"/>
      <c r="E221" s="46"/>
      <c r="F221" s="46"/>
      <c r="G221" s="46"/>
    </row>
    <row r="222" ht="15.75" customHeight="1">
      <c r="A222" s="46"/>
      <c r="B222" s="46"/>
      <c r="C222" s="46"/>
      <c r="D222" s="46"/>
      <c r="E222" s="46"/>
      <c r="F222" s="46"/>
      <c r="G222" s="46"/>
    </row>
    <row r="223" ht="15.75" customHeight="1">
      <c r="A223" s="46"/>
      <c r="B223" s="46"/>
      <c r="C223" s="46"/>
      <c r="D223" s="46"/>
      <c r="E223" s="46"/>
      <c r="F223" s="46"/>
      <c r="G223" s="46"/>
    </row>
    <row r="224" ht="15.75" customHeight="1">
      <c r="A224" s="46"/>
      <c r="B224" s="46"/>
      <c r="C224" s="46"/>
      <c r="D224" s="46"/>
      <c r="E224" s="46"/>
      <c r="F224" s="46"/>
      <c r="G224" s="46"/>
    </row>
    <row r="225" ht="15.75" customHeight="1">
      <c r="A225" s="46"/>
      <c r="B225" s="46"/>
      <c r="C225" s="46"/>
      <c r="D225" s="46"/>
      <c r="E225" s="46"/>
      <c r="F225" s="46"/>
      <c r="G225" s="46"/>
    </row>
    <row r="226" ht="15.75" customHeight="1">
      <c r="A226" s="46"/>
      <c r="B226" s="46"/>
      <c r="C226" s="46"/>
      <c r="D226" s="46"/>
      <c r="E226" s="46"/>
      <c r="F226" s="46"/>
      <c r="G226" s="46"/>
    </row>
    <row r="227" ht="15.75" customHeight="1">
      <c r="A227" s="46"/>
      <c r="B227" s="46"/>
      <c r="C227" s="46"/>
      <c r="D227" s="46"/>
      <c r="E227" s="46"/>
      <c r="F227" s="46"/>
      <c r="G227" s="46"/>
    </row>
    <row r="228" ht="15.75" customHeight="1">
      <c r="A228" s="46"/>
      <c r="B228" s="46"/>
      <c r="C228" s="46"/>
      <c r="D228" s="46"/>
      <c r="E228" s="46"/>
      <c r="F228" s="46"/>
      <c r="G228" s="46"/>
    </row>
    <row r="229" ht="15.75" customHeight="1">
      <c r="A229" s="46"/>
      <c r="B229" s="46"/>
      <c r="C229" s="46"/>
      <c r="D229" s="46"/>
      <c r="E229" s="46"/>
      <c r="F229" s="46"/>
      <c r="G229" s="46"/>
    </row>
    <row r="230" ht="15.75" customHeight="1">
      <c r="A230" s="46"/>
      <c r="B230" s="46"/>
      <c r="C230" s="46"/>
      <c r="D230" s="46"/>
      <c r="E230" s="46"/>
      <c r="F230" s="46"/>
      <c r="G230" s="46"/>
    </row>
    <row r="231" ht="15.75" customHeight="1">
      <c r="A231" s="46"/>
      <c r="B231" s="46"/>
      <c r="C231" s="46"/>
      <c r="D231" s="46"/>
      <c r="E231" s="46"/>
      <c r="F231" s="46"/>
      <c r="G231" s="46"/>
    </row>
    <row r="232" ht="15.75" customHeight="1">
      <c r="A232" s="46"/>
      <c r="B232" s="46"/>
      <c r="C232" s="46"/>
      <c r="D232" s="46"/>
      <c r="E232" s="46"/>
      <c r="F232" s="46"/>
      <c r="G232" s="46"/>
    </row>
    <row r="233" ht="15.75" customHeight="1">
      <c r="A233" s="46"/>
      <c r="B233" s="46"/>
      <c r="C233" s="46"/>
      <c r="D233" s="46"/>
      <c r="E233" s="46"/>
      <c r="F233" s="46"/>
      <c r="G233" s="46"/>
    </row>
    <row r="234" ht="15.75" customHeight="1">
      <c r="A234" s="46"/>
      <c r="B234" s="46"/>
      <c r="C234" s="46"/>
      <c r="D234" s="46"/>
      <c r="E234" s="46"/>
      <c r="F234" s="46"/>
      <c r="G234" s="46"/>
    </row>
    <row r="235" ht="15.75" customHeight="1">
      <c r="A235" s="46"/>
      <c r="B235" s="46"/>
      <c r="C235" s="46"/>
      <c r="D235" s="46"/>
      <c r="E235" s="46"/>
      <c r="F235" s="46"/>
      <c r="G235" s="46"/>
    </row>
    <row r="236" ht="15.75" customHeight="1">
      <c r="A236" s="46"/>
      <c r="B236" s="46"/>
      <c r="C236" s="46"/>
      <c r="D236" s="46"/>
      <c r="E236" s="46"/>
      <c r="F236" s="46"/>
      <c r="G236" s="46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5"/>
    <col customWidth="1" min="2" max="3" width="17.88"/>
    <col customWidth="1" min="4" max="4" width="19.0"/>
    <col customWidth="1" min="5" max="5" width="21.63"/>
    <col customWidth="1" min="6" max="6" width="24.25"/>
    <col customWidth="1" min="7" max="7" width="27.63"/>
    <col customWidth="1" min="8" max="8" width="22.5"/>
    <col customWidth="1" min="9" max="9" width="41.25"/>
    <col customWidth="1" min="10" max="10" width="42.38"/>
    <col customWidth="1" min="11" max="11" width="46.75"/>
    <col customWidth="1" min="12" max="26" width="11.0"/>
  </cols>
  <sheetData>
    <row r="1" ht="15.75" customHeight="1">
      <c r="A1" s="43" t="s">
        <v>0</v>
      </c>
      <c r="B1" s="47" t="s">
        <v>2015</v>
      </c>
      <c r="C1" s="44" t="s">
        <v>1</v>
      </c>
      <c r="D1" s="44" t="s">
        <v>2</v>
      </c>
      <c r="E1" s="44" t="s">
        <v>3</v>
      </c>
      <c r="F1" s="44" t="s">
        <v>5</v>
      </c>
      <c r="G1" s="44" t="s">
        <v>6</v>
      </c>
      <c r="H1" s="44" t="s">
        <v>7</v>
      </c>
      <c r="I1" s="44" t="s">
        <v>9</v>
      </c>
      <c r="J1" s="44" t="s">
        <v>10</v>
      </c>
      <c r="K1" s="44" t="s">
        <v>2016</v>
      </c>
    </row>
    <row r="2" ht="15.75" customHeight="1">
      <c r="A2" s="45" t="s">
        <v>2017</v>
      </c>
      <c r="B2" s="46" t="s">
        <v>1085</v>
      </c>
      <c r="C2" s="46" t="s">
        <v>1085</v>
      </c>
      <c r="D2" s="46" t="str">
        <f>IFERROR(__xludf.DUMMYFUNCTION("GOOGLETRANSLATE(C3,""DE"",""ES"")"),"Aceites y líquidos")</f>
        <v>Aceites y líquidos</v>
      </c>
      <c r="E2" s="46" t="str">
        <f>IFERROR(__xludf.DUMMYFUNCTION("GOOGLETRANSLATE(C3,""DE"",""EN"")"),"Oils &amp; Liquids")</f>
        <v>Oils &amp; Liquids</v>
      </c>
      <c r="F2" s="46" t="s">
        <v>1087</v>
      </c>
      <c r="G2" s="46" t="s">
        <v>1088</v>
      </c>
      <c r="H2" s="46" t="s">
        <v>1089</v>
      </c>
      <c r="I2" s="46" t="s">
        <v>1087</v>
      </c>
      <c r="J2" s="46" t="s">
        <v>1088</v>
      </c>
      <c r="K2" s="46" t="s">
        <v>1089</v>
      </c>
    </row>
    <row r="3" ht="15.75" customHeight="1">
      <c r="A3" s="45" t="s">
        <v>2018</v>
      </c>
      <c r="B3" s="46" t="s">
        <v>1061</v>
      </c>
      <c r="C3" s="46" t="s">
        <v>1061</v>
      </c>
      <c r="D3" s="46" t="str">
        <f>IFERROR(__xludf.DUMMYFUNCTION("GOOGLETRANSLATE(C4,""DE"",""ES"")"),"Frenos")</f>
        <v>Frenos</v>
      </c>
      <c r="E3" s="46" t="str">
        <f>IFERROR(__xludf.DUMMYFUNCTION("GOOGLETRANSLATE(C4,""DE"",""EN"")"),"Brakes")</f>
        <v>Brakes</v>
      </c>
      <c r="F3" s="46" t="s">
        <v>1061</v>
      </c>
      <c r="G3" s="46" t="s">
        <v>1062</v>
      </c>
      <c r="H3" s="46" t="s">
        <v>685</v>
      </c>
      <c r="I3" s="46" t="s">
        <v>1061</v>
      </c>
      <c r="J3" s="46" t="s">
        <v>1062</v>
      </c>
      <c r="K3" s="46" t="s">
        <v>685</v>
      </c>
    </row>
    <row r="4" ht="15.75" customHeight="1">
      <c r="A4" s="45" t="s">
        <v>2019</v>
      </c>
      <c r="B4" s="46" t="s">
        <v>17</v>
      </c>
      <c r="C4" s="46" t="s">
        <v>17</v>
      </c>
      <c r="D4" s="46" t="str">
        <f>IFERROR(__xludf.DUMMYFUNCTION("GOOGLETRANSLATE(C5,""DE"",""ES"")"),"Frenos")</f>
        <v>Frenos</v>
      </c>
      <c r="E4" s="46" t="str">
        <f>IFERROR(__xludf.DUMMYFUNCTION("GOOGLETRANSLATE(C5,""DE"",""EN"")"),"Brakes")</f>
        <v>Brakes</v>
      </c>
      <c r="F4" s="46" t="s">
        <v>17</v>
      </c>
      <c r="G4" s="46" t="s">
        <v>18</v>
      </c>
      <c r="H4" s="46" t="s">
        <v>19</v>
      </c>
      <c r="I4" s="46" t="s">
        <v>20</v>
      </c>
      <c r="J4" s="46" t="s">
        <v>21</v>
      </c>
      <c r="K4" s="46" t="s">
        <v>22</v>
      </c>
    </row>
    <row r="5" ht="15.75" customHeight="1">
      <c r="A5" s="45" t="s">
        <v>2020</v>
      </c>
      <c r="B5" s="46" t="s">
        <v>17</v>
      </c>
      <c r="C5" s="46" t="s">
        <v>17</v>
      </c>
      <c r="D5" s="46" t="s">
        <v>18</v>
      </c>
      <c r="E5" s="46" t="s">
        <v>19</v>
      </c>
      <c r="F5" s="46" t="s">
        <v>17</v>
      </c>
      <c r="G5" s="46" t="s">
        <v>18</v>
      </c>
      <c r="H5" s="46" t="s">
        <v>19</v>
      </c>
      <c r="I5" s="46" t="s">
        <v>46</v>
      </c>
      <c r="J5" s="46" t="s">
        <v>47</v>
      </c>
      <c r="K5" s="46" t="s">
        <v>48</v>
      </c>
    </row>
    <row r="6" ht="15.75" customHeight="1">
      <c r="A6" s="45" t="s">
        <v>2021</v>
      </c>
      <c r="B6" s="46" t="s">
        <v>17</v>
      </c>
      <c r="C6" s="46" t="s">
        <v>17</v>
      </c>
      <c r="D6" s="46" t="s">
        <v>18</v>
      </c>
      <c r="E6" s="46" t="s">
        <v>19</v>
      </c>
      <c r="F6" s="46" t="s">
        <v>17</v>
      </c>
      <c r="G6" s="46" t="s">
        <v>18</v>
      </c>
      <c r="H6" s="46" t="s">
        <v>19</v>
      </c>
      <c r="I6" s="46" t="s">
        <v>65</v>
      </c>
      <c r="J6" s="46" t="s">
        <v>66</v>
      </c>
      <c r="K6" s="46" t="s">
        <v>67</v>
      </c>
    </row>
    <row r="7" ht="15.75" customHeight="1">
      <c r="A7" s="45" t="s">
        <v>2022</v>
      </c>
      <c r="B7" s="46" t="s">
        <v>17</v>
      </c>
      <c r="C7" s="46" t="s">
        <v>17</v>
      </c>
      <c r="D7" s="46" t="s">
        <v>18</v>
      </c>
      <c r="E7" s="46" t="s">
        <v>19</v>
      </c>
      <c r="F7" s="46" t="s">
        <v>17</v>
      </c>
      <c r="G7" s="46" t="s">
        <v>18</v>
      </c>
      <c r="H7" s="46" t="s">
        <v>19</v>
      </c>
      <c r="I7" s="46" t="s">
        <v>80</v>
      </c>
      <c r="J7" s="46" t="s">
        <v>81</v>
      </c>
      <c r="K7" s="46" t="s">
        <v>82</v>
      </c>
    </row>
    <row r="8" ht="15.75" customHeight="1">
      <c r="A8" s="45" t="s">
        <v>2023</v>
      </c>
      <c r="B8" s="46" t="s">
        <v>1139</v>
      </c>
      <c r="C8" s="46" t="s">
        <v>1139</v>
      </c>
      <c r="D8" s="46" t="s">
        <v>1140</v>
      </c>
      <c r="E8" s="46" t="s">
        <v>1141</v>
      </c>
      <c r="F8" s="46" t="s">
        <v>1142</v>
      </c>
      <c r="G8" s="46" t="s">
        <v>1143</v>
      </c>
      <c r="H8" s="46" t="s">
        <v>1144</v>
      </c>
      <c r="I8" s="46" t="s">
        <v>1145</v>
      </c>
      <c r="J8" s="46" t="s">
        <v>1146</v>
      </c>
      <c r="K8" s="46" t="s">
        <v>1147</v>
      </c>
    </row>
    <row r="9" ht="15.75" customHeight="1">
      <c r="A9" s="45" t="s">
        <v>2024</v>
      </c>
      <c r="B9" s="46" t="s">
        <v>1139</v>
      </c>
      <c r="C9" s="46" t="s">
        <v>1139</v>
      </c>
      <c r="D9" s="46" t="s">
        <v>1140</v>
      </c>
      <c r="E9" s="46" t="s">
        <v>1141</v>
      </c>
      <c r="F9" s="46" t="s">
        <v>1142</v>
      </c>
      <c r="G9" s="46" t="s">
        <v>1143</v>
      </c>
      <c r="H9" s="46" t="s">
        <v>1144</v>
      </c>
      <c r="I9" s="46" t="s">
        <v>1149</v>
      </c>
      <c r="J9" s="46" t="s">
        <v>1150</v>
      </c>
      <c r="K9" s="46" t="s">
        <v>1151</v>
      </c>
    </row>
    <row r="10" ht="15.75" customHeight="1">
      <c r="A10" s="45" t="s">
        <v>2025</v>
      </c>
      <c r="B10" s="46"/>
      <c r="C10" s="46" t="s">
        <v>1139</v>
      </c>
      <c r="D10" s="46" t="s">
        <v>1140</v>
      </c>
      <c r="E10" s="46" t="s">
        <v>1141</v>
      </c>
      <c r="F10" s="46" t="s">
        <v>1142</v>
      </c>
      <c r="G10" s="46" t="s">
        <v>1143</v>
      </c>
      <c r="H10" s="46" t="s">
        <v>1144</v>
      </c>
      <c r="I10" s="46" t="s">
        <v>407</v>
      </c>
      <c r="J10" s="46" t="s">
        <v>408</v>
      </c>
      <c r="K10" s="46" t="s">
        <v>409</v>
      </c>
    </row>
    <row r="11" ht="15.75" customHeight="1">
      <c r="A11" s="45" t="s">
        <v>2026</v>
      </c>
      <c r="B11" s="46"/>
      <c r="C11" s="46" t="s">
        <v>1139</v>
      </c>
      <c r="D11" s="46" t="s">
        <v>1140</v>
      </c>
      <c r="E11" s="46" t="s">
        <v>1141</v>
      </c>
      <c r="F11" s="46" t="s">
        <v>1142</v>
      </c>
      <c r="G11" s="46" t="s">
        <v>1143</v>
      </c>
      <c r="H11" s="46" t="s">
        <v>1144</v>
      </c>
      <c r="I11" s="46" t="s">
        <v>612</v>
      </c>
      <c r="J11" s="46" t="s">
        <v>613</v>
      </c>
      <c r="K11" s="46" t="s">
        <v>614</v>
      </c>
    </row>
    <row r="12" ht="15.75" customHeight="1">
      <c r="A12" s="45" t="s">
        <v>2027</v>
      </c>
      <c r="B12" s="46"/>
      <c r="C12" s="46" t="s">
        <v>1139</v>
      </c>
      <c r="D12" s="46" t="s">
        <v>1140</v>
      </c>
      <c r="E12" s="46" t="s">
        <v>1141</v>
      </c>
      <c r="F12" s="46" t="s">
        <v>1142</v>
      </c>
      <c r="G12" s="46" t="s">
        <v>1143</v>
      </c>
      <c r="H12" s="46" t="s">
        <v>1144</v>
      </c>
      <c r="I12" s="46" t="s">
        <v>1176</v>
      </c>
      <c r="J12" s="46" t="s">
        <v>1177</v>
      </c>
      <c r="K12" s="46" t="s">
        <v>1178</v>
      </c>
    </row>
    <row r="13" ht="15.75" customHeight="1">
      <c r="A13" s="45" t="s">
        <v>2028</v>
      </c>
      <c r="B13" s="46"/>
      <c r="C13" s="46" t="s">
        <v>1139</v>
      </c>
      <c r="D13" s="46" t="s">
        <v>1140</v>
      </c>
      <c r="E13" s="46" t="s">
        <v>1141</v>
      </c>
      <c r="F13" s="46" t="s">
        <v>1142</v>
      </c>
      <c r="G13" s="46" t="s">
        <v>1143</v>
      </c>
      <c r="H13" s="46" t="s">
        <v>1144</v>
      </c>
      <c r="I13" s="46" t="s">
        <v>418</v>
      </c>
      <c r="J13" s="46" t="s">
        <v>419</v>
      </c>
      <c r="K13" s="46" t="s">
        <v>420</v>
      </c>
    </row>
    <row r="14" ht="15.75" customHeight="1">
      <c r="A14" s="45" t="s">
        <v>2029</v>
      </c>
      <c r="B14" s="46"/>
      <c r="C14" s="46" t="s">
        <v>1139</v>
      </c>
      <c r="D14" s="46" t="s">
        <v>1140</v>
      </c>
      <c r="E14" s="46" t="s">
        <v>1141</v>
      </c>
      <c r="F14" s="46" t="s">
        <v>1187</v>
      </c>
      <c r="G14" s="46" t="s">
        <v>1187</v>
      </c>
      <c r="H14" s="46" t="s">
        <v>1188</v>
      </c>
      <c r="I14" s="46" t="s">
        <v>1189</v>
      </c>
      <c r="J14" s="46" t="s">
        <v>1190</v>
      </c>
      <c r="K14" s="46" t="s">
        <v>1191</v>
      </c>
    </row>
    <row r="15" ht="15.75" customHeight="1">
      <c r="A15" s="45" t="s">
        <v>2030</v>
      </c>
      <c r="B15" s="46"/>
      <c r="C15" s="46" t="s">
        <v>1139</v>
      </c>
      <c r="D15" s="46" t="s">
        <v>1140</v>
      </c>
      <c r="E15" s="46" t="s">
        <v>1141</v>
      </c>
      <c r="F15" s="46" t="s">
        <v>1187</v>
      </c>
      <c r="G15" s="46" t="s">
        <v>1187</v>
      </c>
      <c r="H15" s="46" t="s">
        <v>1188</v>
      </c>
      <c r="I15" s="46" t="s">
        <v>1196</v>
      </c>
      <c r="J15" s="46" t="s">
        <v>1197</v>
      </c>
      <c r="K15" s="46" t="s">
        <v>1198</v>
      </c>
    </row>
    <row r="16" ht="15.75" customHeight="1">
      <c r="A16" s="45" t="s">
        <v>2031</v>
      </c>
      <c r="B16" s="46"/>
      <c r="C16" s="46" t="s">
        <v>1139</v>
      </c>
      <c r="D16" s="46" t="s">
        <v>1140</v>
      </c>
      <c r="E16" s="46" t="s">
        <v>1141</v>
      </c>
      <c r="F16" s="46" t="s">
        <v>1187</v>
      </c>
      <c r="G16" s="46" t="s">
        <v>1187</v>
      </c>
      <c r="H16" s="46" t="s">
        <v>1188</v>
      </c>
      <c r="I16" s="46" t="s">
        <v>1208</v>
      </c>
      <c r="J16" s="46" t="s">
        <v>1209</v>
      </c>
      <c r="K16" s="46" t="s">
        <v>1210</v>
      </c>
    </row>
    <row r="17" ht="15.75" customHeight="1">
      <c r="A17" s="45" t="s">
        <v>2032</v>
      </c>
      <c r="B17" s="46"/>
      <c r="C17" s="46" t="s">
        <v>1139</v>
      </c>
      <c r="D17" s="46" t="s">
        <v>1140</v>
      </c>
      <c r="E17" s="46" t="s">
        <v>1141</v>
      </c>
      <c r="F17" s="46" t="s">
        <v>1187</v>
      </c>
      <c r="G17" s="46" t="s">
        <v>1187</v>
      </c>
      <c r="H17" s="46" t="s">
        <v>1188</v>
      </c>
      <c r="I17" s="46" t="s">
        <v>1219</v>
      </c>
      <c r="J17" s="46" t="s">
        <v>1220</v>
      </c>
      <c r="K17" s="46" t="s">
        <v>1221</v>
      </c>
    </row>
    <row r="18" ht="15.75" customHeight="1">
      <c r="A18" s="45" t="s">
        <v>2033</v>
      </c>
      <c r="B18" s="46"/>
      <c r="C18" s="46" t="s">
        <v>1139</v>
      </c>
      <c r="D18" s="46" t="s">
        <v>1140</v>
      </c>
      <c r="E18" s="46" t="s">
        <v>1141</v>
      </c>
      <c r="F18" s="46" t="s">
        <v>1187</v>
      </c>
      <c r="G18" s="46" t="s">
        <v>1187</v>
      </c>
      <c r="H18" s="46" t="s">
        <v>1188</v>
      </c>
      <c r="I18" s="46" t="s">
        <v>1230</v>
      </c>
      <c r="J18" s="46" t="s">
        <v>1231</v>
      </c>
      <c r="K18" s="46" t="s">
        <v>1232</v>
      </c>
    </row>
    <row r="19" ht="15.75" customHeight="1">
      <c r="A19" s="45" t="s">
        <v>2034</v>
      </c>
      <c r="B19" s="46"/>
      <c r="C19" s="46" t="s">
        <v>1139</v>
      </c>
      <c r="D19" s="46" t="s">
        <v>1140</v>
      </c>
      <c r="E19" s="46" t="s">
        <v>1141</v>
      </c>
      <c r="F19" s="46" t="s">
        <v>1187</v>
      </c>
      <c r="G19" s="46" t="s">
        <v>1187</v>
      </c>
      <c r="H19" s="46" t="s">
        <v>1188</v>
      </c>
      <c r="I19" s="46" t="s">
        <v>1241</v>
      </c>
      <c r="J19" s="46" t="s">
        <v>1242</v>
      </c>
      <c r="K19" s="46" t="s">
        <v>1243</v>
      </c>
    </row>
    <row r="20" ht="15.75" customHeight="1">
      <c r="A20" s="45" t="s">
        <v>2035</v>
      </c>
      <c r="B20" s="46"/>
      <c r="C20" s="46" t="s">
        <v>1139</v>
      </c>
      <c r="D20" s="46" t="s">
        <v>1140</v>
      </c>
      <c r="E20" s="46" t="s">
        <v>1141</v>
      </c>
      <c r="F20" s="46" t="s">
        <v>1187</v>
      </c>
      <c r="G20" s="46" t="s">
        <v>1187</v>
      </c>
      <c r="H20" s="46" t="s">
        <v>1188</v>
      </c>
      <c r="I20" s="46" t="s">
        <v>163</v>
      </c>
      <c r="J20" s="46" t="s">
        <v>164</v>
      </c>
      <c r="K20" s="46" t="s">
        <v>165</v>
      </c>
    </row>
    <row r="21" ht="16.5" customHeight="1">
      <c r="A21" s="45" t="s">
        <v>2036</v>
      </c>
      <c r="B21" s="46"/>
      <c r="C21" s="46" t="s">
        <v>1139</v>
      </c>
      <c r="D21" s="46" t="s">
        <v>1140</v>
      </c>
      <c r="E21" s="46" t="s">
        <v>1141</v>
      </c>
      <c r="F21" s="46" t="s">
        <v>1187</v>
      </c>
      <c r="G21" s="46" t="s">
        <v>1187</v>
      </c>
      <c r="H21" s="46" t="s">
        <v>1188</v>
      </c>
      <c r="I21" s="46" t="s">
        <v>1256</v>
      </c>
      <c r="J21" s="46" t="s">
        <v>1257</v>
      </c>
      <c r="K21" s="46" t="s">
        <v>1258</v>
      </c>
    </row>
    <row r="22" ht="16.5" customHeight="1">
      <c r="A22" s="45" t="s">
        <v>2037</v>
      </c>
      <c r="B22" s="46"/>
      <c r="C22" s="46" t="s">
        <v>1139</v>
      </c>
      <c r="D22" s="46" t="s">
        <v>1140</v>
      </c>
      <c r="E22" s="46" t="s">
        <v>1141</v>
      </c>
      <c r="F22" s="46" t="s">
        <v>1187</v>
      </c>
      <c r="G22" s="46" t="s">
        <v>1187</v>
      </c>
      <c r="H22" s="46" t="s">
        <v>1188</v>
      </c>
      <c r="I22" s="46" t="s">
        <v>1267</v>
      </c>
      <c r="J22" s="46" t="s">
        <v>1268</v>
      </c>
      <c r="K22" s="46" t="s">
        <v>1269</v>
      </c>
    </row>
    <row r="23" ht="15.75" customHeight="1">
      <c r="A23" s="45" t="s">
        <v>2038</v>
      </c>
      <c r="B23" s="46"/>
      <c r="C23" s="46" t="s">
        <v>1139</v>
      </c>
      <c r="D23" s="46" t="s">
        <v>1140</v>
      </c>
      <c r="E23" s="46" t="s">
        <v>1141</v>
      </c>
      <c r="F23" s="46" t="s">
        <v>1187</v>
      </c>
      <c r="G23" s="46" t="s">
        <v>1187</v>
      </c>
      <c r="H23" s="46" t="s">
        <v>1188</v>
      </c>
      <c r="I23" s="46" t="s">
        <v>1278</v>
      </c>
      <c r="J23" s="46" t="s">
        <v>1279</v>
      </c>
      <c r="K23" s="46" t="s">
        <v>1280</v>
      </c>
    </row>
    <row r="24" ht="15.75" customHeight="1">
      <c r="A24" s="45" t="s">
        <v>2039</v>
      </c>
      <c r="B24" s="46"/>
      <c r="C24" s="46" t="s">
        <v>726</v>
      </c>
      <c r="D24" s="46" t="s">
        <v>727</v>
      </c>
      <c r="E24" s="46" t="s">
        <v>728</v>
      </c>
      <c r="F24" s="46" t="s">
        <v>729</v>
      </c>
      <c r="G24" s="46" t="s">
        <v>730</v>
      </c>
      <c r="H24" s="46" t="s">
        <v>731</v>
      </c>
      <c r="I24" s="46" t="s">
        <v>732</v>
      </c>
      <c r="J24" s="46" t="s">
        <v>733</v>
      </c>
      <c r="K24" s="46" t="s">
        <v>734</v>
      </c>
    </row>
    <row r="25" ht="15.75" customHeight="1">
      <c r="A25" s="45" t="s">
        <v>2040</v>
      </c>
      <c r="B25" s="46"/>
      <c r="C25" s="46" t="s">
        <v>726</v>
      </c>
      <c r="D25" s="46" t="s">
        <v>727</v>
      </c>
      <c r="E25" s="46" t="s">
        <v>728</v>
      </c>
      <c r="F25" s="46" t="s">
        <v>729</v>
      </c>
      <c r="G25" s="46" t="s">
        <v>730</v>
      </c>
      <c r="H25" s="46" t="s">
        <v>731</v>
      </c>
      <c r="I25" s="46" t="s">
        <v>747</v>
      </c>
      <c r="J25" s="46" t="s">
        <v>748</v>
      </c>
      <c r="K25" s="46" t="s">
        <v>749</v>
      </c>
    </row>
    <row r="26" ht="15.75" customHeight="1">
      <c r="A26" s="45" t="s">
        <v>2041</v>
      </c>
      <c r="B26" s="46"/>
      <c r="C26" s="46" t="s">
        <v>726</v>
      </c>
      <c r="D26" s="46" t="s">
        <v>727</v>
      </c>
      <c r="E26" s="46" t="s">
        <v>728</v>
      </c>
      <c r="F26" s="46" t="s">
        <v>729</v>
      </c>
      <c r="G26" s="46" t="s">
        <v>730</v>
      </c>
      <c r="H26" s="46" t="s">
        <v>731</v>
      </c>
      <c r="I26" s="46" t="s">
        <v>754</v>
      </c>
      <c r="J26" s="46" t="s">
        <v>755</v>
      </c>
      <c r="K26" s="46" t="s">
        <v>756</v>
      </c>
    </row>
    <row r="27" ht="15.75" customHeight="1">
      <c r="A27" s="45" t="s">
        <v>2042</v>
      </c>
      <c r="B27" s="46"/>
      <c r="C27" s="46" t="s">
        <v>726</v>
      </c>
      <c r="D27" s="46" t="s">
        <v>727</v>
      </c>
      <c r="E27" s="46" t="s">
        <v>728</v>
      </c>
      <c r="F27" s="46" t="s">
        <v>729</v>
      </c>
      <c r="G27" s="46" t="s">
        <v>730</v>
      </c>
      <c r="H27" s="46" t="s">
        <v>731</v>
      </c>
      <c r="I27" s="46" t="s">
        <v>773</v>
      </c>
      <c r="J27" s="46" t="s">
        <v>774</v>
      </c>
      <c r="K27" s="46" t="s">
        <v>775</v>
      </c>
    </row>
    <row r="28" ht="15.75" customHeight="1">
      <c r="A28" s="45" t="s">
        <v>2043</v>
      </c>
      <c r="B28" s="46"/>
      <c r="C28" s="46" t="s">
        <v>1139</v>
      </c>
      <c r="D28" s="46" t="s">
        <v>1140</v>
      </c>
      <c r="E28" s="46" t="s">
        <v>1141</v>
      </c>
      <c r="F28" s="46" t="s">
        <v>1285</v>
      </c>
      <c r="G28" s="46" t="s">
        <v>1286</v>
      </c>
      <c r="H28" s="46" t="s">
        <v>1287</v>
      </c>
      <c r="I28" s="46" t="s">
        <v>1288</v>
      </c>
      <c r="J28" s="46" t="s">
        <v>1289</v>
      </c>
      <c r="K28" s="46" t="s">
        <v>1290</v>
      </c>
    </row>
    <row r="29" ht="15.75" customHeight="1">
      <c r="A29" s="45" t="s">
        <v>2044</v>
      </c>
      <c r="B29" s="46"/>
      <c r="C29" s="46" t="s">
        <v>424</v>
      </c>
      <c r="D29" s="46" t="s">
        <v>425</v>
      </c>
      <c r="E29" s="46" t="s">
        <v>425</v>
      </c>
      <c r="F29" s="46" t="s">
        <v>426</v>
      </c>
      <c r="G29" s="46" t="s">
        <v>427</v>
      </c>
      <c r="H29" s="46" t="s">
        <v>428</v>
      </c>
      <c r="I29" s="46" t="s">
        <v>429</v>
      </c>
      <c r="J29" s="46" t="s">
        <v>430</v>
      </c>
      <c r="K29" s="46" t="s">
        <v>431</v>
      </c>
    </row>
    <row r="30" ht="15.75" customHeight="1">
      <c r="A30" s="45" t="s">
        <v>2045</v>
      </c>
      <c r="B30" s="46"/>
      <c r="C30" s="46" t="s">
        <v>424</v>
      </c>
      <c r="D30" s="46" t="s">
        <v>425</v>
      </c>
      <c r="E30" s="46" t="s">
        <v>425</v>
      </c>
      <c r="F30" s="46" t="s">
        <v>426</v>
      </c>
      <c r="G30" s="46" t="s">
        <v>427</v>
      </c>
      <c r="H30" s="46" t="s">
        <v>428</v>
      </c>
      <c r="I30" s="46" t="s">
        <v>468</v>
      </c>
      <c r="J30" s="46" t="s">
        <v>469</v>
      </c>
      <c r="K30" s="46" t="s">
        <v>470</v>
      </c>
    </row>
    <row r="31" ht="15.75" customHeight="1">
      <c r="A31" s="45" t="s">
        <v>2046</v>
      </c>
      <c r="B31" s="46"/>
      <c r="C31" s="46" t="s">
        <v>424</v>
      </c>
      <c r="D31" s="46" t="s">
        <v>425</v>
      </c>
      <c r="E31" s="46" t="s">
        <v>425</v>
      </c>
      <c r="F31" s="46" t="s">
        <v>426</v>
      </c>
      <c r="G31" s="46" t="s">
        <v>427</v>
      </c>
      <c r="H31" s="46" t="s">
        <v>428</v>
      </c>
      <c r="I31" s="46" t="s">
        <v>365</v>
      </c>
      <c r="J31" s="46" t="s">
        <v>475</v>
      </c>
      <c r="K31" s="46" t="s">
        <v>367</v>
      </c>
    </row>
    <row r="32" ht="15.75" customHeight="1">
      <c r="A32" s="45" t="s">
        <v>2047</v>
      </c>
      <c r="B32" s="46"/>
      <c r="C32" s="46" t="s">
        <v>424</v>
      </c>
      <c r="D32" s="46" t="s">
        <v>425</v>
      </c>
      <c r="E32" s="46" t="s">
        <v>425</v>
      </c>
      <c r="F32" s="46" t="s">
        <v>426</v>
      </c>
      <c r="G32" s="46" t="s">
        <v>427</v>
      </c>
      <c r="H32" s="46" t="s">
        <v>428</v>
      </c>
      <c r="I32" s="46" t="s">
        <v>479</v>
      </c>
      <c r="J32" s="46" t="s">
        <v>480</v>
      </c>
      <c r="K32" s="46" t="s">
        <v>481</v>
      </c>
    </row>
    <row r="33" ht="15.75" customHeight="1">
      <c r="A33" s="45" t="s">
        <v>2048</v>
      </c>
      <c r="B33" s="46"/>
      <c r="C33" s="46" t="s">
        <v>424</v>
      </c>
      <c r="D33" s="46" t="s">
        <v>425</v>
      </c>
      <c r="E33" s="46" t="s">
        <v>425</v>
      </c>
      <c r="F33" s="46" t="s">
        <v>426</v>
      </c>
      <c r="G33" s="46" t="s">
        <v>427</v>
      </c>
      <c r="H33" s="46" t="s">
        <v>428</v>
      </c>
      <c r="I33" s="46" t="s">
        <v>486</v>
      </c>
      <c r="J33" s="46" t="s">
        <v>487</v>
      </c>
      <c r="K33" s="46" t="s">
        <v>488</v>
      </c>
    </row>
    <row r="34" ht="15.75" customHeight="1">
      <c r="A34" s="45" t="s">
        <v>2049</v>
      </c>
      <c r="B34" s="46"/>
      <c r="C34" s="46" t="s">
        <v>424</v>
      </c>
      <c r="D34" s="46" t="s">
        <v>425</v>
      </c>
      <c r="E34" s="46" t="s">
        <v>425</v>
      </c>
      <c r="F34" s="46" t="s">
        <v>426</v>
      </c>
      <c r="G34" s="46" t="s">
        <v>427</v>
      </c>
      <c r="H34" s="46" t="s">
        <v>428</v>
      </c>
      <c r="I34" s="46" t="s">
        <v>497</v>
      </c>
      <c r="J34" s="46" t="s">
        <v>498</v>
      </c>
      <c r="K34" s="46" t="s">
        <v>499</v>
      </c>
    </row>
    <row r="35" ht="15.75" customHeight="1">
      <c r="A35" s="45" t="s">
        <v>2050</v>
      </c>
      <c r="B35" s="46"/>
      <c r="C35" s="46" t="s">
        <v>424</v>
      </c>
      <c r="D35" s="46" t="s">
        <v>425</v>
      </c>
      <c r="E35" s="46" t="s">
        <v>425</v>
      </c>
      <c r="F35" s="46" t="s">
        <v>426</v>
      </c>
      <c r="G35" s="46" t="s">
        <v>427</v>
      </c>
      <c r="H35" s="46" t="s">
        <v>428</v>
      </c>
      <c r="I35" s="46" t="s">
        <v>497</v>
      </c>
      <c r="J35" s="46" t="s">
        <v>498</v>
      </c>
      <c r="K35" s="46" t="s">
        <v>499</v>
      </c>
    </row>
    <row r="36" ht="15.75" customHeight="1">
      <c r="A36" s="45" t="s">
        <v>2051</v>
      </c>
      <c r="B36" s="46"/>
      <c r="C36" s="46" t="s">
        <v>424</v>
      </c>
      <c r="D36" s="46" t="s">
        <v>425</v>
      </c>
      <c r="E36" s="46" t="s">
        <v>425</v>
      </c>
      <c r="F36" s="46" t="s">
        <v>426</v>
      </c>
      <c r="G36" s="46" t="s">
        <v>427</v>
      </c>
      <c r="H36" s="46" t="s">
        <v>428</v>
      </c>
      <c r="I36" s="46" t="s">
        <v>508</v>
      </c>
      <c r="J36" s="46" t="s">
        <v>509</v>
      </c>
      <c r="K36" s="46" t="s">
        <v>510</v>
      </c>
    </row>
    <row r="37" ht="15.75" customHeight="1">
      <c r="A37" s="45" t="s">
        <v>2052</v>
      </c>
      <c r="B37" s="46"/>
      <c r="C37" s="46" t="s">
        <v>424</v>
      </c>
      <c r="D37" s="46" t="s">
        <v>425</v>
      </c>
      <c r="E37" s="46" t="s">
        <v>425</v>
      </c>
      <c r="F37" s="46" t="s">
        <v>426</v>
      </c>
      <c r="G37" s="46" t="s">
        <v>427</v>
      </c>
      <c r="H37" s="46" t="s">
        <v>428</v>
      </c>
      <c r="I37" s="46" t="s">
        <v>512</v>
      </c>
      <c r="J37" s="46" t="s">
        <v>513</v>
      </c>
      <c r="K37" s="46" t="s">
        <v>514</v>
      </c>
    </row>
    <row r="38" ht="15.75" customHeight="1">
      <c r="A38" s="45" t="s">
        <v>2053</v>
      </c>
      <c r="B38" s="46"/>
      <c r="C38" s="46" t="s">
        <v>424</v>
      </c>
      <c r="D38" s="46" t="s">
        <v>425</v>
      </c>
      <c r="E38" s="46" t="s">
        <v>425</v>
      </c>
      <c r="F38" s="46" t="s">
        <v>426</v>
      </c>
      <c r="G38" s="46" t="s">
        <v>427</v>
      </c>
      <c r="H38" s="46" t="s">
        <v>428</v>
      </c>
      <c r="I38" s="46" t="s">
        <v>531</v>
      </c>
      <c r="J38" s="46" t="s">
        <v>532</v>
      </c>
      <c r="K38" s="46" t="s">
        <v>533</v>
      </c>
    </row>
    <row r="39" ht="15.75" customHeight="1">
      <c r="A39" s="45" t="s">
        <v>2054</v>
      </c>
      <c r="B39" s="46"/>
      <c r="C39" s="46" t="s">
        <v>424</v>
      </c>
      <c r="D39" s="46" t="s">
        <v>425</v>
      </c>
      <c r="E39" s="46" t="s">
        <v>425</v>
      </c>
      <c r="F39" s="46" t="s">
        <v>426</v>
      </c>
      <c r="G39" s="46" t="s">
        <v>427</v>
      </c>
      <c r="H39" s="46" t="s">
        <v>428</v>
      </c>
      <c r="I39" s="46" t="s">
        <v>310</v>
      </c>
      <c r="J39" s="46" t="s">
        <v>311</v>
      </c>
      <c r="K39" s="46" t="s">
        <v>312</v>
      </c>
    </row>
    <row r="40" ht="15.75" customHeight="1">
      <c r="A40" s="45" t="s">
        <v>2055</v>
      </c>
      <c r="B40" s="46"/>
      <c r="C40" s="46" t="s">
        <v>118</v>
      </c>
      <c r="D40" s="46" t="str">
        <f>IFERROR(__xludf.DUMMYFUNCTION("GOOGLETRANSLATE(C41,""DE"",""ES"")"),"Electricidad")</f>
        <v>Electricidad</v>
      </c>
      <c r="E40" s="46" t="str">
        <f>IFERROR(__xludf.DUMMYFUNCTION("GOOGLETRANSLATE(C41,""DE"",""EN"")"),"Electrics")</f>
        <v>Electrics</v>
      </c>
      <c r="F40" s="46" t="s">
        <v>118</v>
      </c>
      <c r="G40" s="46" t="s">
        <v>119</v>
      </c>
      <c r="H40" s="46" t="s">
        <v>120</v>
      </c>
      <c r="I40" s="46" t="s">
        <v>121</v>
      </c>
      <c r="J40" s="46" t="s">
        <v>122</v>
      </c>
      <c r="K40" s="46" t="s">
        <v>123</v>
      </c>
    </row>
    <row r="41" ht="15.75" customHeight="1">
      <c r="A41" s="45" t="s">
        <v>2056</v>
      </c>
      <c r="B41" s="46"/>
      <c r="C41" s="46" t="s">
        <v>118</v>
      </c>
      <c r="D41" s="46" t="s">
        <v>119</v>
      </c>
      <c r="E41" s="46" t="s">
        <v>128</v>
      </c>
      <c r="F41" s="46" t="s">
        <v>118</v>
      </c>
      <c r="G41" s="46" t="s">
        <v>119</v>
      </c>
      <c r="H41" s="46" t="s">
        <v>120</v>
      </c>
      <c r="I41" s="46" t="s">
        <v>141</v>
      </c>
      <c r="J41" s="46" t="s">
        <v>142</v>
      </c>
      <c r="K41" s="46" t="s">
        <v>143</v>
      </c>
    </row>
    <row r="42" ht="15.75" customHeight="1">
      <c r="A42" s="45" t="s">
        <v>2057</v>
      </c>
      <c r="B42" s="46"/>
      <c r="C42" s="46" t="s">
        <v>118</v>
      </c>
      <c r="D42" s="46" t="s">
        <v>119</v>
      </c>
      <c r="E42" s="46" t="s">
        <v>128</v>
      </c>
      <c r="F42" s="46" t="s">
        <v>118</v>
      </c>
      <c r="G42" s="46" t="s">
        <v>119</v>
      </c>
      <c r="H42" s="46" t="s">
        <v>120</v>
      </c>
      <c r="I42" s="46" t="s">
        <v>98</v>
      </c>
      <c r="J42" s="46" t="s">
        <v>99</v>
      </c>
      <c r="K42" s="46" t="s">
        <v>100</v>
      </c>
    </row>
    <row r="43" ht="15.75" customHeight="1">
      <c r="A43" s="45" t="s">
        <v>2058</v>
      </c>
      <c r="B43" s="46"/>
      <c r="C43" s="46" t="s">
        <v>118</v>
      </c>
      <c r="D43" s="46" t="s">
        <v>119</v>
      </c>
      <c r="E43" s="46" t="s">
        <v>128</v>
      </c>
      <c r="F43" s="46" t="s">
        <v>118</v>
      </c>
      <c r="G43" s="46" t="s">
        <v>119</v>
      </c>
      <c r="H43" s="46" t="s">
        <v>120</v>
      </c>
      <c r="I43" s="46" t="s">
        <v>156</v>
      </c>
      <c r="J43" s="46" t="s">
        <v>157</v>
      </c>
      <c r="K43" s="46" t="s">
        <v>158</v>
      </c>
    </row>
    <row r="44" ht="15.75" customHeight="1">
      <c r="A44" s="45" t="s">
        <v>2059</v>
      </c>
      <c r="B44" s="46"/>
      <c r="C44" s="46" t="s">
        <v>118</v>
      </c>
      <c r="D44" s="46" t="s">
        <v>119</v>
      </c>
      <c r="E44" s="46" t="s">
        <v>128</v>
      </c>
      <c r="F44" s="46" t="s">
        <v>118</v>
      </c>
      <c r="G44" s="46" t="s">
        <v>119</v>
      </c>
      <c r="H44" s="46" t="s">
        <v>120</v>
      </c>
      <c r="I44" s="46" t="s">
        <v>163</v>
      </c>
      <c r="J44" s="46" t="s">
        <v>164</v>
      </c>
      <c r="K44" s="46" t="s">
        <v>165</v>
      </c>
    </row>
    <row r="45" ht="15.75" customHeight="1">
      <c r="A45" s="45" t="s">
        <v>2060</v>
      </c>
      <c r="B45" s="46"/>
      <c r="C45" s="46" t="s">
        <v>118</v>
      </c>
      <c r="D45" s="46" t="s">
        <v>119</v>
      </c>
      <c r="E45" s="46" t="s">
        <v>128</v>
      </c>
      <c r="F45" s="46" t="s">
        <v>118</v>
      </c>
      <c r="G45" s="46" t="s">
        <v>119</v>
      </c>
      <c r="H45" s="46" t="s">
        <v>120</v>
      </c>
      <c r="I45" s="46" t="s">
        <v>170</v>
      </c>
      <c r="J45" s="46" t="s">
        <v>171</v>
      </c>
      <c r="K45" s="46" t="s">
        <v>172</v>
      </c>
    </row>
    <row r="46" ht="15.75" customHeight="1">
      <c r="A46" s="45" t="s">
        <v>2061</v>
      </c>
      <c r="B46" s="46"/>
      <c r="C46" s="46" t="s">
        <v>118</v>
      </c>
      <c r="D46" s="46" t="s">
        <v>119</v>
      </c>
      <c r="E46" s="46" t="s">
        <v>128</v>
      </c>
      <c r="F46" s="46" t="s">
        <v>118</v>
      </c>
      <c r="G46" s="46" t="s">
        <v>119</v>
      </c>
      <c r="H46" s="46" t="s">
        <v>120</v>
      </c>
      <c r="I46" s="46" t="s">
        <v>121</v>
      </c>
      <c r="J46" s="46" t="s">
        <v>122</v>
      </c>
      <c r="K46" s="46" t="s">
        <v>123</v>
      </c>
    </row>
    <row r="47" ht="15.75" customHeight="1">
      <c r="A47" s="45" t="s">
        <v>2062</v>
      </c>
      <c r="B47" s="46"/>
      <c r="C47" s="46" t="s">
        <v>118</v>
      </c>
      <c r="D47" s="46" t="s">
        <v>119</v>
      </c>
      <c r="E47" s="46" t="s">
        <v>128</v>
      </c>
      <c r="F47" s="46" t="s">
        <v>118</v>
      </c>
      <c r="G47" s="46" t="s">
        <v>119</v>
      </c>
      <c r="H47" s="46" t="s">
        <v>120</v>
      </c>
      <c r="I47" s="46" t="s">
        <v>141</v>
      </c>
      <c r="J47" s="46" t="s">
        <v>142</v>
      </c>
      <c r="K47" s="46" t="s">
        <v>143</v>
      </c>
    </row>
    <row r="48" ht="15.75" customHeight="1">
      <c r="A48" s="45" t="s">
        <v>2063</v>
      </c>
      <c r="B48" s="46"/>
      <c r="C48" s="46" t="s">
        <v>118</v>
      </c>
      <c r="D48" s="46" t="s">
        <v>119</v>
      </c>
      <c r="E48" s="46" t="s">
        <v>128</v>
      </c>
      <c r="F48" s="46" t="s">
        <v>118</v>
      </c>
      <c r="G48" s="46" t="s">
        <v>119</v>
      </c>
      <c r="H48" s="46" t="s">
        <v>120</v>
      </c>
      <c r="I48" s="46" t="s">
        <v>98</v>
      </c>
      <c r="J48" s="46" t="s">
        <v>99</v>
      </c>
      <c r="K48" s="46" t="s">
        <v>100</v>
      </c>
    </row>
    <row r="49" ht="15.75" customHeight="1">
      <c r="A49" s="45" t="s">
        <v>2064</v>
      </c>
      <c r="B49" s="46"/>
      <c r="C49" s="46" t="s">
        <v>118</v>
      </c>
      <c r="D49" s="46" t="s">
        <v>119</v>
      </c>
      <c r="E49" s="46" t="s">
        <v>128</v>
      </c>
      <c r="F49" s="46" t="s">
        <v>118</v>
      </c>
      <c r="G49" s="46" t="s">
        <v>119</v>
      </c>
      <c r="H49" s="46" t="s">
        <v>120</v>
      </c>
      <c r="I49" s="46" t="s">
        <v>156</v>
      </c>
      <c r="J49" s="46" t="s">
        <v>157</v>
      </c>
      <c r="K49" s="46" t="s">
        <v>158</v>
      </c>
    </row>
    <row r="50" ht="15.75" customHeight="1">
      <c r="A50" s="45" t="s">
        <v>2065</v>
      </c>
      <c r="B50" s="46"/>
      <c r="C50" s="46" t="s">
        <v>118</v>
      </c>
      <c r="D50" s="46" t="s">
        <v>119</v>
      </c>
      <c r="E50" s="46" t="s">
        <v>128</v>
      </c>
      <c r="F50" s="46" t="s">
        <v>118</v>
      </c>
      <c r="G50" s="46" t="s">
        <v>119</v>
      </c>
      <c r="H50" s="46" t="s">
        <v>120</v>
      </c>
      <c r="I50" s="46" t="s">
        <v>163</v>
      </c>
      <c r="J50" s="46" t="s">
        <v>164</v>
      </c>
      <c r="K50" s="46" t="s">
        <v>165</v>
      </c>
    </row>
    <row r="51" ht="15.75" customHeight="1">
      <c r="A51" s="45" t="s">
        <v>2066</v>
      </c>
      <c r="B51" s="46"/>
      <c r="C51" s="46" t="s">
        <v>118</v>
      </c>
      <c r="D51" s="46" t="s">
        <v>119</v>
      </c>
      <c r="E51" s="46" t="s">
        <v>128</v>
      </c>
      <c r="F51" s="46" t="s">
        <v>118</v>
      </c>
      <c r="G51" s="46" t="s">
        <v>119</v>
      </c>
      <c r="H51" s="46" t="s">
        <v>120</v>
      </c>
      <c r="I51" s="46" t="s">
        <v>170</v>
      </c>
      <c r="J51" s="46" t="s">
        <v>171</v>
      </c>
      <c r="K51" s="46" t="s">
        <v>172</v>
      </c>
    </row>
    <row r="52" ht="15.75" customHeight="1">
      <c r="A52" s="45" t="s">
        <v>2067</v>
      </c>
      <c r="B52" s="46"/>
      <c r="C52" s="46" t="s">
        <v>118</v>
      </c>
      <c r="D52" s="46" t="s">
        <v>119</v>
      </c>
      <c r="E52" s="46" t="s">
        <v>128</v>
      </c>
      <c r="F52" s="46" t="s">
        <v>118</v>
      </c>
      <c r="G52" s="46" t="s">
        <v>119</v>
      </c>
      <c r="H52" s="46" t="s">
        <v>120</v>
      </c>
      <c r="I52" s="46" t="s">
        <v>257</v>
      </c>
      <c r="J52" s="46" t="s">
        <v>258</v>
      </c>
      <c r="K52" s="46" t="s">
        <v>259</v>
      </c>
    </row>
    <row r="53" ht="15.75" customHeight="1">
      <c r="A53" s="45" t="s">
        <v>2068</v>
      </c>
      <c r="B53" s="46"/>
      <c r="C53" s="46" t="s">
        <v>118</v>
      </c>
      <c r="D53" s="46" t="s">
        <v>119</v>
      </c>
      <c r="E53" s="46" t="s">
        <v>128</v>
      </c>
      <c r="F53" s="46" t="s">
        <v>118</v>
      </c>
      <c r="G53" s="46" t="s">
        <v>119</v>
      </c>
      <c r="H53" s="46" t="s">
        <v>120</v>
      </c>
      <c r="I53" s="46" t="s">
        <v>273</v>
      </c>
      <c r="J53" s="46" t="s">
        <v>274</v>
      </c>
      <c r="K53" s="46" t="s">
        <v>275</v>
      </c>
    </row>
    <row r="54" ht="15.75" customHeight="1">
      <c r="A54" s="45" t="s">
        <v>2069</v>
      </c>
      <c r="B54" s="46"/>
      <c r="C54" s="46" t="s">
        <v>424</v>
      </c>
      <c r="D54" s="46" t="s">
        <v>425</v>
      </c>
      <c r="E54" s="46" t="s">
        <v>425</v>
      </c>
      <c r="F54" s="46" t="s">
        <v>424</v>
      </c>
      <c r="G54" s="46" t="s">
        <v>546</v>
      </c>
      <c r="H54" s="46" t="s">
        <v>425</v>
      </c>
      <c r="I54" s="46" t="s">
        <v>547</v>
      </c>
      <c r="J54" s="46" t="s">
        <v>548</v>
      </c>
      <c r="K54" s="46" t="s">
        <v>549</v>
      </c>
    </row>
    <row r="55" ht="15.75" customHeight="1">
      <c r="A55" s="45" t="s">
        <v>2070</v>
      </c>
      <c r="B55" s="46"/>
      <c r="C55" s="46" t="s">
        <v>1139</v>
      </c>
      <c r="D55" s="46" t="s">
        <v>1140</v>
      </c>
      <c r="E55" s="46" t="s">
        <v>1141</v>
      </c>
      <c r="F55" s="46" t="s">
        <v>1307</v>
      </c>
      <c r="G55" s="46" t="s">
        <v>1308</v>
      </c>
      <c r="H55" s="46" t="s">
        <v>1309</v>
      </c>
      <c r="I55" s="46" t="s">
        <v>1310</v>
      </c>
      <c r="J55" s="46" t="s">
        <v>1311</v>
      </c>
      <c r="K55" s="46" t="s">
        <v>1312</v>
      </c>
    </row>
    <row r="56" ht="15.75" customHeight="1">
      <c r="A56" s="45" t="s">
        <v>2071</v>
      </c>
      <c r="B56" s="46"/>
      <c r="C56" s="46" t="s">
        <v>966</v>
      </c>
      <c r="D56" s="46" t="s">
        <v>967</v>
      </c>
      <c r="E56" s="46" t="s">
        <v>968</v>
      </c>
      <c r="F56" s="46" t="s">
        <v>966</v>
      </c>
      <c r="G56" s="46" t="s">
        <v>967</v>
      </c>
      <c r="H56" s="46" t="s">
        <v>968</v>
      </c>
      <c r="I56" s="46" t="s">
        <v>969</v>
      </c>
      <c r="J56" s="46" t="s">
        <v>970</v>
      </c>
      <c r="K56" s="46" t="s">
        <v>971</v>
      </c>
    </row>
    <row r="57" ht="15.75" customHeight="1">
      <c r="A57" s="45" t="s">
        <v>2072</v>
      </c>
      <c r="B57" s="46"/>
      <c r="C57" s="46" t="s">
        <v>966</v>
      </c>
      <c r="D57" s="46" t="s">
        <v>967</v>
      </c>
      <c r="E57" s="46" t="s">
        <v>968</v>
      </c>
      <c r="F57" s="46" t="s">
        <v>966</v>
      </c>
      <c r="G57" s="46" t="s">
        <v>967</v>
      </c>
      <c r="H57" s="46" t="s">
        <v>968</v>
      </c>
      <c r="I57" s="46" t="s">
        <v>979</v>
      </c>
      <c r="J57" s="46" t="s">
        <v>980</v>
      </c>
      <c r="K57" s="46" t="s">
        <v>981</v>
      </c>
    </row>
    <row r="58" ht="15.75" customHeight="1">
      <c r="A58" s="45" t="s">
        <v>2073</v>
      </c>
      <c r="B58" s="46"/>
      <c r="C58" s="46" t="s">
        <v>966</v>
      </c>
      <c r="D58" s="46" t="s">
        <v>967</v>
      </c>
      <c r="E58" s="46" t="s">
        <v>968</v>
      </c>
      <c r="F58" s="46" t="s">
        <v>966</v>
      </c>
      <c r="G58" s="46" t="s">
        <v>967</v>
      </c>
      <c r="H58" s="46" t="s">
        <v>968</v>
      </c>
      <c r="I58" s="46" t="s">
        <v>1011</v>
      </c>
      <c r="J58" s="46" t="s">
        <v>1012</v>
      </c>
      <c r="K58" s="46" t="s">
        <v>1013</v>
      </c>
    </row>
    <row r="59" ht="15.75" customHeight="1">
      <c r="A59" s="45" t="s">
        <v>2074</v>
      </c>
      <c r="B59" s="46"/>
      <c r="C59" s="46" t="s">
        <v>966</v>
      </c>
      <c r="D59" s="46" t="s">
        <v>967</v>
      </c>
      <c r="E59" s="46" t="s">
        <v>968</v>
      </c>
      <c r="F59" s="46" t="s">
        <v>966</v>
      </c>
      <c r="G59" s="46" t="s">
        <v>967</v>
      </c>
      <c r="H59" s="46" t="s">
        <v>968</v>
      </c>
      <c r="I59" s="46" t="s">
        <v>1022</v>
      </c>
      <c r="J59" s="46" t="s">
        <v>1023</v>
      </c>
      <c r="K59" s="46" t="s">
        <v>1024</v>
      </c>
    </row>
    <row r="60" ht="15.75" customHeight="1">
      <c r="A60" s="45" t="s">
        <v>2075</v>
      </c>
      <c r="B60" s="46"/>
      <c r="C60" s="46" t="s">
        <v>966</v>
      </c>
      <c r="D60" s="46" t="s">
        <v>967</v>
      </c>
      <c r="E60" s="46" t="s">
        <v>968</v>
      </c>
      <c r="F60" s="46" t="s">
        <v>966</v>
      </c>
      <c r="G60" s="46" t="s">
        <v>967</v>
      </c>
      <c r="H60" s="46" t="s">
        <v>968</v>
      </c>
      <c r="I60" s="46" t="s">
        <v>1026</v>
      </c>
      <c r="J60" s="46" t="s">
        <v>1027</v>
      </c>
      <c r="K60" s="46" t="s">
        <v>1028</v>
      </c>
    </row>
    <row r="61" ht="15.75" customHeight="1">
      <c r="A61" s="45" t="s">
        <v>2076</v>
      </c>
      <c r="B61" s="46"/>
      <c r="C61" s="46" t="s">
        <v>966</v>
      </c>
      <c r="D61" s="46" t="s">
        <v>967</v>
      </c>
      <c r="E61" s="46" t="s">
        <v>968</v>
      </c>
      <c r="F61" s="46" t="s">
        <v>966</v>
      </c>
      <c r="G61" s="46" t="s">
        <v>967</v>
      </c>
      <c r="H61" s="46" t="s">
        <v>968</v>
      </c>
      <c r="I61" s="46" t="s">
        <v>1037</v>
      </c>
      <c r="J61" s="46" t="s">
        <v>1038</v>
      </c>
      <c r="K61" s="46" t="s">
        <v>1039</v>
      </c>
    </row>
    <row r="62" ht="15.75" customHeight="1">
      <c r="A62" s="45" t="s">
        <v>2077</v>
      </c>
      <c r="B62" s="46"/>
      <c r="C62" s="46" t="s">
        <v>966</v>
      </c>
      <c r="D62" s="46" t="s">
        <v>967</v>
      </c>
      <c r="E62" s="46" t="s">
        <v>968</v>
      </c>
      <c r="F62" s="46" t="s">
        <v>966</v>
      </c>
      <c r="G62" s="46" t="s">
        <v>967</v>
      </c>
      <c r="H62" s="46" t="s">
        <v>968</v>
      </c>
      <c r="I62" s="46" t="s">
        <v>619</v>
      </c>
      <c r="J62" s="46" t="s">
        <v>620</v>
      </c>
      <c r="K62" s="46" t="s">
        <v>1044</v>
      </c>
    </row>
    <row r="63" ht="15.75" customHeight="1">
      <c r="A63" s="45" t="s">
        <v>2078</v>
      </c>
      <c r="B63" s="46"/>
      <c r="C63" s="46" t="s">
        <v>726</v>
      </c>
      <c r="D63" s="46" t="s">
        <v>727</v>
      </c>
      <c r="E63" s="46" t="s">
        <v>728</v>
      </c>
      <c r="F63" s="46" t="s">
        <v>726</v>
      </c>
      <c r="G63" s="46" t="s">
        <v>784</v>
      </c>
      <c r="H63" s="46" t="s">
        <v>785</v>
      </c>
      <c r="I63" s="46" t="s">
        <v>786</v>
      </c>
      <c r="J63" s="46" t="s">
        <v>787</v>
      </c>
      <c r="K63" s="46" t="s">
        <v>788</v>
      </c>
    </row>
    <row r="64" ht="15.75" customHeight="1">
      <c r="A64" s="45" t="s">
        <v>2079</v>
      </c>
      <c r="B64" s="46"/>
      <c r="C64" s="46" t="s">
        <v>726</v>
      </c>
      <c r="D64" s="46" t="s">
        <v>727</v>
      </c>
      <c r="E64" s="46" t="s">
        <v>728</v>
      </c>
      <c r="F64" s="46" t="s">
        <v>726</v>
      </c>
      <c r="G64" s="46" t="s">
        <v>784</v>
      </c>
      <c r="H64" s="46" t="s">
        <v>785</v>
      </c>
      <c r="I64" s="46" t="s">
        <v>793</v>
      </c>
      <c r="J64" s="46" t="s">
        <v>794</v>
      </c>
      <c r="K64" s="46" t="s">
        <v>795</v>
      </c>
    </row>
    <row r="65" ht="15.75" customHeight="1">
      <c r="A65" s="45" t="s">
        <v>2080</v>
      </c>
      <c r="B65" s="46"/>
      <c r="C65" s="46" t="s">
        <v>726</v>
      </c>
      <c r="D65" s="46" t="s">
        <v>727</v>
      </c>
      <c r="E65" s="46" t="s">
        <v>728</v>
      </c>
      <c r="F65" s="46" t="s">
        <v>726</v>
      </c>
      <c r="G65" s="46" t="s">
        <v>784</v>
      </c>
      <c r="H65" s="46" t="s">
        <v>785</v>
      </c>
      <c r="I65" s="46" t="s">
        <v>156</v>
      </c>
      <c r="J65" s="46" t="s">
        <v>157</v>
      </c>
      <c r="K65" s="46" t="s">
        <v>158</v>
      </c>
    </row>
    <row r="66" ht="15.75" customHeight="1">
      <c r="A66" s="45" t="s">
        <v>2081</v>
      </c>
      <c r="B66" s="46"/>
      <c r="C66" s="46" t="s">
        <v>726</v>
      </c>
      <c r="D66" s="46" t="s">
        <v>727</v>
      </c>
      <c r="E66" s="46" t="s">
        <v>728</v>
      </c>
      <c r="F66" s="46" t="s">
        <v>726</v>
      </c>
      <c r="G66" s="46" t="s">
        <v>784</v>
      </c>
      <c r="H66" s="46" t="s">
        <v>785</v>
      </c>
      <c r="I66" s="46" t="s">
        <v>829</v>
      </c>
      <c r="J66" s="46" t="s">
        <v>830</v>
      </c>
      <c r="K66" s="46" t="s">
        <v>831</v>
      </c>
    </row>
    <row r="67" ht="15.75" customHeight="1">
      <c r="A67" s="45" t="s">
        <v>2082</v>
      </c>
      <c r="B67" s="46"/>
      <c r="C67" s="46" t="s">
        <v>726</v>
      </c>
      <c r="D67" s="46" t="s">
        <v>727</v>
      </c>
      <c r="E67" s="46" t="s">
        <v>728</v>
      </c>
      <c r="F67" s="46" t="s">
        <v>726</v>
      </c>
      <c r="G67" s="46" t="s">
        <v>784</v>
      </c>
      <c r="H67" s="46" t="s">
        <v>785</v>
      </c>
      <c r="I67" s="46" t="s">
        <v>141</v>
      </c>
      <c r="J67" s="46" t="s">
        <v>142</v>
      </c>
      <c r="K67" s="46" t="s">
        <v>143</v>
      </c>
    </row>
    <row r="68" ht="15.75" customHeight="1">
      <c r="A68" s="45" t="s">
        <v>2083</v>
      </c>
      <c r="B68" s="46"/>
      <c r="C68" s="46" t="s">
        <v>726</v>
      </c>
      <c r="D68" s="46" t="s">
        <v>727</v>
      </c>
      <c r="E68" s="46" t="s">
        <v>728</v>
      </c>
      <c r="F68" s="46" t="s">
        <v>726</v>
      </c>
      <c r="G68" s="46" t="s">
        <v>784</v>
      </c>
      <c r="H68" s="46" t="s">
        <v>785</v>
      </c>
      <c r="I68" s="46" t="s">
        <v>859</v>
      </c>
      <c r="J68" s="46" t="s">
        <v>860</v>
      </c>
      <c r="K68" s="46" t="s">
        <v>861</v>
      </c>
    </row>
    <row r="69" ht="15.75" customHeight="1">
      <c r="A69" s="45" t="s">
        <v>2084</v>
      </c>
      <c r="B69" s="46"/>
      <c r="C69" s="46" t="s">
        <v>726</v>
      </c>
      <c r="D69" s="46" t="s">
        <v>727</v>
      </c>
      <c r="E69" s="46" t="s">
        <v>728</v>
      </c>
      <c r="F69" s="46" t="s">
        <v>726</v>
      </c>
      <c r="G69" s="46" t="s">
        <v>784</v>
      </c>
      <c r="H69" s="46" t="s">
        <v>785</v>
      </c>
      <c r="I69" s="46" t="s">
        <v>870</v>
      </c>
      <c r="J69" s="46" t="s">
        <v>871</v>
      </c>
      <c r="K69" s="46" t="s">
        <v>872</v>
      </c>
    </row>
    <row r="70" ht="15.75" customHeight="1">
      <c r="A70" s="45" t="s">
        <v>2085</v>
      </c>
      <c r="B70" s="46"/>
      <c r="C70" s="46" t="s">
        <v>726</v>
      </c>
      <c r="D70" s="46" t="s">
        <v>727</v>
      </c>
      <c r="E70" s="46" t="s">
        <v>728</v>
      </c>
      <c r="F70" s="46" t="s">
        <v>726</v>
      </c>
      <c r="G70" s="46" t="s">
        <v>784</v>
      </c>
      <c r="H70" s="46" t="s">
        <v>785</v>
      </c>
      <c r="I70" s="46" t="s">
        <v>893</v>
      </c>
      <c r="J70" s="46" t="s">
        <v>894</v>
      </c>
      <c r="K70" s="46" t="s">
        <v>895</v>
      </c>
    </row>
    <row r="71" ht="15.75" customHeight="1">
      <c r="A71" s="45" t="s">
        <v>2086</v>
      </c>
      <c r="B71" s="46"/>
      <c r="C71" s="46" t="s">
        <v>924</v>
      </c>
      <c r="D71" s="46" t="s">
        <v>925</v>
      </c>
      <c r="E71" s="46" t="s">
        <v>926</v>
      </c>
      <c r="F71" s="46" t="s">
        <v>927</v>
      </c>
      <c r="G71" s="46" t="s">
        <v>928</v>
      </c>
      <c r="H71" s="46" t="s">
        <v>929</v>
      </c>
      <c r="I71" s="46" t="s">
        <v>930</v>
      </c>
      <c r="J71" s="46" t="s">
        <v>931</v>
      </c>
      <c r="K71" s="46" t="s">
        <v>932</v>
      </c>
    </row>
    <row r="72" ht="15.75" customHeight="1">
      <c r="A72" s="45" t="s">
        <v>2087</v>
      </c>
      <c r="B72" s="46"/>
      <c r="C72" s="46" t="s">
        <v>1139</v>
      </c>
      <c r="D72" s="46" t="s">
        <v>1140</v>
      </c>
      <c r="E72" s="46" t="s">
        <v>1141</v>
      </c>
      <c r="F72" s="46" t="s">
        <v>927</v>
      </c>
      <c r="G72" s="46" t="s">
        <v>928</v>
      </c>
      <c r="H72" s="46" t="s">
        <v>929</v>
      </c>
      <c r="I72" s="46" t="s">
        <v>930</v>
      </c>
      <c r="J72" s="46" t="s">
        <v>931</v>
      </c>
      <c r="K72" s="46" t="s">
        <v>932</v>
      </c>
    </row>
    <row r="73" ht="15.75" customHeight="1">
      <c r="A73" s="45" t="s">
        <v>2088</v>
      </c>
      <c r="B73" s="46"/>
      <c r="C73" s="46" t="s">
        <v>1139</v>
      </c>
      <c r="D73" s="46" t="s">
        <v>1140</v>
      </c>
      <c r="E73" s="46" t="s">
        <v>1141</v>
      </c>
      <c r="F73" s="46" t="s">
        <v>1332</v>
      </c>
      <c r="G73" s="46" t="s">
        <v>1333</v>
      </c>
      <c r="H73" s="46" t="s">
        <v>1334</v>
      </c>
      <c r="I73" s="46" t="s">
        <v>1335</v>
      </c>
      <c r="J73" s="46" t="s">
        <v>1336</v>
      </c>
      <c r="K73" s="46" t="s">
        <v>1337</v>
      </c>
    </row>
    <row r="74" ht="15.75" customHeight="1">
      <c r="A74" s="45" t="s">
        <v>2089</v>
      </c>
      <c r="B74" s="46"/>
      <c r="C74" s="46" t="s">
        <v>1139</v>
      </c>
      <c r="D74" s="46" t="s">
        <v>1140</v>
      </c>
      <c r="E74" s="46" t="s">
        <v>1141</v>
      </c>
      <c r="F74" s="46" t="s">
        <v>1332</v>
      </c>
      <c r="G74" s="46" t="s">
        <v>1333</v>
      </c>
      <c r="H74" s="46" t="s">
        <v>1334</v>
      </c>
      <c r="I74" s="46" t="s">
        <v>1370</v>
      </c>
      <c r="J74" s="46" t="s">
        <v>1371</v>
      </c>
      <c r="K74" s="46" t="s">
        <v>1372</v>
      </c>
    </row>
    <row r="75" ht="15.75" customHeight="1">
      <c r="A75" s="45" t="s">
        <v>2090</v>
      </c>
      <c r="B75" s="46"/>
      <c r="C75" s="46" t="s">
        <v>1139</v>
      </c>
      <c r="D75" s="46" t="s">
        <v>1140</v>
      </c>
      <c r="E75" s="46" t="s">
        <v>1141</v>
      </c>
      <c r="F75" s="46" t="s">
        <v>1332</v>
      </c>
      <c r="G75" s="46" t="s">
        <v>1333</v>
      </c>
      <c r="H75" s="46" t="s">
        <v>1334</v>
      </c>
      <c r="I75" s="46" t="s">
        <v>1393</v>
      </c>
      <c r="J75" s="46" t="s">
        <v>1394</v>
      </c>
      <c r="K75" s="46" t="s">
        <v>1395</v>
      </c>
    </row>
    <row r="76" ht="15.75" customHeight="1">
      <c r="A76" s="45" t="s">
        <v>2091</v>
      </c>
      <c r="B76" s="46"/>
      <c r="C76" s="46" t="s">
        <v>1139</v>
      </c>
      <c r="D76" s="46" t="s">
        <v>1140</v>
      </c>
      <c r="E76" s="46" t="s">
        <v>1141</v>
      </c>
      <c r="F76" s="46" t="s">
        <v>1332</v>
      </c>
      <c r="G76" s="46" t="s">
        <v>1333</v>
      </c>
      <c r="H76" s="46" t="s">
        <v>1334</v>
      </c>
      <c r="I76" s="46" t="s">
        <v>1404</v>
      </c>
      <c r="J76" s="46" t="s">
        <v>1405</v>
      </c>
      <c r="K76" s="46" t="s">
        <v>1406</v>
      </c>
    </row>
    <row r="77" ht="15.75" customHeight="1">
      <c r="A77" s="45" t="s">
        <v>2092</v>
      </c>
      <c r="B77" s="46"/>
      <c r="C77" s="46" t="s">
        <v>1139</v>
      </c>
      <c r="D77" s="46" t="s">
        <v>1140</v>
      </c>
      <c r="E77" s="46" t="s">
        <v>1141</v>
      </c>
      <c r="F77" s="46" t="s">
        <v>1332</v>
      </c>
      <c r="G77" s="46" t="s">
        <v>1333</v>
      </c>
      <c r="H77" s="46" t="s">
        <v>1334</v>
      </c>
      <c r="I77" s="46" t="s">
        <v>1409</v>
      </c>
      <c r="J77" s="46" t="s">
        <v>1410</v>
      </c>
      <c r="K77" s="46" t="s">
        <v>1411</v>
      </c>
    </row>
    <row r="78" ht="15.75" customHeight="1">
      <c r="A78" s="45" t="s">
        <v>2093</v>
      </c>
      <c r="B78" s="46"/>
      <c r="C78" s="46" t="s">
        <v>1139</v>
      </c>
      <c r="D78" s="46" t="s">
        <v>1140</v>
      </c>
      <c r="E78" s="46" t="s">
        <v>1141</v>
      </c>
      <c r="F78" s="46" t="s">
        <v>1332</v>
      </c>
      <c r="G78" s="46" t="s">
        <v>1333</v>
      </c>
      <c r="H78" s="46" t="s">
        <v>1334</v>
      </c>
      <c r="I78" s="46" t="s">
        <v>1419</v>
      </c>
      <c r="J78" s="46" t="s">
        <v>1420</v>
      </c>
      <c r="K78" s="46" t="s">
        <v>1421</v>
      </c>
    </row>
    <row r="79" ht="15.75" customHeight="1">
      <c r="A79" s="45" t="s">
        <v>2094</v>
      </c>
      <c r="B79" s="46"/>
      <c r="C79" s="46" t="s">
        <v>1139</v>
      </c>
      <c r="D79" s="46" t="s">
        <v>1140</v>
      </c>
      <c r="E79" s="46" t="s">
        <v>1141</v>
      </c>
      <c r="F79" s="46" t="s">
        <v>1332</v>
      </c>
      <c r="G79" s="46" t="s">
        <v>1333</v>
      </c>
      <c r="H79" s="46" t="s">
        <v>1334</v>
      </c>
      <c r="I79" s="46" t="s">
        <v>1431</v>
      </c>
      <c r="J79" s="46" t="s">
        <v>1432</v>
      </c>
      <c r="K79" s="46" t="s">
        <v>1433</v>
      </c>
    </row>
    <row r="80" ht="15.75" customHeight="1">
      <c r="A80" s="45" t="s">
        <v>2095</v>
      </c>
      <c r="B80" s="46"/>
      <c r="C80" s="46" t="s">
        <v>1139</v>
      </c>
      <c r="D80" s="46" t="s">
        <v>1140</v>
      </c>
      <c r="E80" s="46" t="s">
        <v>1141</v>
      </c>
      <c r="F80" s="46" t="s">
        <v>1437</v>
      </c>
      <c r="G80" s="46" t="s">
        <v>1438</v>
      </c>
      <c r="H80" s="46" t="s">
        <v>1439</v>
      </c>
      <c r="I80" s="46" t="s">
        <v>1440</v>
      </c>
      <c r="J80" s="46" t="s">
        <v>1441</v>
      </c>
      <c r="K80" s="46" t="s">
        <v>1442</v>
      </c>
    </row>
    <row r="81" ht="15.75" customHeight="1">
      <c r="A81" s="45" t="s">
        <v>2096</v>
      </c>
      <c r="B81" s="46"/>
      <c r="C81" s="46" t="s">
        <v>1139</v>
      </c>
      <c r="D81" s="46" t="s">
        <v>1140</v>
      </c>
      <c r="E81" s="46" t="s">
        <v>1141</v>
      </c>
      <c r="F81" s="46" t="s">
        <v>1437</v>
      </c>
      <c r="G81" s="46" t="s">
        <v>1438</v>
      </c>
      <c r="H81" s="46" t="s">
        <v>1439</v>
      </c>
      <c r="I81" s="46" t="s">
        <v>1473</v>
      </c>
      <c r="J81" s="46" t="s">
        <v>1474</v>
      </c>
      <c r="K81" s="46" t="s">
        <v>1475</v>
      </c>
    </row>
    <row r="82" ht="15.75" customHeight="1">
      <c r="A82" s="45" t="s">
        <v>2097</v>
      </c>
      <c r="B82" s="46"/>
      <c r="C82" s="46" t="s">
        <v>694</v>
      </c>
      <c r="D82" s="46"/>
      <c r="E82" s="46"/>
      <c r="F82" s="46" t="s">
        <v>694</v>
      </c>
      <c r="G82" s="46" t="s">
        <v>695</v>
      </c>
      <c r="H82" s="46" t="s">
        <v>696</v>
      </c>
      <c r="I82" s="46" t="s">
        <v>697</v>
      </c>
      <c r="J82" s="46" t="s">
        <v>698</v>
      </c>
      <c r="K82" s="46" t="s">
        <v>696</v>
      </c>
    </row>
    <row r="83" ht="15.75" customHeight="1">
      <c r="A83" s="45" t="s">
        <v>2098</v>
      </c>
      <c r="B83" s="46"/>
      <c r="C83" s="46" t="s">
        <v>694</v>
      </c>
      <c r="D83" s="46"/>
      <c r="E83" s="46"/>
      <c r="F83" s="46" t="s">
        <v>694</v>
      </c>
      <c r="G83" s="46" t="s">
        <v>695</v>
      </c>
      <c r="H83" s="46" t="s">
        <v>696</v>
      </c>
      <c r="I83" s="46" t="s">
        <v>704</v>
      </c>
      <c r="J83" s="46" t="s">
        <v>705</v>
      </c>
      <c r="K83" s="46" t="s">
        <v>706</v>
      </c>
    </row>
    <row r="84" ht="15.75" customHeight="1">
      <c r="A84" s="45" t="s">
        <v>2099</v>
      </c>
      <c r="B84" s="46"/>
      <c r="C84" s="46" t="s">
        <v>694</v>
      </c>
      <c r="D84" s="46"/>
      <c r="E84" s="46"/>
      <c r="F84" s="46" t="s">
        <v>694</v>
      </c>
      <c r="G84" s="46" t="s">
        <v>695</v>
      </c>
      <c r="H84" s="46" t="s">
        <v>696</v>
      </c>
      <c r="I84" s="46" t="s">
        <v>310</v>
      </c>
      <c r="J84" s="46" t="s">
        <v>311</v>
      </c>
      <c r="K84" s="46" t="s">
        <v>312</v>
      </c>
    </row>
    <row r="85" ht="15.75" customHeight="1">
      <c r="A85" s="45" t="s">
        <v>2100</v>
      </c>
      <c r="B85" s="46"/>
      <c r="C85" s="46" t="s">
        <v>694</v>
      </c>
      <c r="D85" s="46"/>
      <c r="E85" s="46"/>
      <c r="F85" s="46" t="s">
        <v>694</v>
      </c>
      <c r="G85" s="46" t="s">
        <v>695</v>
      </c>
      <c r="H85" s="46" t="s">
        <v>696</v>
      </c>
      <c r="I85" s="46" t="s">
        <v>156</v>
      </c>
      <c r="J85" s="46" t="s">
        <v>157</v>
      </c>
      <c r="K85" s="46" t="s">
        <v>158</v>
      </c>
    </row>
    <row r="86" ht="15.75" customHeight="1">
      <c r="A86" s="45" t="s">
        <v>2101</v>
      </c>
      <c r="B86" s="46"/>
      <c r="C86" s="46" t="s">
        <v>1139</v>
      </c>
      <c r="D86" s="46" t="s">
        <v>1140</v>
      </c>
      <c r="E86" s="46" t="s">
        <v>1141</v>
      </c>
      <c r="F86" s="46" t="s">
        <v>1478</v>
      </c>
      <c r="G86" s="46" t="s">
        <v>1479</v>
      </c>
      <c r="H86" s="46" t="s">
        <v>1480</v>
      </c>
      <c r="I86" s="46" t="s">
        <v>1481</v>
      </c>
      <c r="J86" s="46" t="s">
        <v>1482</v>
      </c>
      <c r="K86" s="46" t="s">
        <v>1483</v>
      </c>
    </row>
    <row r="87" ht="15.75" customHeight="1">
      <c r="A87" s="45" t="s">
        <v>2102</v>
      </c>
      <c r="B87" s="46"/>
      <c r="C87" s="46" t="s">
        <v>1139</v>
      </c>
      <c r="D87" s="46" t="s">
        <v>1140</v>
      </c>
      <c r="E87" s="46" t="s">
        <v>1141</v>
      </c>
      <c r="F87" s="46" t="s">
        <v>1478</v>
      </c>
      <c r="G87" s="46" t="s">
        <v>1479</v>
      </c>
      <c r="H87" s="46" t="s">
        <v>1480</v>
      </c>
      <c r="I87" s="46" t="s">
        <v>1267</v>
      </c>
      <c r="J87" s="46" t="s">
        <v>1268</v>
      </c>
      <c r="K87" s="46" t="s">
        <v>1269</v>
      </c>
    </row>
    <row r="88" ht="15.75" customHeight="1">
      <c r="A88" s="45" t="s">
        <v>2103</v>
      </c>
      <c r="B88" s="46"/>
      <c r="C88" s="46" t="s">
        <v>1139</v>
      </c>
      <c r="D88" s="46" t="s">
        <v>1140</v>
      </c>
      <c r="E88" s="46" t="s">
        <v>1141</v>
      </c>
      <c r="F88" s="46" t="s">
        <v>1478</v>
      </c>
      <c r="G88" s="46" t="s">
        <v>1479</v>
      </c>
      <c r="H88" s="46" t="s">
        <v>1480</v>
      </c>
      <c r="I88" s="46" t="s">
        <v>1501</v>
      </c>
      <c r="J88" s="46" t="s">
        <v>1502</v>
      </c>
      <c r="K88" s="46" t="s">
        <v>1503</v>
      </c>
    </row>
    <row r="89" ht="15.75" customHeight="1">
      <c r="A89" s="45" t="s">
        <v>2104</v>
      </c>
      <c r="B89" s="46"/>
      <c r="C89" s="46" t="s">
        <v>1139</v>
      </c>
      <c r="D89" s="46" t="s">
        <v>1140</v>
      </c>
      <c r="E89" s="46" t="s">
        <v>1141</v>
      </c>
      <c r="F89" s="46" t="s">
        <v>1478</v>
      </c>
      <c r="G89" s="46" t="s">
        <v>1479</v>
      </c>
      <c r="H89" s="46" t="s">
        <v>1480</v>
      </c>
      <c r="I89" s="46" t="s">
        <v>1149</v>
      </c>
      <c r="J89" s="46" t="s">
        <v>1150</v>
      </c>
      <c r="K89" s="46" t="s">
        <v>1151</v>
      </c>
    </row>
    <row r="90" ht="15.75" customHeight="1">
      <c r="A90" s="45" t="s">
        <v>2105</v>
      </c>
      <c r="B90" s="46"/>
      <c r="C90" s="46" t="s">
        <v>1139</v>
      </c>
      <c r="D90" s="46" t="s">
        <v>1140</v>
      </c>
      <c r="E90" s="46" t="s">
        <v>1141</v>
      </c>
      <c r="F90" s="46" t="s">
        <v>1478</v>
      </c>
      <c r="G90" s="46" t="s">
        <v>1479</v>
      </c>
      <c r="H90" s="46" t="s">
        <v>1480</v>
      </c>
      <c r="I90" s="46" t="s">
        <v>1256</v>
      </c>
      <c r="J90" s="46" t="s">
        <v>1257</v>
      </c>
      <c r="K90" s="46" t="s">
        <v>1258</v>
      </c>
    </row>
    <row r="91" ht="15.75" customHeight="1">
      <c r="A91" s="45" t="s">
        <v>2106</v>
      </c>
      <c r="B91" s="46"/>
      <c r="C91" s="46" t="s">
        <v>1139</v>
      </c>
      <c r="D91" s="46" t="s">
        <v>1140</v>
      </c>
      <c r="E91" s="46" t="s">
        <v>1141</v>
      </c>
      <c r="F91" s="46" t="s">
        <v>1478</v>
      </c>
      <c r="G91" s="46" t="s">
        <v>1479</v>
      </c>
      <c r="H91" s="46" t="s">
        <v>1480</v>
      </c>
      <c r="I91" s="46" t="s">
        <v>886</v>
      </c>
      <c r="J91" s="46" t="s">
        <v>887</v>
      </c>
      <c r="K91" s="46" t="s">
        <v>888</v>
      </c>
    </row>
    <row r="92" ht="15.75" customHeight="1">
      <c r="A92" s="45" t="s">
        <v>2107</v>
      </c>
      <c r="B92" s="46"/>
      <c r="C92" s="46" t="s">
        <v>326</v>
      </c>
      <c r="D92" s="46" t="s">
        <v>327</v>
      </c>
      <c r="E92" s="46" t="s">
        <v>328</v>
      </c>
      <c r="F92" s="46" t="s">
        <v>329</v>
      </c>
      <c r="G92" s="46" t="s">
        <v>330</v>
      </c>
      <c r="H92" s="46" t="s">
        <v>331</v>
      </c>
      <c r="I92" s="46" t="s">
        <v>332</v>
      </c>
      <c r="J92" s="46" t="s">
        <v>333</v>
      </c>
      <c r="K92" s="46" t="s">
        <v>334</v>
      </c>
    </row>
    <row r="93" ht="15.75" customHeight="1">
      <c r="A93" s="45" t="s">
        <v>2108</v>
      </c>
      <c r="B93" s="46"/>
      <c r="C93" s="46" t="s">
        <v>326</v>
      </c>
      <c r="D93" s="46" t="s">
        <v>327</v>
      </c>
      <c r="E93" s="46" t="s">
        <v>328</v>
      </c>
      <c r="F93" s="46" t="s">
        <v>329</v>
      </c>
      <c r="G93" s="46" t="s">
        <v>330</v>
      </c>
      <c r="H93" s="46" t="s">
        <v>331</v>
      </c>
      <c r="I93" s="46" t="s">
        <v>339</v>
      </c>
      <c r="J93" s="46" t="s">
        <v>340</v>
      </c>
      <c r="K93" s="46" t="s">
        <v>341</v>
      </c>
    </row>
    <row r="94" ht="15.75" customHeight="1">
      <c r="A94" s="45" t="s">
        <v>2109</v>
      </c>
      <c r="B94" s="46"/>
      <c r="C94" s="46" t="s">
        <v>326</v>
      </c>
      <c r="D94" s="46" t="s">
        <v>327</v>
      </c>
      <c r="E94" s="46" t="s">
        <v>328</v>
      </c>
      <c r="F94" s="46" t="s">
        <v>329</v>
      </c>
      <c r="G94" s="46" t="s">
        <v>330</v>
      </c>
      <c r="H94" s="46" t="s">
        <v>331</v>
      </c>
      <c r="I94" s="46" t="s">
        <v>354</v>
      </c>
      <c r="J94" s="46" t="s">
        <v>355</v>
      </c>
      <c r="K94" s="46" t="s">
        <v>356</v>
      </c>
    </row>
    <row r="95" ht="15.75" customHeight="1">
      <c r="A95" s="45" t="s">
        <v>2110</v>
      </c>
      <c r="B95" s="46"/>
      <c r="C95" s="46" t="s">
        <v>326</v>
      </c>
      <c r="D95" s="46" t="s">
        <v>327</v>
      </c>
      <c r="E95" s="46" t="s">
        <v>328</v>
      </c>
      <c r="F95" s="46" t="s">
        <v>329</v>
      </c>
      <c r="G95" s="46" t="s">
        <v>330</v>
      </c>
      <c r="H95" s="46" t="s">
        <v>331</v>
      </c>
      <c r="I95" s="46" t="s">
        <v>365</v>
      </c>
      <c r="J95" s="46" t="s">
        <v>366</v>
      </c>
      <c r="K95" s="46" t="s">
        <v>367</v>
      </c>
    </row>
    <row r="96" ht="15.75" customHeight="1">
      <c r="A96" s="45" t="s">
        <v>2111</v>
      </c>
      <c r="B96" s="46"/>
      <c r="C96" s="46" t="s">
        <v>556</v>
      </c>
      <c r="D96" s="46" t="s">
        <v>557</v>
      </c>
      <c r="E96" s="46" t="s">
        <v>558</v>
      </c>
      <c r="F96" s="46" t="s">
        <v>559</v>
      </c>
      <c r="G96" s="46" t="s">
        <v>560</v>
      </c>
      <c r="H96" s="46" t="s">
        <v>561</v>
      </c>
      <c r="I96" s="46" t="s">
        <v>562</v>
      </c>
      <c r="J96" s="46" t="s">
        <v>563</v>
      </c>
      <c r="K96" s="46" t="s">
        <v>564</v>
      </c>
    </row>
    <row r="97" ht="15.75" customHeight="1">
      <c r="A97" s="45" t="s">
        <v>2112</v>
      </c>
      <c r="B97" s="46"/>
      <c r="C97" s="46" t="s">
        <v>556</v>
      </c>
      <c r="D97" s="46" t="s">
        <v>557</v>
      </c>
      <c r="E97" s="46" t="s">
        <v>558</v>
      </c>
      <c r="F97" s="46" t="s">
        <v>559</v>
      </c>
      <c r="G97" s="46" t="s">
        <v>560</v>
      </c>
      <c r="H97" s="46" t="s">
        <v>561</v>
      </c>
      <c r="I97" s="46" t="s">
        <v>582</v>
      </c>
      <c r="J97" s="46" t="s">
        <v>583</v>
      </c>
      <c r="K97" s="46" t="s">
        <v>584</v>
      </c>
    </row>
    <row r="98" ht="15.75" customHeight="1">
      <c r="A98" s="45" t="s">
        <v>2113</v>
      </c>
      <c r="B98" s="46"/>
      <c r="C98" s="46" t="s">
        <v>556</v>
      </c>
      <c r="D98" s="46" t="s">
        <v>557</v>
      </c>
      <c r="E98" s="46" t="s">
        <v>558</v>
      </c>
      <c r="F98" s="46" t="s">
        <v>559</v>
      </c>
      <c r="G98" s="46" t="s">
        <v>560</v>
      </c>
      <c r="H98" s="46" t="s">
        <v>561</v>
      </c>
      <c r="I98" s="46" t="s">
        <v>601</v>
      </c>
      <c r="J98" s="46" t="s">
        <v>602</v>
      </c>
      <c r="K98" s="46" t="s">
        <v>603</v>
      </c>
    </row>
    <row r="99" ht="15.75" customHeight="1">
      <c r="A99" s="45" t="s">
        <v>2114</v>
      </c>
      <c r="B99" s="46"/>
      <c r="C99" s="46" t="s">
        <v>556</v>
      </c>
      <c r="D99" s="46" t="s">
        <v>557</v>
      </c>
      <c r="E99" s="46" t="s">
        <v>558</v>
      </c>
      <c r="F99" s="46" t="s">
        <v>559</v>
      </c>
      <c r="G99" s="46" t="s">
        <v>560</v>
      </c>
      <c r="H99" s="46" t="s">
        <v>561</v>
      </c>
      <c r="I99" s="46" t="s">
        <v>612</v>
      </c>
      <c r="J99" s="46" t="s">
        <v>613</v>
      </c>
      <c r="K99" s="46" t="s">
        <v>614</v>
      </c>
    </row>
    <row r="100" ht="15.75" customHeight="1">
      <c r="A100" s="45" t="s">
        <v>2115</v>
      </c>
      <c r="B100" s="46"/>
      <c r="C100" s="46" t="s">
        <v>556</v>
      </c>
      <c r="D100" s="46" t="s">
        <v>557</v>
      </c>
      <c r="E100" s="46" t="s">
        <v>558</v>
      </c>
      <c r="F100" s="46" t="s">
        <v>559</v>
      </c>
      <c r="G100" s="46" t="s">
        <v>560</v>
      </c>
      <c r="H100" s="46" t="s">
        <v>561</v>
      </c>
      <c r="I100" s="46" t="s">
        <v>619</v>
      </c>
      <c r="J100" s="46" t="s">
        <v>620</v>
      </c>
      <c r="K100" s="46" t="s">
        <v>621</v>
      </c>
    </row>
    <row r="101" ht="15.75" customHeight="1">
      <c r="A101" s="45" t="s">
        <v>2116</v>
      </c>
      <c r="B101" s="46"/>
      <c r="C101" s="46" t="s">
        <v>1139</v>
      </c>
      <c r="D101" s="46" t="s">
        <v>1140</v>
      </c>
      <c r="E101" s="46" t="s">
        <v>1141</v>
      </c>
      <c r="F101" s="46" t="s">
        <v>1531</v>
      </c>
      <c r="G101" s="46" t="s">
        <v>1532</v>
      </c>
      <c r="H101" s="46" t="s">
        <v>1533</v>
      </c>
      <c r="I101" s="46" t="s">
        <v>1534</v>
      </c>
      <c r="J101" s="46" t="s">
        <v>1535</v>
      </c>
      <c r="K101" s="46" t="s">
        <v>1536</v>
      </c>
    </row>
    <row r="102" ht="15.75" customHeight="1">
      <c r="A102" s="45" t="s">
        <v>2117</v>
      </c>
      <c r="B102" s="46"/>
      <c r="C102" s="46" t="s">
        <v>326</v>
      </c>
      <c r="D102" s="46" t="s">
        <v>327</v>
      </c>
      <c r="E102" s="46" t="s">
        <v>328</v>
      </c>
      <c r="F102" s="46" t="s">
        <v>372</v>
      </c>
      <c r="G102" s="46" t="s">
        <v>373</v>
      </c>
      <c r="H102" s="46" t="s">
        <v>374</v>
      </c>
      <c r="I102" s="46" t="s">
        <v>375</v>
      </c>
      <c r="J102" s="46" t="s">
        <v>376</v>
      </c>
      <c r="K102" s="46" t="s">
        <v>377</v>
      </c>
    </row>
    <row r="103" ht="15.75" customHeight="1">
      <c r="A103" s="45" t="s">
        <v>2118</v>
      </c>
      <c r="B103" s="46"/>
      <c r="C103" s="46" t="s">
        <v>556</v>
      </c>
      <c r="D103" s="46" t="s">
        <v>557</v>
      </c>
      <c r="E103" s="46" t="s">
        <v>558</v>
      </c>
      <c r="F103" s="46" t="s">
        <v>556</v>
      </c>
      <c r="G103" s="46" t="s">
        <v>626</v>
      </c>
      <c r="H103" s="46" t="s">
        <v>558</v>
      </c>
      <c r="I103" s="46" t="s">
        <v>627</v>
      </c>
      <c r="J103" s="46" t="s">
        <v>628</v>
      </c>
      <c r="K103" s="46" t="s">
        <v>629</v>
      </c>
    </row>
    <row r="104" ht="15.75" customHeight="1">
      <c r="A104" s="45" t="s">
        <v>2119</v>
      </c>
      <c r="B104" s="46"/>
      <c r="C104" s="46" t="s">
        <v>556</v>
      </c>
      <c r="D104" s="46" t="s">
        <v>557</v>
      </c>
      <c r="E104" s="46" t="s">
        <v>558</v>
      </c>
      <c r="F104" s="46" t="s">
        <v>556</v>
      </c>
      <c r="G104" s="46" t="s">
        <v>626</v>
      </c>
      <c r="H104" s="46" t="s">
        <v>558</v>
      </c>
      <c r="I104" s="46" t="s">
        <v>493</v>
      </c>
      <c r="J104" s="46" t="s">
        <v>654</v>
      </c>
      <c r="K104" s="46" t="s">
        <v>655</v>
      </c>
    </row>
    <row r="105" ht="15.75" customHeight="1">
      <c r="A105" s="45" t="s">
        <v>2120</v>
      </c>
      <c r="B105" s="46"/>
      <c r="C105" s="46" t="s">
        <v>556</v>
      </c>
      <c r="D105" s="46" t="s">
        <v>557</v>
      </c>
      <c r="E105" s="46" t="s">
        <v>558</v>
      </c>
      <c r="F105" s="46" t="s">
        <v>556</v>
      </c>
      <c r="G105" s="46" t="s">
        <v>626</v>
      </c>
      <c r="H105" s="46" t="s">
        <v>558</v>
      </c>
      <c r="I105" s="46" t="s">
        <v>659</v>
      </c>
      <c r="J105" s="46" t="s">
        <v>660</v>
      </c>
      <c r="K105" s="46" t="s">
        <v>661</v>
      </c>
    </row>
    <row r="106" ht="15.75" customHeight="1">
      <c r="A106" s="45" t="s">
        <v>2121</v>
      </c>
      <c r="B106" s="46"/>
      <c r="C106" s="46" t="s">
        <v>556</v>
      </c>
      <c r="D106" s="46" t="s">
        <v>557</v>
      </c>
      <c r="E106" s="46" t="s">
        <v>558</v>
      </c>
      <c r="F106" s="46" t="s">
        <v>556</v>
      </c>
      <c r="G106" s="46" t="s">
        <v>626</v>
      </c>
      <c r="H106" s="46" t="s">
        <v>558</v>
      </c>
      <c r="I106" s="46" t="s">
        <v>601</v>
      </c>
      <c r="J106" s="46" t="s">
        <v>602</v>
      </c>
      <c r="K106" s="46" t="s">
        <v>603</v>
      </c>
    </row>
    <row r="107" ht="15.75" customHeight="1">
      <c r="A107" s="45" t="s">
        <v>2122</v>
      </c>
      <c r="B107" s="46"/>
      <c r="C107" s="46" t="s">
        <v>937</v>
      </c>
      <c r="D107" s="46" t="s">
        <v>938</v>
      </c>
      <c r="E107" s="46" t="s">
        <v>939</v>
      </c>
      <c r="F107" s="46" t="s">
        <v>940</v>
      </c>
      <c r="G107" s="46" t="s">
        <v>941</v>
      </c>
      <c r="H107" s="46" t="s">
        <v>942</v>
      </c>
      <c r="I107" s="46" t="s">
        <v>943</v>
      </c>
      <c r="J107" s="46" t="s">
        <v>944</v>
      </c>
      <c r="K107" s="46" t="s">
        <v>945</v>
      </c>
    </row>
    <row r="108" ht="15.75" customHeight="1">
      <c r="A108" s="45" t="s">
        <v>2123</v>
      </c>
      <c r="B108" s="46"/>
      <c r="C108" s="46" t="s">
        <v>937</v>
      </c>
      <c r="D108" s="46" t="s">
        <v>938</v>
      </c>
      <c r="E108" s="46" t="s">
        <v>939</v>
      </c>
      <c r="F108" s="46" t="s">
        <v>940</v>
      </c>
      <c r="G108" s="46" t="s">
        <v>941</v>
      </c>
      <c r="H108" s="46" t="s">
        <v>942</v>
      </c>
      <c r="I108" s="46" t="s">
        <v>950</v>
      </c>
      <c r="J108" s="46" t="s">
        <v>951</v>
      </c>
      <c r="K108" s="46" t="s">
        <v>952</v>
      </c>
    </row>
    <row r="109" ht="15.75" customHeight="1">
      <c r="A109" s="45" t="s">
        <v>2124</v>
      </c>
      <c r="B109" s="46"/>
      <c r="C109" s="46" t="s">
        <v>937</v>
      </c>
      <c r="D109" s="46" t="s">
        <v>938</v>
      </c>
      <c r="E109" s="46" t="s">
        <v>939</v>
      </c>
      <c r="F109" s="46" t="s">
        <v>940</v>
      </c>
      <c r="G109" s="46" t="s">
        <v>941</v>
      </c>
      <c r="H109" s="46" t="s">
        <v>942</v>
      </c>
      <c r="I109" s="46" t="s">
        <v>954</v>
      </c>
      <c r="J109" s="46" t="s">
        <v>955</v>
      </c>
      <c r="K109" s="46" t="s">
        <v>956</v>
      </c>
    </row>
    <row r="110" ht="15.75" customHeight="1">
      <c r="A110" s="45" t="s">
        <v>2125</v>
      </c>
      <c r="B110" s="46"/>
      <c r="C110" s="46" t="s">
        <v>326</v>
      </c>
      <c r="D110" s="46" t="s">
        <v>327</v>
      </c>
      <c r="E110" s="46" t="s">
        <v>328</v>
      </c>
      <c r="F110" s="46" t="s">
        <v>382</v>
      </c>
      <c r="G110" s="46" t="s">
        <v>383</v>
      </c>
      <c r="H110" s="46" t="s">
        <v>384</v>
      </c>
      <c r="I110" s="46" t="s">
        <v>385</v>
      </c>
      <c r="J110" s="46" t="s">
        <v>386</v>
      </c>
      <c r="K110" s="46" t="s">
        <v>387</v>
      </c>
    </row>
    <row r="111" ht="15.75" customHeight="1">
      <c r="A111" s="45" t="s">
        <v>2126</v>
      </c>
      <c r="B111" s="46"/>
      <c r="C111" s="46" t="s">
        <v>326</v>
      </c>
      <c r="D111" s="46" t="s">
        <v>327</v>
      </c>
      <c r="E111" s="46" t="s">
        <v>328</v>
      </c>
      <c r="F111" s="46" t="s">
        <v>382</v>
      </c>
      <c r="G111" s="46" t="s">
        <v>383</v>
      </c>
      <c r="H111" s="46" t="s">
        <v>384</v>
      </c>
      <c r="I111" s="46" t="s">
        <v>400</v>
      </c>
      <c r="J111" s="46" t="s">
        <v>401</v>
      </c>
      <c r="K111" s="46" t="s">
        <v>402</v>
      </c>
    </row>
    <row r="112" ht="15.75" customHeight="1">
      <c r="A112" s="45" t="s">
        <v>2127</v>
      </c>
      <c r="B112" s="46"/>
      <c r="C112" s="46" t="s">
        <v>326</v>
      </c>
      <c r="D112" s="46" t="s">
        <v>327</v>
      </c>
      <c r="E112" s="46" t="s">
        <v>328</v>
      </c>
      <c r="F112" s="46" t="s">
        <v>382</v>
      </c>
      <c r="G112" s="46" t="s">
        <v>383</v>
      </c>
      <c r="H112" s="46" t="s">
        <v>384</v>
      </c>
      <c r="I112" s="46" t="s">
        <v>407</v>
      </c>
      <c r="J112" s="46" t="s">
        <v>408</v>
      </c>
      <c r="K112" s="46" t="s">
        <v>409</v>
      </c>
    </row>
    <row r="113" ht="15.75" customHeight="1">
      <c r="A113" s="45" t="s">
        <v>2128</v>
      </c>
      <c r="B113" s="46"/>
      <c r="C113" s="46" t="s">
        <v>556</v>
      </c>
      <c r="D113" s="46" t="s">
        <v>557</v>
      </c>
      <c r="E113" s="46" t="s">
        <v>558</v>
      </c>
      <c r="F113" s="46" t="s">
        <v>667</v>
      </c>
      <c r="G113" s="46" t="s">
        <v>668</v>
      </c>
      <c r="H113" s="46" t="s">
        <v>669</v>
      </c>
      <c r="I113" s="46" t="s">
        <v>670</v>
      </c>
      <c r="J113" s="46" t="s">
        <v>671</v>
      </c>
      <c r="K113" s="46" t="s">
        <v>672</v>
      </c>
    </row>
    <row r="114" ht="15.75" customHeight="1">
      <c r="A114" s="45" t="s">
        <v>2129</v>
      </c>
      <c r="B114" s="46"/>
      <c r="C114" s="46" t="s">
        <v>556</v>
      </c>
      <c r="D114" s="46" t="s">
        <v>557</v>
      </c>
      <c r="E114" s="46" t="s">
        <v>558</v>
      </c>
      <c r="F114" s="46" t="s">
        <v>667</v>
      </c>
      <c r="G114" s="46" t="s">
        <v>668</v>
      </c>
      <c r="H114" s="46" t="s">
        <v>669</v>
      </c>
      <c r="I114" s="46" t="s">
        <v>683</v>
      </c>
      <c r="J114" s="46" t="s">
        <v>684</v>
      </c>
      <c r="K114" s="46" t="s">
        <v>685</v>
      </c>
    </row>
    <row r="115" ht="15.75" customHeight="1">
      <c r="A115" s="45" t="s">
        <v>2130</v>
      </c>
      <c r="B115" s="46"/>
      <c r="C115" s="46" t="s">
        <v>118</v>
      </c>
      <c r="D115" s="46" t="s">
        <v>119</v>
      </c>
      <c r="E115" s="46" t="s">
        <v>128</v>
      </c>
      <c r="F115" s="46" t="s">
        <v>280</v>
      </c>
      <c r="G115" s="46" t="s">
        <v>281</v>
      </c>
      <c r="H115" s="46" t="s">
        <v>282</v>
      </c>
      <c r="I115" s="46" t="s">
        <v>170</v>
      </c>
      <c r="J115" s="46" t="s">
        <v>171</v>
      </c>
      <c r="K115" s="46" t="s">
        <v>172</v>
      </c>
    </row>
    <row r="116" ht="15.75" customHeight="1">
      <c r="A116" s="45" t="s">
        <v>2131</v>
      </c>
      <c r="B116" s="46"/>
      <c r="C116" s="46" t="s">
        <v>118</v>
      </c>
      <c r="D116" s="46" t="s">
        <v>119</v>
      </c>
      <c r="E116" s="46" t="s">
        <v>128</v>
      </c>
      <c r="F116" s="46" t="s">
        <v>280</v>
      </c>
      <c r="G116" s="46" t="s">
        <v>281</v>
      </c>
      <c r="H116" s="46" t="s">
        <v>282</v>
      </c>
      <c r="I116" s="46" t="s">
        <v>98</v>
      </c>
      <c r="J116" s="46" t="s">
        <v>99</v>
      </c>
      <c r="K116" s="46" t="s">
        <v>100</v>
      </c>
    </row>
    <row r="117" ht="15.75" customHeight="1">
      <c r="A117" s="45" t="s">
        <v>2132</v>
      </c>
      <c r="B117" s="46"/>
      <c r="C117" s="46" t="s">
        <v>118</v>
      </c>
      <c r="D117" s="46" t="s">
        <v>119</v>
      </c>
      <c r="E117" s="46" t="s">
        <v>128</v>
      </c>
      <c r="F117" s="46" t="s">
        <v>280</v>
      </c>
      <c r="G117" s="46" t="s">
        <v>281</v>
      </c>
      <c r="H117" s="46" t="s">
        <v>282</v>
      </c>
      <c r="I117" s="46" t="s">
        <v>163</v>
      </c>
      <c r="J117" s="46" t="s">
        <v>164</v>
      </c>
      <c r="K117" s="46" t="s">
        <v>165</v>
      </c>
    </row>
    <row r="118" ht="15.75" customHeight="1">
      <c r="A118" s="45" t="s">
        <v>2133</v>
      </c>
      <c r="B118" s="46"/>
      <c r="C118" s="46" t="s">
        <v>118</v>
      </c>
      <c r="D118" s="46" t="s">
        <v>119</v>
      </c>
      <c r="E118" s="46" t="s">
        <v>128</v>
      </c>
      <c r="F118" s="46" t="s">
        <v>280</v>
      </c>
      <c r="G118" s="46" t="s">
        <v>281</v>
      </c>
      <c r="H118" s="46" t="s">
        <v>282</v>
      </c>
      <c r="I118" s="46" t="s">
        <v>273</v>
      </c>
      <c r="J118" s="46" t="s">
        <v>274</v>
      </c>
      <c r="K118" s="46" t="s">
        <v>275</v>
      </c>
    </row>
    <row r="119" ht="15.75" customHeight="1">
      <c r="A119" s="45" t="s">
        <v>2134</v>
      </c>
      <c r="B119" s="46"/>
      <c r="C119" s="46" t="s">
        <v>118</v>
      </c>
      <c r="D119" s="46" t="s">
        <v>119</v>
      </c>
      <c r="E119" s="46" t="s">
        <v>128</v>
      </c>
      <c r="F119" s="46" t="s">
        <v>280</v>
      </c>
      <c r="G119" s="46" t="s">
        <v>281</v>
      </c>
      <c r="H119" s="46" t="s">
        <v>282</v>
      </c>
      <c r="I119" s="46" t="s">
        <v>302</v>
      </c>
      <c r="J119" s="46" t="s">
        <v>303</v>
      </c>
      <c r="K119" s="46" t="s">
        <v>304</v>
      </c>
    </row>
    <row r="120" ht="15.75" customHeight="1">
      <c r="A120" s="45" t="s">
        <v>2135</v>
      </c>
      <c r="B120" s="46"/>
      <c r="C120" s="46" t="s">
        <v>118</v>
      </c>
      <c r="D120" s="46" t="s">
        <v>119</v>
      </c>
      <c r="E120" s="46" t="s">
        <v>128</v>
      </c>
      <c r="F120" s="46" t="s">
        <v>280</v>
      </c>
      <c r="G120" s="46" t="s">
        <v>281</v>
      </c>
      <c r="H120" s="46" t="s">
        <v>282</v>
      </c>
      <c r="I120" s="46" t="s">
        <v>156</v>
      </c>
      <c r="J120" s="46" t="s">
        <v>157</v>
      </c>
      <c r="K120" s="46" t="s">
        <v>158</v>
      </c>
    </row>
    <row r="121" ht="15.75" customHeight="1">
      <c r="A121" s="45" t="s">
        <v>2136</v>
      </c>
      <c r="B121" s="46"/>
      <c r="C121" s="46" t="s">
        <v>118</v>
      </c>
      <c r="D121" s="46" t="s">
        <v>119</v>
      </c>
      <c r="E121" s="46" t="s">
        <v>128</v>
      </c>
      <c r="F121" s="46" t="s">
        <v>280</v>
      </c>
      <c r="G121" s="46" t="s">
        <v>281</v>
      </c>
      <c r="H121" s="46" t="s">
        <v>282</v>
      </c>
      <c r="I121" s="46" t="s">
        <v>310</v>
      </c>
      <c r="J121" s="46" t="s">
        <v>311</v>
      </c>
      <c r="K121" s="46" t="s">
        <v>312</v>
      </c>
    </row>
    <row r="122" ht="15.75" customHeight="1">
      <c r="A122" s="45" t="s">
        <v>2137</v>
      </c>
      <c r="B122" s="46"/>
      <c r="C122" s="46" t="s">
        <v>118</v>
      </c>
      <c r="D122" s="46" t="s">
        <v>119</v>
      </c>
      <c r="E122" s="46" t="s">
        <v>128</v>
      </c>
      <c r="F122" s="46" t="s">
        <v>280</v>
      </c>
      <c r="G122" s="46" t="s">
        <v>281</v>
      </c>
      <c r="H122" s="46" t="s">
        <v>282</v>
      </c>
      <c r="I122" s="46" t="s">
        <v>315</v>
      </c>
      <c r="J122" s="46" t="s">
        <v>316</v>
      </c>
      <c r="K122" s="46" t="s">
        <v>317</v>
      </c>
    </row>
    <row r="123" ht="15.75" customHeight="1">
      <c r="A123" s="45" t="s">
        <v>2138</v>
      </c>
      <c r="B123" s="46"/>
      <c r="C123" s="46" t="s">
        <v>17</v>
      </c>
      <c r="D123" s="46" t="s">
        <v>18</v>
      </c>
      <c r="E123" s="46" t="s">
        <v>19</v>
      </c>
      <c r="F123" s="46" t="s">
        <v>95</v>
      </c>
      <c r="G123" s="46" t="s">
        <v>96</v>
      </c>
      <c r="H123" s="46" t="s">
        <v>97</v>
      </c>
      <c r="I123" s="46" t="s">
        <v>98</v>
      </c>
      <c r="J123" s="46" t="s">
        <v>99</v>
      </c>
      <c r="K123" s="46" t="s">
        <v>100</v>
      </c>
    </row>
    <row r="124" ht="15.75" customHeight="1">
      <c r="A124" s="45" t="s">
        <v>2139</v>
      </c>
      <c r="B124" s="46"/>
      <c r="C124" s="46" t="s">
        <v>118</v>
      </c>
      <c r="D124" s="46" t="s">
        <v>119</v>
      </c>
      <c r="E124" s="46" t="s">
        <v>128</v>
      </c>
      <c r="F124" s="46" t="s">
        <v>95</v>
      </c>
      <c r="G124" s="46" t="s">
        <v>96</v>
      </c>
      <c r="H124" s="46" t="s">
        <v>97</v>
      </c>
      <c r="I124" s="46" t="s">
        <v>310</v>
      </c>
      <c r="J124" s="46" t="s">
        <v>311</v>
      </c>
      <c r="K124" s="46" t="s">
        <v>312</v>
      </c>
    </row>
    <row r="125" ht="15.75" customHeight="1">
      <c r="A125" s="45" t="s">
        <v>2140</v>
      </c>
      <c r="B125" s="46"/>
      <c r="C125" s="46" t="s">
        <v>556</v>
      </c>
      <c r="D125" s="46" t="s">
        <v>557</v>
      </c>
      <c r="E125" s="46" t="s">
        <v>558</v>
      </c>
      <c r="F125" s="46" t="s">
        <v>95</v>
      </c>
      <c r="G125" s="46" t="s">
        <v>96</v>
      </c>
      <c r="H125" s="46" t="s">
        <v>97</v>
      </c>
      <c r="I125" s="46" t="s">
        <v>400</v>
      </c>
      <c r="J125" s="46" t="s">
        <v>401</v>
      </c>
      <c r="K125" s="46" t="s">
        <v>402</v>
      </c>
    </row>
    <row r="126" ht="15.75" customHeight="1">
      <c r="A126" s="45" t="s">
        <v>2141</v>
      </c>
      <c r="B126" s="46"/>
      <c r="C126" s="46" t="s">
        <v>1139</v>
      </c>
      <c r="D126" s="46" t="s">
        <v>1140</v>
      </c>
      <c r="E126" s="46" t="s">
        <v>1141</v>
      </c>
      <c r="F126" s="46" t="s">
        <v>95</v>
      </c>
      <c r="G126" s="46" t="s">
        <v>96</v>
      </c>
      <c r="H126" s="46" t="s">
        <v>97</v>
      </c>
      <c r="I126" s="46" t="s">
        <v>1149</v>
      </c>
      <c r="J126" s="46" t="s">
        <v>1150</v>
      </c>
      <c r="K126" s="46" t="s">
        <v>1151</v>
      </c>
    </row>
    <row r="127" ht="15.75" customHeight="1">
      <c r="A127" s="45" t="s">
        <v>2142</v>
      </c>
      <c r="B127" s="46"/>
      <c r="C127" s="46" t="s">
        <v>326</v>
      </c>
      <c r="D127" s="46" t="s">
        <v>327</v>
      </c>
      <c r="E127" s="46" t="s">
        <v>328</v>
      </c>
      <c r="F127" s="46" t="s">
        <v>95</v>
      </c>
      <c r="G127" s="46" t="s">
        <v>96</v>
      </c>
      <c r="H127" s="46" t="s">
        <v>97</v>
      </c>
      <c r="I127" s="46" t="s">
        <v>418</v>
      </c>
      <c r="J127" s="46" t="s">
        <v>419</v>
      </c>
      <c r="K127" s="46" t="s">
        <v>420</v>
      </c>
    </row>
    <row r="128" ht="15.75" customHeight="1">
      <c r="A128" s="45" t="s">
        <v>2143</v>
      </c>
      <c r="B128" s="46"/>
      <c r="C128" s="46" t="s">
        <v>937</v>
      </c>
      <c r="D128" s="46" t="s">
        <v>938</v>
      </c>
      <c r="E128" s="46" t="s">
        <v>939</v>
      </c>
      <c r="F128" s="46" t="s">
        <v>111</v>
      </c>
      <c r="G128" s="46" t="s">
        <v>112</v>
      </c>
      <c r="H128" s="46" t="s">
        <v>113</v>
      </c>
      <c r="I128" s="46" t="s">
        <v>170</v>
      </c>
      <c r="J128" s="46" t="s">
        <v>961</v>
      </c>
      <c r="K128" s="46" t="s">
        <v>172</v>
      </c>
    </row>
    <row r="129" ht="15.75" customHeight="1">
      <c r="A129" s="45" t="s">
        <v>2144</v>
      </c>
      <c r="B129" s="46"/>
      <c r="C129" s="46" t="s">
        <v>17</v>
      </c>
      <c r="D129" s="46" t="s">
        <v>18</v>
      </c>
      <c r="E129" s="46" t="s">
        <v>19</v>
      </c>
      <c r="F129" s="46" t="s">
        <v>111</v>
      </c>
      <c r="G129" s="46" t="s">
        <v>112</v>
      </c>
      <c r="H129" s="46" t="s">
        <v>113</v>
      </c>
      <c r="I129" s="46" t="s">
        <v>98</v>
      </c>
      <c r="J129" s="46" t="s">
        <v>99</v>
      </c>
      <c r="K129" s="46" t="s">
        <v>100</v>
      </c>
    </row>
    <row r="130" ht="15.75" customHeight="1">
      <c r="A130" s="45" t="s">
        <v>2145</v>
      </c>
      <c r="B130" s="46"/>
      <c r="C130" s="46" t="s">
        <v>1139</v>
      </c>
      <c r="D130" s="46" t="s">
        <v>1140</v>
      </c>
      <c r="E130" s="46" t="s">
        <v>1141</v>
      </c>
      <c r="F130" s="46" t="s">
        <v>111</v>
      </c>
      <c r="G130" s="46" t="s">
        <v>112</v>
      </c>
      <c r="H130" s="46" t="s">
        <v>113</v>
      </c>
      <c r="I130" s="46" t="s">
        <v>1149</v>
      </c>
      <c r="J130" s="46" t="s">
        <v>1150</v>
      </c>
      <c r="K130" s="46" t="s">
        <v>1151</v>
      </c>
    </row>
    <row r="131" ht="15.75" customHeight="1">
      <c r="A131" s="45" t="s">
        <v>2146</v>
      </c>
      <c r="B131" s="46"/>
      <c r="C131" s="46" t="s">
        <v>1139</v>
      </c>
      <c r="D131" s="46" t="s">
        <v>1140</v>
      </c>
      <c r="E131" s="46" t="s">
        <v>1141</v>
      </c>
      <c r="F131" s="46" t="s">
        <v>111</v>
      </c>
      <c r="G131" s="46" t="s">
        <v>112</v>
      </c>
      <c r="H131" s="46" t="s">
        <v>113</v>
      </c>
      <c r="I131" s="46" t="s">
        <v>1493</v>
      </c>
      <c r="J131" s="46" t="s">
        <v>1494</v>
      </c>
      <c r="K131" s="46" t="s">
        <v>1495</v>
      </c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</row>
    <row r="332" ht="15.75" customHeight="1">
      <c r="B332" s="48"/>
    </row>
    <row r="333" ht="15.75" customHeight="1">
      <c r="B333" s="48"/>
    </row>
    <row r="334" ht="15.75" customHeight="1">
      <c r="B334" s="48"/>
    </row>
    <row r="335" ht="15.75" customHeight="1">
      <c r="B335" s="48"/>
    </row>
    <row r="336" ht="15.75" customHeight="1">
      <c r="B336" s="48"/>
    </row>
    <row r="337" ht="15.75" customHeight="1">
      <c r="B337" s="48"/>
    </row>
    <row r="338" ht="15.75" customHeight="1">
      <c r="B338" s="48"/>
    </row>
    <row r="339" ht="15.75" customHeight="1">
      <c r="B339" s="48"/>
    </row>
    <row r="340" ht="15.75" customHeight="1">
      <c r="B340" s="48"/>
    </row>
    <row r="341" ht="15.75" customHeight="1">
      <c r="B341" s="48"/>
    </row>
    <row r="342" ht="15.75" customHeight="1">
      <c r="B342" s="48"/>
    </row>
    <row r="343" ht="15.75" customHeight="1">
      <c r="B343" s="48"/>
    </row>
    <row r="344" ht="15.75" customHeight="1">
      <c r="B344" s="48"/>
    </row>
    <row r="345" ht="15.75" customHeight="1">
      <c r="B345" s="48"/>
    </row>
    <row r="346" ht="15.75" customHeight="1">
      <c r="B346" s="48"/>
    </row>
    <row r="347" ht="15.75" customHeight="1">
      <c r="B347" s="48"/>
    </row>
    <row r="348" ht="15.75" customHeight="1">
      <c r="B348" s="48"/>
    </row>
    <row r="349" ht="15.75" customHeight="1">
      <c r="B349" s="48"/>
    </row>
    <row r="350" ht="15.75" customHeight="1">
      <c r="B350" s="48"/>
    </row>
    <row r="351" ht="15.75" customHeight="1">
      <c r="B351" s="48"/>
    </row>
    <row r="352" ht="15.75" customHeight="1">
      <c r="B352" s="48"/>
    </row>
    <row r="353" ht="15.75" customHeight="1">
      <c r="B353" s="48"/>
    </row>
    <row r="354" ht="15.75" customHeight="1">
      <c r="B354" s="48"/>
    </row>
    <row r="355" ht="15.75" customHeight="1">
      <c r="B355" s="48"/>
    </row>
    <row r="356" ht="15.75" customHeight="1">
      <c r="B356" s="48"/>
    </row>
    <row r="357" ht="15.75" customHeight="1">
      <c r="B357" s="48"/>
    </row>
    <row r="358" ht="15.75" customHeight="1">
      <c r="B358" s="48"/>
    </row>
    <row r="359" ht="15.75" customHeight="1">
      <c r="B359" s="48"/>
    </row>
    <row r="360" ht="15.75" customHeight="1">
      <c r="B360" s="48"/>
    </row>
    <row r="361" ht="15.75" customHeight="1">
      <c r="B361" s="48"/>
    </row>
    <row r="362" ht="15.75" customHeight="1">
      <c r="B362" s="48"/>
    </row>
    <row r="363" ht="15.75" customHeight="1">
      <c r="B363" s="48"/>
    </row>
    <row r="364" ht="15.75" customHeight="1">
      <c r="B364" s="48"/>
    </row>
    <row r="365" ht="15.75" customHeight="1">
      <c r="B365" s="48"/>
    </row>
    <row r="366" ht="15.75" customHeight="1">
      <c r="B366" s="48"/>
    </row>
    <row r="367" ht="15.75" customHeight="1">
      <c r="B367" s="48"/>
    </row>
    <row r="368" ht="15.75" customHeight="1">
      <c r="B368" s="48"/>
    </row>
    <row r="369" ht="15.75" customHeight="1">
      <c r="B369" s="48"/>
    </row>
    <row r="370" ht="15.75" customHeight="1">
      <c r="B370" s="48"/>
    </row>
    <row r="371" ht="15.75" customHeight="1">
      <c r="B371" s="48"/>
    </row>
    <row r="372" ht="15.75" customHeight="1">
      <c r="B372" s="48"/>
    </row>
    <row r="373" ht="15.75" customHeight="1">
      <c r="B373" s="48"/>
    </row>
    <row r="374" ht="15.75" customHeight="1">
      <c r="B374" s="48"/>
    </row>
    <row r="375" ht="15.75" customHeight="1">
      <c r="B375" s="48"/>
    </row>
    <row r="376" ht="15.75" customHeight="1">
      <c r="B376" s="48"/>
    </row>
    <row r="377" ht="15.75" customHeight="1">
      <c r="B377" s="48"/>
    </row>
    <row r="378" ht="15.75" customHeight="1">
      <c r="B378" s="48"/>
    </row>
    <row r="379" ht="15.75" customHeight="1">
      <c r="B379" s="48"/>
    </row>
    <row r="380" ht="15.75" customHeight="1">
      <c r="B380" s="48"/>
    </row>
    <row r="381" ht="15.75" customHeight="1">
      <c r="B381" s="48"/>
    </row>
    <row r="382" ht="15.75" customHeight="1">
      <c r="B382" s="48"/>
    </row>
    <row r="383" ht="15.75" customHeight="1">
      <c r="B383" s="48"/>
    </row>
    <row r="384" ht="15.75" customHeight="1">
      <c r="B384" s="48"/>
    </row>
    <row r="385" ht="15.75" customHeight="1">
      <c r="B385" s="48"/>
    </row>
    <row r="386" ht="15.75" customHeight="1">
      <c r="B386" s="48"/>
    </row>
    <row r="387" ht="15.75" customHeight="1">
      <c r="B387" s="48"/>
    </row>
    <row r="388" ht="15.75" customHeight="1">
      <c r="B388" s="48"/>
    </row>
    <row r="389" ht="15.75" customHeight="1">
      <c r="B389" s="48"/>
    </row>
    <row r="390" ht="15.75" customHeight="1">
      <c r="B390" s="48"/>
    </row>
    <row r="391" ht="15.75" customHeight="1">
      <c r="B391" s="48"/>
    </row>
    <row r="392" ht="15.75" customHeight="1">
      <c r="B392" s="48"/>
    </row>
    <row r="393" ht="15.75" customHeight="1">
      <c r="B393" s="48"/>
    </row>
    <row r="394" ht="15.75" customHeight="1">
      <c r="B394" s="48"/>
    </row>
    <row r="395" ht="15.75" customHeight="1">
      <c r="B395" s="48"/>
    </row>
    <row r="396" ht="15.75" customHeight="1">
      <c r="B396" s="48"/>
    </row>
    <row r="397" ht="15.75" customHeight="1">
      <c r="B397" s="48"/>
    </row>
    <row r="398" ht="15.75" customHeight="1">
      <c r="B398" s="48"/>
    </row>
    <row r="399" ht="15.75" customHeight="1">
      <c r="B399" s="48"/>
    </row>
    <row r="400" ht="15.75" customHeight="1">
      <c r="B400" s="48"/>
    </row>
    <row r="401" ht="15.75" customHeight="1">
      <c r="B401" s="48"/>
    </row>
    <row r="402" ht="15.75" customHeight="1">
      <c r="B402" s="48"/>
    </row>
    <row r="403" ht="15.75" customHeight="1">
      <c r="B403" s="48"/>
    </row>
    <row r="404" ht="15.75" customHeight="1">
      <c r="B404" s="48"/>
    </row>
    <row r="405" ht="15.75" customHeight="1">
      <c r="B405" s="48"/>
    </row>
    <row r="406" ht="15.75" customHeight="1">
      <c r="B406" s="48"/>
    </row>
    <row r="407" ht="15.75" customHeight="1">
      <c r="B407" s="48"/>
    </row>
    <row r="408" ht="15.75" customHeight="1">
      <c r="B408" s="48"/>
    </row>
    <row r="409" ht="15.75" customHeight="1">
      <c r="B409" s="48"/>
    </row>
    <row r="410" ht="15.75" customHeight="1">
      <c r="B410" s="48"/>
    </row>
    <row r="411" ht="15.75" customHeight="1">
      <c r="B411" s="48"/>
    </row>
    <row r="412" ht="15.75" customHeight="1">
      <c r="B412" s="48"/>
    </row>
    <row r="413" ht="15.75" customHeight="1">
      <c r="B413" s="48"/>
    </row>
    <row r="414" ht="15.75" customHeight="1">
      <c r="B414" s="48"/>
    </row>
    <row r="415" ht="15.75" customHeight="1">
      <c r="B415" s="48"/>
    </row>
    <row r="416" ht="15.75" customHeight="1">
      <c r="B416" s="48"/>
    </row>
    <row r="417" ht="15.75" customHeight="1">
      <c r="B417" s="48"/>
    </row>
    <row r="418" ht="15.75" customHeight="1">
      <c r="B418" s="48"/>
    </row>
    <row r="419" ht="15.75" customHeight="1">
      <c r="B419" s="48"/>
    </row>
    <row r="420" ht="15.75" customHeight="1">
      <c r="B420" s="48"/>
    </row>
    <row r="421" ht="15.75" customHeight="1">
      <c r="B421" s="48"/>
    </row>
    <row r="422" ht="15.75" customHeight="1">
      <c r="B422" s="48"/>
    </row>
    <row r="423" ht="15.75" customHeight="1">
      <c r="B423" s="48"/>
    </row>
    <row r="424" ht="15.75" customHeight="1">
      <c r="B424" s="48"/>
    </row>
    <row r="425" ht="15.75" customHeight="1">
      <c r="B425" s="48"/>
    </row>
    <row r="426" ht="15.75" customHeight="1">
      <c r="B426" s="48"/>
    </row>
    <row r="427" ht="15.75" customHeight="1">
      <c r="B427" s="48"/>
    </row>
    <row r="428" ht="15.75" customHeight="1">
      <c r="B428" s="48"/>
    </row>
    <row r="429" ht="15.75" customHeight="1">
      <c r="B429" s="48"/>
    </row>
    <row r="430" ht="15.75" customHeight="1">
      <c r="B430" s="48"/>
    </row>
    <row r="431" ht="15.75" customHeight="1">
      <c r="B431" s="48"/>
    </row>
    <row r="432" ht="15.75" customHeight="1">
      <c r="B432" s="48"/>
    </row>
    <row r="433" ht="15.75" customHeight="1">
      <c r="B433" s="48"/>
    </row>
    <row r="434" ht="15.75" customHeight="1">
      <c r="B434" s="48"/>
    </row>
    <row r="435" ht="15.75" customHeight="1">
      <c r="B435" s="48"/>
    </row>
    <row r="436" ht="15.75" customHeight="1">
      <c r="B436" s="48"/>
    </row>
    <row r="437" ht="15.75" customHeight="1">
      <c r="B437" s="48"/>
    </row>
    <row r="438" ht="15.75" customHeight="1">
      <c r="B438" s="48"/>
    </row>
    <row r="439" ht="15.75" customHeight="1">
      <c r="B439" s="48"/>
    </row>
    <row r="440" ht="15.75" customHeight="1">
      <c r="B440" s="48"/>
    </row>
    <row r="441" ht="15.75" customHeight="1">
      <c r="B441" s="48"/>
    </row>
    <row r="442" ht="15.75" customHeight="1">
      <c r="B442" s="48"/>
    </row>
    <row r="443" ht="15.75" customHeight="1">
      <c r="B443" s="48"/>
    </row>
    <row r="444" ht="15.75" customHeight="1">
      <c r="B444" s="48"/>
    </row>
    <row r="445" ht="15.75" customHeight="1">
      <c r="B445" s="48"/>
    </row>
    <row r="446" ht="15.75" customHeight="1">
      <c r="B446" s="48"/>
    </row>
    <row r="447" ht="15.75" customHeight="1">
      <c r="B447" s="48"/>
    </row>
    <row r="448" ht="15.75" customHeight="1">
      <c r="B448" s="48"/>
    </row>
    <row r="449" ht="15.75" customHeight="1">
      <c r="B449" s="48"/>
    </row>
    <row r="450" ht="15.75" customHeight="1">
      <c r="B450" s="48"/>
    </row>
    <row r="451" ht="15.75" customHeight="1">
      <c r="B451" s="48"/>
    </row>
    <row r="452" ht="15.75" customHeight="1">
      <c r="B452" s="48"/>
    </row>
    <row r="453" ht="15.75" customHeight="1">
      <c r="B453" s="48"/>
    </row>
    <row r="454" ht="15.75" customHeight="1">
      <c r="B454" s="48"/>
    </row>
    <row r="455" ht="15.75" customHeight="1">
      <c r="B455" s="48"/>
    </row>
    <row r="456" ht="15.75" customHeight="1">
      <c r="B456" s="48"/>
    </row>
    <row r="457" ht="15.75" customHeight="1">
      <c r="B457" s="48"/>
    </row>
    <row r="458" ht="15.75" customHeight="1">
      <c r="B458" s="48"/>
    </row>
    <row r="459" ht="15.75" customHeight="1">
      <c r="B459" s="48"/>
    </row>
    <row r="460" ht="15.75" customHeight="1">
      <c r="B460" s="48"/>
    </row>
    <row r="461" ht="15.75" customHeight="1">
      <c r="B461" s="48"/>
    </row>
    <row r="462" ht="15.75" customHeight="1">
      <c r="B462" s="48"/>
    </row>
    <row r="463" ht="15.75" customHeight="1">
      <c r="B463" s="48"/>
    </row>
    <row r="464" ht="15.75" customHeight="1">
      <c r="B464" s="48"/>
    </row>
    <row r="465" ht="15.75" customHeight="1">
      <c r="B465" s="48"/>
    </row>
    <row r="466" ht="15.75" customHeight="1">
      <c r="B466" s="48"/>
    </row>
    <row r="467" ht="15.75" customHeight="1">
      <c r="B467" s="48"/>
    </row>
    <row r="468" ht="15.75" customHeight="1">
      <c r="B468" s="48"/>
    </row>
    <row r="469" ht="15.75" customHeight="1">
      <c r="B469" s="48"/>
    </row>
    <row r="470" ht="15.75" customHeight="1">
      <c r="B470" s="48"/>
    </row>
    <row r="471" ht="15.75" customHeight="1">
      <c r="B471" s="48"/>
    </row>
    <row r="472" ht="15.75" customHeight="1">
      <c r="B472" s="48"/>
    </row>
    <row r="473" ht="15.75" customHeight="1">
      <c r="B473" s="48"/>
    </row>
    <row r="474" ht="15.75" customHeight="1">
      <c r="B474" s="48"/>
    </row>
    <row r="475" ht="15.75" customHeight="1">
      <c r="B475" s="48"/>
    </row>
    <row r="476" ht="15.75" customHeight="1">
      <c r="B476" s="48"/>
    </row>
    <row r="477" ht="15.75" customHeight="1">
      <c r="B477" s="48"/>
    </row>
    <row r="478" ht="15.75" customHeight="1">
      <c r="B478" s="48"/>
    </row>
    <row r="479" ht="15.75" customHeight="1">
      <c r="B479" s="48"/>
    </row>
    <row r="480" ht="15.75" customHeight="1">
      <c r="B480" s="48"/>
    </row>
    <row r="481" ht="15.75" customHeight="1">
      <c r="B481" s="48"/>
    </row>
    <row r="482" ht="15.75" customHeight="1">
      <c r="B482" s="48"/>
    </row>
    <row r="483" ht="15.75" customHeight="1">
      <c r="B483" s="48"/>
    </row>
    <row r="484" ht="15.75" customHeight="1">
      <c r="B484" s="48"/>
    </row>
    <row r="485" ht="15.75" customHeight="1">
      <c r="B485" s="48"/>
    </row>
    <row r="486" ht="15.75" customHeight="1">
      <c r="B486" s="48"/>
    </row>
    <row r="487" ht="15.75" customHeight="1">
      <c r="B487" s="48"/>
    </row>
    <row r="488" ht="15.75" customHeight="1">
      <c r="B488" s="48"/>
    </row>
    <row r="489" ht="15.75" customHeight="1">
      <c r="B489" s="48"/>
    </row>
    <row r="490" ht="15.75" customHeight="1">
      <c r="B490" s="48"/>
    </row>
    <row r="491" ht="15.75" customHeight="1">
      <c r="B491" s="48"/>
    </row>
    <row r="492" ht="15.75" customHeight="1">
      <c r="B492" s="48"/>
    </row>
    <row r="493" ht="15.75" customHeight="1">
      <c r="B493" s="48"/>
    </row>
    <row r="494" ht="15.75" customHeight="1">
      <c r="B494" s="48"/>
    </row>
    <row r="495" ht="15.75" customHeight="1">
      <c r="B495" s="48"/>
    </row>
    <row r="496" ht="15.75" customHeight="1">
      <c r="B496" s="48"/>
    </row>
    <row r="497" ht="15.75" customHeight="1">
      <c r="B497" s="48"/>
    </row>
    <row r="498" ht="15.75" customHeight="1">
      <c r="B498" s="48"/>
    </row>
    <row r="499" ht="15.75" customHeight="1">
      <c r="B499" s="48"/>
    </row>
    <row r="500" ht="15.75" customHeight="1">
      <c r="B500" s="48"/>
    </row>
    <row r="501" ht="15.75" customHeight="1">
      <c r="B501" s="48"/>
    </row>
    <row r="502" ht="15.75" customHeight="1">
      <c r="B502" s="48"/>
    </row>
    <row r="503" ht="15.75" customHeight="1">
      <c r="B503" s="48"/>
    </row>
    <row r="504" ht="15.75" customHeight="1">
      <c r="B504" s="48"/>
    </row>
    <row r="505" ht="15.75" customHeight="1">
      <c r="B505" s="48"/>
    </row>
    <row r="506" ht="15.75" customHeight="1">
      <c r="B506" s="48"/>
    </row>
    <row r="507" ht="15.75" customHeight="1">
      <c r="B507" s="48"/>
    </row>
    <row r="508" ht="15.75" customHeight="1">
      <c r="B508" s="48"/>
    </row>
    <row r="509" ht="15.75" customHeight="1">
      <c r="B509" s="48"/>
    </row>
    <row r="510" ht="15.75" customHeight="1">
      <c r="B510" s="48"/>
    </row>
    <row r="511" ht="15.75" customHeight="1">
      <c r="B511" s="48"/>
    </row>
    <row r="512" ht="15.75" customHeight="1">
      <c r="B512" s="48"/>
    </row>
    <row r="513" ht="15.75" customHeight="1">
      <c r="B513" s="48"/>
    </row>
    <row r="514" ht="15.75" customHeight="1">
      <c r="B514" s="48"/>
    </row>
    <row r="515" ht="15.75" customHeight="1">
      <c r="B515" s="48"/>
    </row>
    <row r="516" ht="15.75" customHeight="1">
      <c r="B516" s="48"/>
    </row>
    <row r="517" ht="15.75" customHeight="1">
      <c r="B517" s="48"/>
    </row>
    <row r="518" ht="15.75" customHeight="1">
      <c r="B518" s="48"/>
    </row>
    <row r="519" ht="15.75" customHeight="1">
      <c r="B519" s="48"/>
    </row>
    <row r="520" ht="15.75" customHeight="1">
      <c r="B520" s="48"/>
    </row>
    <row r="521" ht="15.75" customHeight="1">
      <c r="B521" s="48"/>
    </row>
    <row r="522" ht="15.75" customHeight="1">
      <c r="B522" s="48"/>
    </row>
    <row r="523" ht="15.75" customHeight="1">
      <c r="B523" s="48"/>
    </row>
    <row r="524" ht="15.75" customHeight="1">
      <c r="B524" s="48"/>
    </row>
    <row r="525" ht="15.75" customHeight="1">
      <c r="B525" s="48"/>
    </row>
    <row r="526" ht="15.75" customHeight="1">
      <c r="B526" s="48"/>
    </row>
    <row r="527" ht="15.75" customHeight="1">
      <c r="B527" s="48"/>
    </row>
    <row r="528" ht="15.75" customHeight="1">
      <c r="B528" s="48"/>
    </row>
    <row r="529" ht="15.75" customHeight="1">
      <c r="B529" s="48"/>
    </row>
    <row r="530" ht="15.75" customHeight="1">
      <c r="B530" s="48"/>
    </row>
    <row r="531" ht="15.75" customHeight="1">
      <c r="B531" s="48"/>
    </row>
    <row r="532" ht="15.75" customHeight="1">
      <c r="B532" s="48"/>
    </row>
    <row r="533" ht="15.75" customHeight="1">
      <c r="B533" s="48"/>
    </row>
    <row r="534" ht="15.75" customHeight="1">
      <c r="B534" s="48"/>
    </row>
    <row r="535" ht="15.75" customHeight="1">
      <c r="B535" s="48"/>
    </row>
    <row r="536" ht="15.75" customHeight="1">
      <c r="B536" s="48"/>
    </row>
    <row r="537" ht="15.75" customHeight="1">
      <c r="B537" s="48"/>
    </row>
    <row r="538" ht="15.75" customHeight="1">
      <c r="B538" s="48"/>
    </row>
    <row r="539" ht="15.75" customHeight="1">
      <c r="B539" s="48"/>
    </row>
    <row r="540" ht="15.75" customHeight="1">
      <c r="B540" s="48"/>
    </row>
    <row r="541" ht="15.75" customHeight="1">
      <c r="B541" s="48"/>
    </row>
    <row r="542" ht="15.75" customHeight="1">
      <c r="B542" s="48"/>
    </row>
    <row r="543" ht="15.75" customHeight="1">
      <c r="B543" s="48"/>
    </row>
    <row r="544" ht="15.75" customHeight="1">
      <c r="B544" s="48"/>
    </row>
    <row r="545" ht="15.75" customHeight="1">
      <c r="B545" s="48"/>
    </row>
    <row r="546" ht="15.75" customHeight="1">
      <c r="B546" s="48"/>
    </row>
    <row r="547" ht="15.75" customHeight="1">
      <c r="B547" s="48"/>
    </row>
    <row r="548" ht="15.75" customHeight="1">
      <c r="B548" s="48"/>
    </row>
    <row r="549" ht="15.75" customHeight="1">
      <c r="B549" s="48"/>
    </row>
    <row r="550" ht="15.75" customHeight="1">
      <c r="B550" s="48"/>
    </row>
    <row r="551" ht="15.75" customHeight="1">
      <c r="B551" s="48"/>
    </row>
    <row r="552" ht="15.75" customHeight="1">
      <c r="B552" s="48"/>
    </row>
    <row r="553" ht="15.75" customHeight="1">
      <c r="B553" s="48"/>
    </row>
    <row r="554" ht="15.75" customHeight="1">
      <c r="B554" s="48"/>
    </row>
    <row r="555" ht="15.75" customHeight="1">
      <c r="B555" s="48"/>
    </row>
    <row r="556" ht="15.75" customHeight="1">
      <c r="B556" s="48"/>
    </row>
    <row r="557" ht="15.75" customHeight="1">
      <c r="B557" s="48"/>
    </row>
    <row r="558" ht="15.75" customHeight="1">
      <c r="B558" s="48"/>
    </row>
    <row r="559" ht="15.75" customHeight="1">
      <c r="B559" s="48"/>
    </row>
    <row r="560" ht="15.75" customHeight="1">
      <c r="B560" s="48"/>
    </row>
    <row r="561" ht="15.75" customHeight="1">
      <c r="B561" s="48"/>
    </row>
    <row r="562" ht="15.75" customHeight="1">
      <c r="B562" s="48"/>
    </row>
    <row r="563" ht="15.75" customHeight="1">
      <c r="B563" s="48"/>
    </row>
    <row r="564" ht="15.75" customHeight="1">
      <c r="B564" s="48"/>
    </row>
    <row r="565" ht="15.75" customHeight="1">
      <c r="B565" s="48"/>
    </row>
    <row r="566" ht="15.75" customHeight="1">
      <c r="B566" s="48"/>
    </row>
    <row r="567" ht="15.75" customHeight="1">
      <c r="B567" s="48"/>
    </row>
    <row r="568" ht="15.75" customHeight="1">
      <c r="B568" s="48"/>
    </row>
    <row r="569" ht="15.75" customHeight="1">
      <c r="B569" s="48"/>
    </row>
    <row r="570" ht="15.75" customHeight="1">
      <c r="B570" s="48"/>
    </row>
    <row r="571" ht="15.75" customHeight="1">
      <c r="B571" s="48"/>
    </row>
    <row r="572" ht="15.75" customHeight="1">
      <c r="B572" s="48"/>
    </row>
    <row r="573" ht="15.75" customHeight="1">
      <c r="B573" s="48"/>
    </row>
    <row r="574" ht="15.75" customHeight="1">
      <c r="B574" s="48"/>
    </row>
    <row r="575" ht="15.75" customHeight="1">
      <c r="B575" s="48"/>
    </row>
    <row r="576" ht="15.75" customHeight="1">
      <c r="B576" s="48"/>
    </row>
    <row r="577" ht="15.75" customHeight="1">
      <c r="B577" s="48"/>
    </row>
    <row r="578" ht="15.75" customHeight="1">
      <c r="B578" s="48"/>
    </row>
    <row r="579" ht="15.75" customHeight="1">
      <c r="B579" s="48"/>
    </row>
    <row r="580" ht="15.75" customHeight="1">
      <c r="B580" s="48"/>
    </row>
    <row r="581" ht="15.75" customHeight="1">
      <c r="B581" s="48"/>
    </row>
    <row r="582" ht="15.75" customHeight="1">
      <c r="B582" s="48"/>
    </row>
    <row r="583" ht="15.75" customHeight="1">
      <c r="B583" s="48"/>
    </row>
    <row r="584" ht="15.75" customHeight="1">
      <c r="B584" s="48"/>
    </row>
    <row r="585" ht="15.75" customHeight="1">
      <c r="B585" s="48"/>
    </row>
    <row r="586" ht="15.75" customHeight="1">
      <c r="B586" s="48"/>
    </row>
    <row r="587" ht="15.75" customHeight="1">
      <c r="B587" s="48"/>
    </row>
    <row r="588" ht="15.75" customHeight="1">
      <c r="B588" s="48"/>
    </row>
    <row r="589" ht="15.75" customHeight="1">
      <c r="B589" s="48"/>
    </row>
    <row r="590" ht="15.75" customHeight="1">
      <c r="B590" s="48"/>
    </row>
    <row r="591" ht="15.75" customHeight="1">
      <c r="B591" s="48"/>
    </row>
    <row r="592" ht="15.75" customHeight="1">
      <c r="B592" s="48"/>
    </row>
    <row r="593" ht="15.75" customHeight="1">
      <c r="B593" s="48"/>
    </row>
    <row r="594" ht="15.75" customHeight="1">
      <c r="B594" s="48"/>
    </row>
    <row r="595" ht="15.75" customHeight="1">
      <c r="B595" s="48"/>
    </row>
    <row r="596" ht="15.75" customHeight="1">
      <c r="B596" s="48"/>
    </row>
    <row r="597" ht="15.75" customHeight="1">
      <c r="B597" s="48"/>
    </row>
    <row r="598" ht="15.75" customHeight="1">
      <c r="B598" s="48"/>
    </row>
    <row r="599" ht="15.75" customHeight="1">
      <c r="B599" s="48"/>
    </row>
    <row r="600" ht="15.75" customHeight="1">
      <c r="B600" s="48"/>
    </row>
    <row r="601" ht="15.75" customHeight="1">
      <c r="B601" s="48"/>
    </row>
    <row r="602" ht="15.75" customHeight="1">
      <c r="B602" s="48"/>
    </row>
    <row r="603" ht="15.75" customHeight="1">
      <c r="B603" s="48"/>
    </row>
    <row r="604" ht="15.75" customHeight="1">
      <c r="B604" s="48"/>
    </row>
    <row r="605" ht="15.75" customHeight="1">
      <c r="B605" s="48"/>
    </row>
    <row r="606" ht="15.75" customHeight="1">
      <c r="B606" s="48"/>
    </row>
    <row r="607" ht="15.75" customHeight="1">
      <c r="B607" s="48"/>
    </row>
    <row r="608" ht="15.75" customHeight="1">
      <c r="B608" s="48"/>
    </row>
    <row r="609" ht="15.75" customHeight="1">
      <c r="B609" s="48"/>
    </row>
    <row r="610" ht="15.75" customHeight="1">
      <c r="B610" s="48"/>
    </row>
    <row r="611" ht="15.75" customHeight="1">
      <c r="B611" s="48"/>
    </row>
    <row r="612" ht="15.75" customHeight="1">
      <c r="B612" s="48"/>
    </row>
    <row r="613" ht="15.75" customHeight="1">
      <c r="B613" s="48"/>
    </row>
    <row r="614" ht="15.75" customHeight="1">
      <c r="B614" s="48"/>
    </row>
    <row r="615" ht="15.75" customHeight="1">
      <c r="B615" s="48"/>
    </row>
    <row r="616" ht="15.75" customHeight="1">
      <c r="B616" s="48"/>
    </row>
    <row r="617" ht="15.75" customHeight="1">
      <c r="B617" s="48"/>
    </row>
    <row r="618" ht="15.75" customHeight="1">
      <c r="B618" s="48"/>
    </row>
    <row r="619" ht="15.75" customHeight="1">
      <c r="B619" s="48"/>
    </row>
    <row r="620" ht="15.75" customHeight="1">
      <c r="B620" s="48"/>
    </row>
    <row r="621" ht="15.75" customHeight="1">
      <c r="B621" s="48"/>
    </row>
    <row r="622" ht="15.75" customHeight="1">
      <c r="B622" s="48"/>
    </row>
    <row r="623" ht="15.75" customHeight="1">
      <c r="B623" s="48"/>
    </row>
    <row r="624" ht="15.75" customHeight="1">
      <c r="B624" s="48"/>
    </row>
    <row r="625" ht="15.75" customHeight="1">
      <c r="B625" s="48"/>
    </row>
    <row r="626" ht="15.75" customHeight="1">
      <c r="B626" s="48"/>
    </row>
    <row r="627" ht="15.75" customHeight="1">
      <c r="B627" s="48"/>
    </row>
    <row r="628" ht="15.75" customHeight="1">
      <c r="B628" s="48"/>
    </row>
    <row r="629" ht="15.75" customHeight="1">
      <c r="B629" s="48"/>
    </row>
    <row r="630" ht="15.75" customHeight="1">
      <c r="B630" s="48"/>
    </row>
    <row r="631" ht="15.75" customHeight="1">
      <c r="B631" s="48"/>
    </row>
    <row r="632" ht="15.75" customHeight="1">
      <c r="B632" s="48"/>
    </row>
    <row r="633" ht="15.75" customHeight="1">
      <c r="B633" s="48"/>
    </row>
    <row r="634" ht="15.75" customHeight="1">
      <c r="B634" s="48"/>
    </row>
    <row r="635" ht="15.75" customHeight="1">
      <c r="B635" s="48"/>
    </row>
    <row r="636" ht="15.75" customHeight="1">
      <c r="B636" s="48"/>
    </row>
    <row r="637" ht="15.75" customHeight="1">
      <c r="B637" s="48"/>
    </row>
    <row r="638" ht="15.75" customHeight="1">
      <c r="B638" s="48"/>
    </row>
    <row r="639" ht="15.75" customHeight="1">
      <c r="B639" s="48"/>
    </row>
    <row r="640" ht="15.75" customHeight="1">
      <c r="B640" s="48"/>
    </row>
    <row r="641" ht="15.75" customHeight="1">
      <c r="B641" s="48"/>
    </row>
    <row r="642" ht="15.75" customHeight="1">
      <c r="B642" s="48"/>
    </row>
    <row r="643" ht="15.75" customHeight="1">
      <c r="B643" s="48"/>
    </row>
    <row r="644" ht="15.75" customHeight="1">
      <c r="B644" s="48"/>
    </row>
    <row r="645" ht="15.75" customHeight="1">
      <c r="B645" s="48"/>
    </row>
    <row r="646" ht="15.75" customHeight="1">
      <c r="B646" s="48"/>
    </row>
    <row r="647" ht="15.75" customHeight="1">
      <c r="B647" s="48"/>
    </row>
    <row r="648" ht="15.75" customHeight="1">
      <c r="B648" s="48"/>
    </row>
    <row r="649" ht="15.75" customHeight="1">
      <c r="B649" s="48"/>
    </row>
    <row r="650" ht="15.75" customHeight="1">
      <c r="B650" s="48"/>
    </row>
    <row r="651" ht="15.75" customHeight="1">
      <c r="B651" s="48"/>
    </row>
    <row r="652" ht="15.75" customHeight="1">
      <c r="B652" s="48"/>
    </row>
    <row r="653" ht="15.75" customHeight="1">
      <c r="B653" s="48"/>
    </row>
    <row r="654" ht="15.75" customHeight="1">
      <c r="B654" s="48"/>
    </row>
    <row r="655" ht="15.75" customHeight="1">
      <c r="B655" s="48"/>
    </row>
    <row r="656" ht="15.75" customHeight="1">
      <c r="B656" s="48"/>
    </row>
    <row r="657" ht="15.75" customHeight="1">
      <c r="B657" s="48"/>
    </row>
    <row r="658" ht="15.75" customHeight="1">
      <c r="B658" s="48"/>
    </row>
    <row r="659" ht="15.75" customHeight="1">
      <c r="B659" s="48"/>
    </row>
    <row r="660" ht="15.75" customHeight="1">
      <c r="B660" s="48"/>
    </row>
    <row r="661" ht="15.75" customHeight="1">
      <c r="B661" s="48"/>
    </row>
    <row r="662" ht="15.75" customHeight="1">
      <c r="B662" s="48"/>
    </row>
    <row r="663" ht="15.75" customHeight="1">
      <c r="B663" s="48"/>
    </row>
    <row r="664" ht="15.75" customHeight="1">
      <c r="B664" s="48"/>
    </row>
    <row r="665" ht="15.75" customHeight="1">
      <c r="B665" s="48"/>
    </row>
    <row r="666" ht="15.75" customHeight="1">
      <c r="B666" s="48"/>
    </row>
    <row r="667" ht="15.75" customHeight="1">
      <c r="B667" s="48"/>
    </row>
    <row r="668" ht="15.75" customHeight="1">
      <c r="B668" s="48"/>
    </row>
    <row r="669" ht="15.75" customHeight="1">
      <c r="B669" s="48"/>
    </row>
    <row r="670" ht="15.75" customHeight="1">
      <c r="B670" s="48"/>
    </row>
    <row r="671" ht="15.75" customHeight="1">
      <c r="B671" s="48"/>
    </row>
    <row r="672" ht="15.75" customHeight="1">
      <c r="B672" s="48"/>
    </row>
    <row r="673" ht="15.75" customHeight="1">
      <c r="B673" s="48"/>
    </row>
    <row r="674" ht="15.75" customHeight="1">
      <c r="B674" s="48"/>
    </row>
    <row r="675" ht="15.75" customHeight="1">
      <c r="B675" s="48"/>
    </row>
    <row r="676" ht="15.75" customHeight="1">
      <c r="B676" s="48"/>
    </row>
    <row r="677" ht="15.75" customHeight="1">
      <c r="B677" s="48"/>
    </row>
    <row r="678" ht="15.75" customHeight="1">
      <c r="B678" s="48"/>
    </row>
    <row r="679" ht="15.75" customHeight="1">
      <c r="B679" s="48"/>
    </row>
    <row r="680" ht="15.75" customHeight="1">
      <c r="B680" s="48"/>
    </row>
    <row r="681" ht="15.75" customHeight="1">
      <c r="B681" s="48"/>
    </row>
    <row r="682" ht="15.75" customHeight="1">
      <c r="B682" s="48"/>
    </row>
    <row r="683" ht="15.75" customHeight="1">
      <c r="B683" s="48"/>
    </row>
    <row r="684" ht="15.75" customHeight="1">
      <c r="B684" s="48"/>
    </row>
    <row r="685" ht="15.75" customHeight="1">
      <c r="B685" s="48"/>
    </row>
    <row r="686" ht="15.75" customHeight="1">
      <c r="B686" s="48"/>
    </row>
    <row r="687" ht="15.75" customHeight="1">
      <c r="B687" s="48"/>
    </row>
    <row r="688" ht="15.75" customHeight="1">
      <c r="B688" s="48"/>
    </row>
    <row r="689" ht="15.75" customHeight="1">
      <c r="B689" s="48"/>
    </row>
    <row r="690" ht="15.75" customHeight="1">
      <c r="B690" s="48"/>
    </row>
    <row r="691" ht="15.75" customHeight="1">
      <c r="B691" s="48"/>
    </row>
    <row r="692" ht="15.75" customHeight="1">
      <c r="B692" s="48"/>
    </row>
    <row r="693" ht="15.75" customHeight="1">
      <c r="B693" s="48"/>
    </row>
    <row r="694" ht="15.75" customHeight="1">
      <c r="B694" s="48"/>
    </row>
    <row r="695" ht="15.75" customHeight="1">
      <c r="B695" s="48"/>
    </row>
    <row r="696" ht="15.75" customHeight="1">
      <c r="B696" s="48"/>
    </row>
    <row r="697" ht="15.75" customHeight="1">
      <c r="B697" s="48"/>
    </row>
    <row r="698" ht="15.75" customHeight="1">
      <c r="B698" s="48"/>
    </row>
    <row r="699" ht="15.75" customHeight="1">
      <c r="B699" s="48"/>
    </row>
    <row r="700" ht="15.75" customHeight="1">
      <c r="B700" s="48"/>
    </row>
    <row r="701" ht="15.75" customHeight="1">
      <c r="B701" s="48"/>
    </row>
    <row r="702" ht="15.75" customHeight="1">
      <c r="B702" s="48"/>
    </row>
    <row r="703" ht="15.75" customHeight="1">
      <c r="B703" s="48"/>
    </row>
    <row r="704" ht="15.75" customHeight="1">
      <c r="B704" s="48"/>
    </row>
    <row r="705" ht="15.75" customHeight="1">
      <c r="B705" s="48"/>
    </row>
    <row r="706" ht="15.75" customHeight="1">
      <c r="B706" s="48"/>
    </row>
    <row r="707" ht="15.75" customHeight="1">
      <c r="B707" s="48"/>
    </row>
    <row r="708" ht="15.75" customHeight="1">
      <c r="B708" s="48"/>
    </row>
    <row r="709" ht="15.75" customHeight="1">
      <c r="B709" s="48"/>
    </row>
    <row r="710" ht="15.75" customHeight="1">
      <c r="B710" s="48"/>
    </row>
    <row r="711" ht="15.75" customHeight="1">
      <c r="B711" s="48"/>
    </row>
    <row r="712" ht="15.75" customHeight="1">
      <c r="B712" s="48"/>
    </row>
    <row r="713" ht="15.75" customHeight="1">
      <c r="B713" s="48"/>
    </row>
    <row r="714" ht="15.75" customHeight="1">
      <c r="B714" s="48"/>
    </row>
    <row r="715" ht="15.75" customHeight="1">
      <c r="B715" s="48"/>
    </row>
    <row r="716" ht="15.75" customHeight="1">
      <c r="B716" s="48"/>
    </row>
    <row r="717" ht="15.75" customHeight="1">
      <c r="B717" s="48"/>
    </row>
    <row r="718" ht="15.75" customHeight="1">
      <c r="B718" s="48"/>
    </row>
    <row r="719" ht="15.75" customHeight="1">
      <c r="B719" s="48"/>
    </row>
    <row r="720" ht="15.75" customHeight="1">
      <c r="B720" s="48"/>
    </row>
    <row r="721" ht="15.75" customHeight="1">
      <c r="B721" s="48"/>
    </row>
    <row r="722" ht="15.75" customHeight="1">
      <c r="B722" s="48"/>
    </row>
    <row r="723" ht="15.75" customHeight="1">
      <c r="B723" s="48"/>
    </row>
    <row r="724" ht="15.75" customHeight="1">
      <c r="B724" s="48"/>
    </row>
    <row r="725" ht="15.75" customHeight="1">
      <c r="B725" s="48"/>
    </row>
    <row r="726" ht="15.75" customHeight="1">
      <c r="B726" s="48"/>
    </row>
    <row r="727" ht="15.75" customHeight="1">
      <c r="B727" s="48"/>
    </row>
    <row r="728" ht="15.75" customHeight="1">
      <c r="B728" s="48"/>
    </row>
    <row r="729" ht="15.75" customHeight="1">
      <c r="B729" s="48"/>
    </row>
    <row r="730" ht="15.75" customHeight="1">
      <c r="B730" s="48"/>
    </row>
    <row r="731" ht="15.75" customHeight="1">
      <c r="B731" s="48"/>
    </row>
    <row r="732" ht="15.75" customHeight="1">
      <c r="B732" s="48"/>
    </row>
    <row r="733" ht="15.75" customHeight="1">
      <c r="B733" s="48"/>
    </row>
    <row r="734" ht="15.75" customHeight="1">
      <c r="B734" s="48"/>
    </row>
    <row r="735" ht="15.75" customHeight="1">
      <c r="B735" s="48"/>
    </row>
    <row r="736" ht="15.75" customHeight="1">
      <c r="B736" s="48"/>
    </row>
    <row r="737" ht="15.75" customHeight="1">
      <c r="B737" s="48"/>
    </row>
    <row r="738" ht="15.75" customHeight="1">
      <c r="B738" s="48"/>
    </row>
    <row r="739" ht="15.75" customHeight="1">
      <c r="B739" s="48"/>
    </row>
    <row r="740" ht="15.75" customHeight="1">
      <c r="B740" s="48"/>
    </row>
    <row r="741" ht="15.75" customHeight="1">
      <c r="B741" s="48"/>
    </row>
    <row r="742" ht="15.75" customHeight="1">
      <c r="B742" s="48"/>
    </row>
    <row r="743" ht="15.75" customHeight="1">
      <c r="B743" s="48"/>
    </row>
    <row r="744" ht="15.75" customHeight="1">
      <c r="B744" s="48"/>
    </row>
    <row r="745" ht="15.75" customHeight="1">
      <c r="B745" s="48"/>
    </row>
    <row r="746" ht="15.75" customHeight="1">
      <c r="B746" s="48"/>
    </row>
    <row r="747" ht="15.75" customHeight="1">
      <c r="B747" s="48"/>
    </row>
    <row r="748" ht="15.75" customHeight="1">
      <c r="B748" s="48"/>
    </row>
    <row r="749" ht="15.75" customHeight="1">
      <c r="B749" s="48"/>
    </row>
    <row r="750" ht="15.75" customHeight="1">
      <c r="B750" s="48"/>
    </row>
    <row r="751" ht="15.75" customHeight="1">
      <c r="B751" s="48"/>
    </row>
    <row r="752" ht="15.75" customHeight="1">
      <c r="B752" s="48"/>
    </row>
    <row r="753" ht="15.75" customHeight="1">
      <c r="B753" s="48"/>
    </row>
    <row r="754" ht="15.75" customHeight="1">
      <c r="B754" s="48"/>
    </row>
    <row r="755" ht="15.75" customHeight="1">
      <c r="B755" s="48"/>
    </row>
    <row r="756" ht="15.75" customHeight="1">
      <c r="B756" s="48"/>
    </row>
    <row r="757" ht="15.75" customHeight="1">
      <c r="B757" s="48"/>
    </row>
    <row r="758" ht="15.75" customHeight="1">
      <c r="B758" s="48"/>
    </row>
    <row r="759" ht="15.75" customHeight="1">
      <c r="B759" s="48"/>
    </row>
    <row r="760" ht="15.75" customHeight="1">
      <c r="B760" s="48"/>
    </row>
    <row r="761" ht="15.75" customHeight="1">
      <c r="B761" s="48"/>
    </row>
    <row r="762" ht="15.75" customHeight="1">
      <c r="B762" s="48"/>
    </row>
    <row r="763" ht="15.75" customHeight="1">
      <c r="B763" s="48"/>
    </row>
    <row r="764" ht="15.75" customHeight="1">
      <c r="B764" s="48"/>
    </row>
    <row r="765" ht="15.75" customHeight="1">
      <c r="B765" s="48"/>
    </row>
    <row r="766" ht="15.75" customHeight="1">
      <c r="B766" s="48"/>
    </row>
    <row r="767" ht="15.75" customHeight="1">
      <c r="B767" s="48"/>
    </row>
    <row r="768" ht="15.75" customHeight="1">
      <c r="B768" s="48"/>
    </row>
    <row r="769" ht="15.75" customHeight="1">
      <c r="B769" s="48"/>
    </row>
    <row r="770" ht="15.75" customHeight="1">
      <c r="B770" s="48"/>
    </row>
    <row r="771" ht="15.75" customHeight="1">
      <c r="B771" s="48"/>
    </row>
    <row r="772" ht="15.75" customHeight="1">
      <c r="B772" s="48"/>
    </row>
    <row r="773" ht="15.75" customHeight="1">
      <c r="B773" s="48"/>
    </row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773">
      <formula1>'01_DATA_GRUPOS'!$B$2:$B773</formula1>
    </dataValidation>
  </dataValidations>
  <printOptions/>
  <pageMargins bottom="0.787401575" footer="0.0" header="0.0" left="0.7" right="0.7" top="0.787401575"/>
  <pageSetup orientation="landscape"/>
  <drawing r:id="rId1"/>
  <tableParts count="1">
    <tablePart r:id="rId3"/>
  </tableParts>
</worksheet>
</file>